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Archivos_REM\2022\COMGES\COMGES 1\"/>
    </mc:Choice>
  </mc:AlternateContent>
  <xr:revisionPtr revIDLastSave="0" documentId="13_ncr:1_{9BA7B7E2-B7C7-4C1F-916A-3A1BECE905E3}" xr6:coauthVersionLast="45" xr6:coauthVersionMax="45" xr10:uidLastSave="{00000000-0000-0000-0000-000000000000}"/>
  <bookViews>
    <workbookView xWindow="660" yWindow="1425" windowWidth="15360" windowHeight="6960" tabRatio="857" firstSheet="1" activeTab="1" xr2:uid="{00000000-000D-0000-FFFF-FFFF00000000}"/>
  </bookViews>
  <sheets>
    <sheet name="Resumen" sheetId="54" r:id="rId1"/>
    <sheet name="Servicio de Salud" sheetId="45" r:id="rId2"/>
    <sheet name="Hospital La Serena" sheetId="51" r:id="rId3"/>
    <sheet name="Hospital Coquimbo" sheetId="50" r:id="rId4"/>
    <sheet name="Hospital Ovalle" sheetId="52" r:id="rId5"/>
    <sheet name="Hospital Illapel" sheetId="53" r:id="rId6"/>
    <sheet name="Datos" sheetId="64" state="hidden" r:id="rId7"/>
  </sheets>
  <definedNames>
    <definedName name="_xlnm._FilterDatabase" localSheetId="6" hidden="1">Datos!$A$1:$E$113</definedName>
    <definedName name="_xlnm._FilterDatabase" localSheetId="2" hidden="1">'Hospital La Serena'!$A$2:$A$366</definedName>
    <definedName name="FAMILIA_CON_NIÑO_NANEAS">#REF!</definedName>
    <definedName name="SegmentaciónDeDatos_Consultas_Pertinentes">#N/A</definedName>
    <definedName name="SegmentaciónDeDatos_Hospital">#N/A</definedName>
  </definedNames>
  <calcPr calcId="181029"/>
  <pivotCaches>
    <pivotCache cacheId="22" r:id="rId8"/>
    <pivotCache cacheId="23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4" i="53" l="1"/>
  <c r="F33" i="53"/>
  <c r="F32" i="53"/>
  <c r="F31" i="53"/>
  <c r="F30" i="53"/>
  <c r="F29" i="53"/>
  <c r="F28" i="53"/>
  <c r="F27" i="53"/>
  <c r="F26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F8" i="53"/>
  <c r="F7" i="53"/>
  <c r="F36" i="53" l="1"/>
  <c r="F35" i="53"/>
  <c r="J7" i="51"/>
  <c r="J8" i="51"/>
  <c r="J9" i="51"/>
  <c r="J10" i="51"/>
  <c r="J11" i="51"/>
  <c r="J12" i="51"/>
  <c r="J13" i="51"/>
  <c r="J14" i="51"/>
  <c r="J15" i="51"/>
  <c r="J16" i="51"/>
  <c r="J17" i="51"/>
  <c r="J18" i="51"/>
  <c r="J19" i="51"/>
  <c r="J20" i="51"/>
  <c r="J21" i="51"/>
  <c r="J22" i="51"/>
  <c r="J23" i="51"/>
  <c r="J24" i="51"/>
  <c r="J25" i="51"/>
  <c r="J26" i="51"/>
  <c r="J27" i="51"/>
  <c r="J28" i="51"/>
  <c r="J29" i="51"/>
  <c r="J30" i="51"/>
  <c r="J31" i="51"/>
  <c r="J32" i="51"/>
  <c r="J33" i="51"/>
  <c r="J34" i="51"/>
  <c r="K34" i="53" l="1"/>
  <c r="G34" i="53"/>
  <c r="I34" i="53"/>
  <c r="K33" i="53"/>
  <c r="I33" i="53"/>
  <c r="K32" i="53"/>
  <c r="I32" i="53"/>
  <c r="G32" i="53"/>
  <c r="K31" i="53"/>
  <c r="G31" i="53"/>
  <c r="K30" i="53"/>
  <c r="I30" i="53"/>
  <c r="K29" i="53"/>
  <c r="I29" i="53"/>
  <c r="G29" i="53"/>
  <c r="G28" i="53"/>
  <c r="K28" i="53"/>
  <c r="I27" i="53"/>
  <c r="G27" i="53"/>
  <c r="K27" i="53"/>
  <c r="K26" i="53"/>
  <c r="G26" i="53"/>
  <c r="I26" i="53"/>
  <c r="G25" i="53"/>
  <c r="I25" i="53"/>
  <c r="K24" i="53"/>
  <c r="I24" i="53"/>
  <c r="G24" i="53"/>
  <c r="K23" i="53"/>
  <c r="G23" i="53"/>
  <c r="K22" i="53"/>
  <c r="I22" i="53"/>
  <c r="K21" i="53"/>
  <c r="I21" i="53"/>
  <c r="G21" i="53"/>
  <c r="G20" i="53"/>
  <c r="K20" i="53"/>
  <c r="I19" i="53"/>
  <c r="G19" i="53"/>
  <c r="K19" i="53"/>
  <c r="K18" i="53"/>
  <c r="G18" i="53"/>
  <c r="I18" i="53"/>
  <c r="G17" i="53"/>
  <c r="I17" i="53"/>
  <c r="K16" i="53"/>
  <c r="I16" i="53"/>
  <c r="G16" i="53"/>
  <c r="K15" i="53"/>
  <c r="G15" i="53"/>
  <c r="K14" i="53"/>
  <c r="I14" i="53"/>
  <c r="K13" i="53"/>
  <c r="I13" i="53"/>
  <c r="G13" i="53"/>
  <c r="G12" i="53"/>
  <c r="K12" i="53"/>
  <c r="I11" i="53"/>
  <c r="G11" i="53"/>
  <c r="E35" i="53"/>
  <c r="K10" i="53"/>
  <c r="G10" i="53"/>
  <c r="I10" i="53"/>
  <c r="G9" i="53"/>
  <c r="I9" i="53"/>
  <c r="J36" i="53"/>
  <c r="I8" i="53"/>
  <c r="J35" i="53"/>
  <c r="K34" i="52"/>
  <c r="F34" i="52"/>
  <c r="G34" i="52" s="1"/>
  <c r="I34" i="52"/>
  <c r="F33" i="52"/>
  <c r="G33" i="52" s="1"/>
  <c r="I33" i="52"/>
  <c r="K32" i="52"/>
  <c r="I32" i="52"/>
  <c r="F32" i="52"/>
  <c r="G32" i="52" s="1"/>
  <c r="K31" i="52"/>
  <c r="I31" i="52"/>
  <c r="K30" i="52"/>
  <c r="I30" i="52"/>
  <c r="K29" i="52"/>
  <c r="I29" i="52"/>
  <c r="F29" i="52"/>
  <c r="G29" i="52" s="1"/>
  <c r="I28" i="52"/>
  <c r="F28" i="52"/>
  <c r="G28" i="52" s="1"/>
  <c r="K28" i="52"/>
  <c r="K27" i="52"/>
  <c r="I27" i="52"/>
  <c r="F27" i="52"/>
  <c r="G27" i="52" s="1"/>
  <c r="K26" i="52"/>
  <c r="F26" i="52"/>
  <c r="G26" i="52" s="1"/>
  <c r="I26" i="52"/>
  <c r="F25" i="52"/>
  <c r="G25" i="52" s="1"/>
  <c r="I25" i="52"/>
  <c r="K24" i="52"/>
  <c r="I24" i="52"/>
  <c r="F24" i="52"/>
  <c r="G24" i="52" s="1"/>
  <c r="K23" i="52"/>
  <c r="I23" i="52"/>
  <c r="K22" i="52"/>
  <c r="I22" i="52"/>
  <c r="K21" i="52"/>
  <c r="I21" i="52"/>
  <c r="F21" i="52"/>
  <c r="G21" i="52" s="1"/>
  <c r="I20" i="52"/>
  <c r="F20" i="52"/>
  <c r="G20" i="52" s="1"/>
  <c r="K20" i="52"/>
  <c r="K19" i="52"/>
  <c r="I19" i="52"/>
  <c r="F19" i="52"/>
  <c r="G19" i="52" s="1"/>
  <c r="K18" i="52"/>
  <c r="F18" i="52"/>
  <c r="G18" i="52" s="1"/>
  <c r="I18" i="52"/>
  <c r="F17" i="52"/>
  <c r="G17" i="52" s="1"/>
  <c r="I17" i="52"/>
  <c r="K16" i="52"/>
  <c r="I16" i="52"/>
  <c r="F16" i="52"/>
  <c r="G16" i="52" s="1"/>
  <c r="K15" i="52"/>
  <c r="I15" i="52"/>
  <c r="K14" i="52"/>
  <c r="I14" i="52"/>
  <c r="K13" i="52"/>
  <c r="I13" i="52"/>
  <c r="F13" i="52"/>
  <c r="G13" i="52" s="1"/>
  <c r="I12" i="52"/>
  <c r="F12" i="52"/>
  <c r="G12" i="52" s="1"/>
  <c r="E36" i="52"/>
  <c r="K11" i="52"/>
  <c r="I11" i="52"/>
  <c r="F11" i="52"/>
  <c r="G11" i="52" s="1"/>
  <c r="E35" i="52"/>
  <c r="K10" i="52"/>
  <c r="F10" i="52"/>
  <c r="G10" i="52" s="1"/>
  <c r="I10" i="52"/>
  <c r="F9" i="52"/>
  <c r="G9" i="52" s="1"/>
  <c r="I9" i="52"/>
  <c r="J36" i="52"/>
  <c r="I8" i="52"/>
  <c r="F8" i="52"/>
  <c r="K7" i="52"/>
  <c r="H35" i="52"/>
  <c r="I35" i="52" s="1"/>
  <c r="F34" i="50"/>
  <c r="G34" i="50" s="1"/>
  <c r="I34" i="50"/>
  <c r="F33" i="50"/>
  <c r="G33" i="50" s="1"/>
  <c r="I33" i="50"/>
  <c r="K32" i="50"/>
  <c r="F32" i="50"/>
  <c r="G32" i="50" s="1"/>
  <c r="K31" i="50"/>
  <c r="F31" i="50"/>
  <c r="G31" i="50" s="1"/>
  <c r="K30" i="50"/>
  <c r="I30" i="50"/>
  <c r="F30" i="50"/>
  <c r="G30" i="50" s="1"/>
  <c r="K29" i="50"/>
  <c r="F29" i="50"/>
  <c r="G29" i="50" s="1"/>
  <c r="I29" i="50"/>
  <c r="K28" i="50"/>
  <c r="I28" i="50"/>
  <c r="K27" i="50"/>
  <c r="I27" i="50"/>
  <c r="F26" i="50"/>
  <c r="G26" i="50" s="1"/>
  <c r="I26" i="50"/>
  <c r="F25" i="50"/>
  <c r="G25" i="50" s="1"/>
  <c r="I25" i="50"/>
  <c r="K24" i="50"/>
  <c r="F24" i="50"/>
  <c r="G24" i="50" s="1"/>
  <c r="K23" i="50"/>
  <c r="F23" i="50"/>
  <c r="G23" i="50" s="1"/>
  <c r="K22" i="50"/>
  <c r="I22" i="50"/>
  <c r="F22" i="50"/>
  <c r="G22" i="50" s="1"/>
  <c r="K21" i="50"/>
  <c r="F21" i="50"/>
  <c r="G21" i="50" s="1"/>
  <c r="I21" i="50"/>
  <c r="K20" i="50"/>
  <c r="I20" i="50"/>
  <c r="K19" i="50"/>
  <c r="I19" i="50"/>
  <c r="F18" i="50"/>
  <c r="G18" i="50" s="1"/>
  <c r="I18" i="50"/>
  <c r="F17" i="50"/>
  <c r="G17" i="50" s="1"/>
  <c r="I17" i="50"/>
  <c r="K16" i="50"/>
  <c r="F16" i="50"/>
  <c r="G16" i="50" s="1"/>
  <c r="K15" i="50"/>
  <c r="F15" i="50"/>
  <c r="G15" i="50" s="1"/>
  <c r="K14" i="50"/>
  <c r="I14" i="50"/>
  <c r="F14" i="50"/>
  <c r="G14" i="50" s="1"/>
  <c r="K13" i="50"/>
  <c r="F13" i="50"/>
  <c r="G13" i="50" s="1"/>
  <c r="I13" i="50"/>
  <c r="K12" i="50"/>
  <c r="I12" i="50"/>
  <c r="E36" i="50"/>
  <c r="K11" i="50"/>
  <c r="I11" i="50"/>
  <c r="F10" i="50"/>
  <c r="G10" i="50" s="1"/>
  <c r="I10" i="50"/>
  <c r="F9" i="50"/>
  <c r="G9" i="50" s="1"/>
  <c r="I9" i="50"/>
  <c r="E35" i="50"/>
  <c r="J36" i="50"/>
  <c r="F8" i="50"/>
  <c r="K7" i="50"/>
  <c r="J35" i="50"/>
  <c r="K35" i="50" s="1"/>
  <c r="F7" i="50"/>
  <c r="G34" i="51"/>
  <c r="H34" i="51" s="1"/>
  <c r="G33" i="51"/>
  <c r="H33" i="51" s="1"/>
  <c r="L32" i="51"/>
  <c r="G32" i="51"/>
  <c r="H32" i="51" s="1"/>
  <c r="L31" i="51"/>
  <c r="G31" i="51"/>
  <c r="H31" i="51" s="1"/>
  <c r="L30" i="51"/>
  <c r="G30" i="51"/>
  <c r="H30" i="51" s="1"/>
  <c r="L29" i="51"/>
  <c r="L28" i="51"/>
  <c r="L27" i="51"/>
  <c r="G27" i="51"/>
  <c r="H27" i="51" s="1"/>
  <c r="G26" i="51"/>
  <c r="H26" i="51" s="1"/>
  <c r="G25" i="51"/>
  <c r="H25" i="51" s="1"/>
  <c r="L24" i="51"/>
  <c r="G24" i="51"/>
  <c r="H24" i="51" s="1"/>
  <c r="L23" i="51"/>
  <c r="G23" i="51"/>
  <c r="H23" i="51" s="1"/>
  <c r="L22" i="51"/>
  <c r="G22" i="51"/>
  <c r="H22" i="51" s="1"/>
  <c r="L21" i="51"/>
  <c r="L20" i="51"/>
  <c r="L19" i="51"/>
  <c r="G19" i="51"/>
  <c r="H19" i="51" s="1"/>
  <c r="G18" i="51"/>
  <c r="H18" i="51" s="1"/>
  <c r="G17" i="51"/>
  <c r="H17" i="51" s="1"/>
  <c r="L16" i="51"/>
  <c r="G16" i="51"/>
  <c r="H16" i="51" s="1"/>
  <c r="L15" i="51"/>
  <c r="G15" i="51"/>
  <c r="H15" i="51" s="1"/>
  <c r="L14" i="51"/>
  <c r="G14" i="51"/>
  <c r="H14" i="51" s="1"/>
  <c r="L13" i="51"/>
  <c r="L12" i="51"/>
  <c r="L11" i="51"/>
  <c r="G11" i="51"/>
  <c r="H11" i="51" s="1"/>
  <c r="G10" i="51"/>
  <c r="H10" i="51" s="1"/>
  <c r="G9" i="51"/>
  <c r="H9" i="51" s="1"/>
  <c r="L8" i="51"/>
  <c r="K36" i="51"/>
  <c r="G8" i="51"/>
  <c r="K35" i="51"/>
  <c r="G7" i="51"/>
  <c r="F35" i="51"/>
  <c r="G7" i="53" l="1"/>
  <c r="K35" i="53"/>
  <c r="G8" i="53"/>
  <c r="K11" i="53"/>
  <c r="G14" i="53"/>
  <c r="G22" i="53"/>
  <c r="G30" i="53"/>
  <c r="E36" i="53"/>
  <c r="K36" i="53" s="1"/>
  <c r="I7" i="53"/>
  <c r="K9" i="53"/>
  <c r="K8" i="53"/>
  <c r="K7" i="53"/>
  <c r="H36" i="53"/>
  <c r="I15" i="53"/>
  <c r="K17" i="53"/>
  <c r="I23" i="53"/>
  <c r="K25" i="53"/>
  <c r="I31" i="53"/>
  <c r="I20" i="53"/>
  <c r="I28" i="53"/>
  <c r="G33" i="53"/>
  <c r="I12" i="53"/>
  <c r="H35" i="53"/>
  <c r="I35" i="53" s="1"/>
  <c r="K36" i="52"/>
  <c r="G8" i="52"/>
  <c r="F7" i="52"/>
  <c r="K12" i="52"/>
  <c r="F15" i="52"/>
  <c r="G15" i="52" s="1"/>
  <c r="F23" i="52"/>
  <c r="G23" i="52" s="1"/>
  <c r="F31" i="52"/>
  <c r="G31" i="52" s="1"/>
  <c r="J35" i="52"/>
  <c r="K35" i="52" s="1"/>
  <c r="F14" i="52"/>
  <c r="G14" i="52" s="1"/>
  <c r="F22" i="52"/>
  <c r="G22" i="52" s="1"/>
  <c r="F30" i="52"/>
  <c r="G30" i="52" s="1"/>
  <c r="I7" i="52"/>
  <c r="K9" i="52"/>
  <c r="K17" i="52"/>
  <c r="K25" i="52"/>
  <c r="K33" i="52"/>
  <c r="K8" i="52"/>
  <c r="H36" i="52"/>
  <c r="I36" i="52" s="1"/>
  <c r="K36" i="50"/>
  <c r="G8" i="50"/>
  <c r="G7" i="50"/>
  <c r="I8" i="50"/>
  <c r="K10" i="50"/>
  <c r="I16" i="50"/>
  <c r="K18" i="50"/>
  <c r="I24" i="50"/>
  <c r="K26" i="50"/>
  <c r="I32" i="50"/>
  <c r="K34" i="50"/>
  <c r="I7" i="50"/>
  <c r="K9" i="50"/>
  <c r="F12" i="50"/>
  <c r="G12" i="50" s="1"/>
  <c r="I15" i="50"/>
  <c r="K17" i="50"/>
  <c r="F20" i="50"/>
  <c r="G20" i="50" s="1"/>
  <c r="I23" i="50"/>
  <c r="K25" i="50"/>
  <c r="F28" i="50"/>
  <c r="G28" i="50" s="1"/>
  <c r="I31" i="50"/>
  <c r="K33" i="50"/>
  <c r="K8" i="50"/>
  <c r="F11" i="50"/>
  <c r="G11" i="50" s="1"/>
  <c r="F19" i="50"/>
  <c r="G19" i="50" s="1"/>
  <c r="F27" i="50"/>
  <c r="G27" i="50" s="1"/>
  <c r="H36" i="50"/>
  <c r="I36" i="50" s="1"/>
  <c r="H35" i="50"/>
  <c r="I35" i="50" s="1"/>
  <c r="H7" i="51"/>
  <c r="L35" i="51"/>
  <c r="H8" i="51"/>
  <c r="L10" i="51"/>
  <c r="G13" i="51"/>
  <c r="H13" i="51" s="1"/>
  <c r="L18" i="51"/>
  <c r="G21" i="51"/>
  <c r="H21" i="51" s="1"/>
  <c r="L26" i="51"/>
  <c r="G29" i="51"/>
  <c r="H29" i="51" s="1"/>
  <c r="L34" i="51"/>
  <c r="F36" i="51"/>
  <c r="L36" i="51" s="1"/>
  <c r="L9" i="51"/>
  <c r="G12" i="51"/>
  <c r="H12" i="51" s="1"/>
  <c r="L17" i="51"/>
  <c r="G20" i="51"/>
  <c r="H20" i="51" s="1"/>
  <c r="L25" i="51"/>
  <c r="G28" i="51"/>
  <c r="H28" i="51" s="1"/>
  <c r="L33" i="51"/>
  <c r="L7" i="51"/>
  <c r="I36" i="51"/>
  <c r="I35" i="51"/>
  <c r="J35" i="51" s="1"/>
  <c r="I36" i="53" l="1"/>
  <c r="G36" i="53"/>
  <c r="G35" i="53"/>
  <c r="G7" i="52"/>
  <c r="F35" i="52"/>
  <c r="G35" i="52" s="1"/>
  <c r="F36" i="52"/>
  <c r="G36" i="52" s="1"/>
  <c r="F35" i="50"/>
  <c r="G35" i="50" s="1"/>
  <c r="F36" i="50"/>
  <c r="G36" i="50" s="1"/>
  <c r="G35" i="51"/>
  <c r="H35" i="51" s="1"/>
  <c r="J36" i="51"/>
  <c r="G36" i="51"/>
  <c r="H36" i="51" s="1"/>
  <c r="E16" i="64" l="1"/>
  <c r="E86" i="64"/>
  <c r="E100" i="64"/>
  <c r="E113" i="64"/>
  <c r="E112" i="64"/>
  <c r="E111" i="64"/>
  <c r="E110" i="64"/>
  <c r="E109" i="64"/>
  <c r="E108" i="64"/>
  <c r="E107" i="64"/>
  <c r="E106" i="64"/>
  <c r="E105" i="64"/>
  <c r="E104" i="64"/>
  <c r="E103" i="64"/>
  <c r="E102" i="64"/>
  <c r="E101" i="64"/>
  <c r="E99" i="64"/>
  <c r="E98" i="64"/>
  <c r="E97" i="64"/>
  <c r="E96" i="64"/>
  <c r="E95" i="64"/>
  <c r="E94" i="64"/>
  <c r="E93" i="64"/>
  <c r="E92" i="64"/>
  <c r="E91" i="64"/>
  <c r="E90" i="64"/>
  <c r="E89" i="64"/>
  <c r="E88" i="64"/>
  <c r="E87" i="64"/>
  <c r="E85" i="64"/>
  <c r="E84" i="64"/>
  <c r="E83" i="64"/>
  <c r="E82" i="64"/>
  <c r="E81" i="64"/>
  <c r="E80" i="64"/>
  <c r="E79" i="64"/>
  <c r="E78" i="64"/>
  <c r="E77" i="64"/>
  <c r="E76" i="64"/>
  <c r="E75" i="64"/>
  <c r="E74" i="64"/>
  <c r="E73" i="64"/>
  <c r="E72" i="64"/>
  <c r="E71" i="64"/>
  <c r="E70" i="64"/>
  <c r="E69" i="64"/>
  <c r="E68" i="64"/>
  <c r="E67" i="64"/>
  <c r="E66" i="64"/>
  <c r="E65" i="64"/>
  <c r="E64" i="64"/>
  <c r="E63" i="64"/>
  <c r="E62" i="64"/>
  <c r="E61" i="64"/>
  <c r="E60" i="64"/>
  <c r="E59" i="64"/>
  <c r="E58" i="64"/>
  <c r="E44" i="64"/>
  <c r="E57" i="64"/>
  <c r="E56" i="64"/>
  <c r="E55" i="64"/>
  <c r="E54" i="64"/>
  <c r="E53" i="64"/>
  <c r="E52" i="64"/>
  <c r="E51" i="64"/>
  <c r="E50" i="64"/>
  <c r="E49" i="64"/>
  <c r="E48" i="64"/>
  <c r="E47" i="64"/>
  <c r="E46" i="64"/>
  <c r="E45" i="64"/>
  <c r="E43" i="64"/>
  <c r="E42" i="64"/>
  <c r="E41" i="64"/>
  <c r="E40" i="64"/>
  <c r="E39" i="64"/>
  <c r="E38" i="64"/>
  <c r="E37" i="64"/>
  <c r="E36" i="64"/>
  <c r="E35" i="64"/>
  <c r="E34" i="64"/>
  <c r="E33" i="64"/>
  <c r="E32" i="64"/>
  <c r="E31" i="64"/>
  <c r="E30" i="64"/>
  <c r="E6" i="64"/>
  <c r="E29" i="64" l="1"/>
  <c r="E17" i="64"/>
  <c r="E21" i="64"/>
  <c r="E3" i="64"/>
  <c r="E7" i="64"/>
  <c r="E25" i="64"/>
  <c r="E23" i="64"/>
  <c r="E26" i="64"/>
  <c r="E18" i="64"/>
  <c r="E22" i="64"/>
  <c r="E20" i="64"/>
  <c r="E19" i="64"/>
  <c r="E2" i="64"/>
  <c r="E11" i="64"/>
  <c r="E14" i="64"/>
  <c r="E28" i="64"/>
  <c r="E10" i="64"/>
  <c r="E12" i="64"/>
  <c r="E27" i="64"/>
  <c r="E4" i="64"/>
  <c r="E8" i="64"/>
  <c r="E24" i="64"/>
  <c r="E15" i="64"/>
  <c r="E5" i="64"/>
  <c r="E9" i="64"/>
  <c r="E13" i="64"/>
  <c r="E7" i="45"/>
  <c r="BG34" i="50" l="1"/>
  <c r="BL33" i="50"/>
  <c r="BJ30" i="50"/>
  <c r="BC30" i="50" s="1"/>
  <c r="BF29" i="50"/>
  <c r="BO27" i="50"/>
  <c r="BN25" i="50"/>
  <c r="BE24" i="50"/>
  <c r="BJ23" i="50"/>
  <c r="BC23" i="50" s="1"/>
  <c r="BO21" i="50"/>
  <c r="BO20" i="50"/>
  <c r="BO18" i="50"/>
  <c r="BO17" i="50"/>
  <c r="BJ16" i="50"/>
  <c r="BC16" i="50" s="1"/>
  <c r="BH15" i="50"/>
  <c r="BM14" i="50"/>
  <c r="BF13" i="50"/>
  <c r="BN12" i="50"/>
  <c r="BJ11" i="50"/>
  <c r="BC11" i="50" s="1"/>
  <c r="BL10" i="50"/>
  <c r="BG9" i="50"/>
  <c r="BO7" i="50"/>
  <c r="BK36" i="52"/>
  <c r="BI36" i="52"/>
  <c r="BB36" i="52" s="1"/>
  <c r="BD36" i="52"/>
  <c r="BK35" i="52"/>
  <c r="BD35" i="52" s="1"/>
  <c r="BI35" i="52"/>
  <c r="BB35" i="52" s="1"/>
  <c r="BK34" i="52"/>
  <c r="BD34" i="52" s="1"/>
  <c r="BI34" i="52"/>
  <c r="BB34" i="52" s="1"/>
  <c r="BN34" i="52"/>
  <c r="BK33" i="52"/>
  <c r="BD33" i="52" s="1"/>
  <c r="BI33" i="52"/>
  <c r="BB33" i="52" s="1"/>
  <c r="BH33" i="52"/>
  <c r="BK32" i="52"/>
  <c r="BI32" i="52"/>
  <c r="BB32" i="52" s="1"/>
  <c r="BD32" i="52"/>
  <c r="BF32" i="52"/>
  <c r="BK31" i="52"/>
  <c r="BI31" i="52"/>
  <c r="BB31" i="52" s="1"/>
  <c r="BD31" i="52"/>
  <c r="BE31" i="52"/>
  <c r="BK30" i="52"/>
  <c r="BD30" i="52" s="1"/>
  <c r="BJ30" i="52"/>
  <c r="BC30" i="52" s="1"/>
  <c r="BI30" i="52"/>
  <c r="BB30" i="52" s="1"/>
  <c r="BG30" i="52"/>
  <c r="BK29" i="52"/>
  <c r="BD29" i="52" s="1"/>
  <c r="BI29" i="52"/>
  <c r="BB29" i="52"/>
  <c r="BK28" i="52"/>
  <c r="BI28" i="52"/>
  <c r="BB28" i="52" s="1"/>
  <c r="BD28" i="52"/>
  <c r="BK27" i="52"/>
  <c r="BI27" i="52"/>
  <c r="BB27" i="52" s="1"/>
  <c r="BD27" i="52"/>
  <c r="BN27" i="52"/>
  <c r="BK26" i="52"/>
  <c r="BD26" i="52" s="1"/>
  <c r="BI26" i="52"/>
  <c r="BB26" i="52"/>
  <c r="BM26" i="52"/>
  <c r="BK25" i="52"/>
  <c r="BD25" i="52" s="1"/>
  <c r="BI25" i="52"/>
  <c r="BB25" i="52" s="1"/>
  <c r="BK24" i="52"/>
  <c r="BI24" i="52"/>
  <c r="BB24" i="52" s="1"/>
  <c r="BD24" i="52"/>
  <c r="BE24" i="52"/>
  <c r="BK23" i="52"/>
  <c r="BD23" i="52" s="1"/>
  <c r="BI23" i="52"/>
  <c r="BB23" i="52" s="1"/>
  <c r="BK22" i="52"/>
  <c r="BD22" i="52" s="1"/>
  <c r="BI22" i="52"/>
  <c r="BB22" i="52" s="1"/>
  <c r="BL22" i="52"/>
  <c r="BK21" i="52"/>
  <c r="BI21" i="52"/>
  <c r="BB21" i="52" s="1"/>
  <c r="BD21" i="52"/>
  <c r="BF21" i="52"/>
  <c r="BK20" i="52"/>
  <c r="BD20" i="52" s="1"/>
  <c r="BO20" i="52"/>
  <c r="BK19" i="52"/>
  <c r="BD19" i="52" s="1"/>
  <c r="BO19" i="52"/>
  <c r="BK18" i="52"/>
  <c r="BD18" i="52" s="1"/>
  <c r="BJ18" i="52"/>
  <c r="BC18" i="52" s="1"/>
  <c r="BK17" i="52"/>
  <c r="BD17" i="52" s="1"/>
  <c r="BN17" i="52"/>
  <c r="BK16" i="52"/>
  <c r="BD16" i="52" s="1"/>
  <c r="BI16" i="52"/>
  <c r="BB16" i="52" s="1"/>
  <c r="BJ16" i="52"/>
  <c r="BC16" i="52" s="1"/>
  <c r="BK15" i="52"/>
  <c r="BD15" i="52" s="1"/>
  <c r="BI15" i="52"/>
  <c r="BB15" i="52" s="1"/>
  <c r="BM15" i="52"/>
  <c r="BK14" i="52"/>
  <c r="BD14" i="52" s="1"/>
  <c r="BN14" i="52"/>
  <c r="BK13" i="52"/>
  <c r="BD13" i="52" s="1"/>
  <c r="BJ13" i="52"/>
  <c r="BC13" i="52" s="1"/>
  <c r="BK12" i="52"/>
  <c r="BD12" i="52" s="1"/>
  <c r="BI12" i="52"/>
  <c r="BB12" i="52" s="1"/>
  <c r="BJ12" i="52"/>
  <c r="BC12" i="52" s="1"/>
  <c r="BK11" i="52"/>
  <c r="BD11" i="52" s="1"/>
  <c r="BI11" i="52"/>
  <c r="BB11" i="52" s="1"/>
  <c r="BL11" i="52"/>
  <c r="BK10" i="52"/>
  <c r="BD10" i="52" s="1"/>
  <c r="BI10" i="52"/>
  <c r="BB10" i="52"/>
  <c r="BL10" i="52"/>
  <c r="BK9" i="52"/>
  <c r="BD9" i="52" s="1"/>
  <c r="BI9" i="52"/>
  <c r="BB9" i="52"/>
  <c r="BM9" i="52"/>
  <c r="BK8" i="52"/>
  <c r="BI8" i="52"/>
  <c r="BB8" i="52" s="1"/>
  <c r="BD8" i="52"/>
  <c r="BE8" i="52"/>
  <c r="BO7" i="52"/>
  <c r="BK7" i="52"/>
  <c r="BI7" i="52"/>
  <c r="BH7" i="52"/>
  <c r="BG7" i="52"/>
  <c r="BF7" i="52"/>
  <c r="BD7" i="52"/>
  <c r="BB7" i="52"/>
  <c r="BM7" i="52"/>
  <c r="BK36" i="53"/>
  <c r="BD36" i="53" s="1"/>
  <c r="BI36" i="53"/>
  <c r="BB36" i="53" s="1"/>
  <c r="BK35" i="53"/>
  <c r="BD35" i="53" s="1"/>
  <c r="BI35" i="53"/>
  <c r="BB35" i="53" s="1"/>
  <c r="BK34" i="53"/>
  <c r="BD34" i="53" s="1"/>
  <c r="BI34" i="53"/>
  <c r="BB34" i="53" s="1"/>
  <c r="BF34" i="53"/>
  <c r="BK33" i="53"/>
  <c r="BI33" i="53"/>
  <c r="BB33" i="53" s="1"/>
  <c r="BD33" i="53"/>
  <c r="BF33" i="53"/>
  <c r="BK32" i="53"/>
  <c r="BD32" i="53" s="1"/>
  <c r="BI32" i="53"/>
  <c r="BB32" i="53" s="1"/>
  <c r="BK31" i="53"/>
  <c r="BD31" i="53" s="1"/>
  <c r="BI31" i="53"/>
  <c r="BB31" i="53" s="1"/>
  <c r="BK30" i="53"/>
  <c r="BI30" i="53"/>
  <c r="BB30" i="53" s="1"/>
  <c r="BD30" i="53"/>
  <c r="BE30" i="53"/>
  <c r="BK29" i="53"/>
  <c r="BI29" i="53"/>
  <c r="BB29" i="53" s="1"/>
  <c r="BD29" i="53"/>
  <c r="BH29" i="53"/>
  <c r="BK28" i="53"/>
  <c r="BD28" i="53" s="1"/>
  <c r="BI28" i="53"/>
  <c r="BB28" i="53" s="1"/>
  <c r="BE28" i="53"/>
  <c r="BK27" i="53"/>
  <c r="BD27" i="53" s="1"/>
  <c r="BI27" i="53"/>
  <c r="BB27" i="53" s="1"/>
  <c r="BJ27" i="53"/>
  <c r="BC27" i="53" s="1"/>
  <c r="BK26" i="53"/>
  <c r="BD26" i="53" s="1"/>
  <c r="BI26" i="53"/>
  <c r="BB26" i="53"/>
  <c r="BK25" i="53"/>
  <c r="BD25" i="53" s="1"/>
  <c r="BI25" i="53"/>
  <c r="BB25" i="53"/>
  <c r="BF25" i="53"/>
  <c r="BK24" i="53"/>
  <c r="BI24" i="53"/>
  <c r="BB24" i="53" s="1"/>
  <c r="BD24" i="53"/>
  <c r="BJ24" i="53"/>
  <c r="BC24" i="53" s="1"/>
  <c r="BL23" i="53"/>
  <c r="BK23" i="53"/>
  <c r="BD23" i="53" s="1"/>
  <c r="BI23" i="53"/>
  <c r="BB23" i="53" s="1"/>
  <c r="BJ23" i="53"/>
  <c r="BC23" i="53" s="1"/>
  <c r="BK22" i="53"/>
  <c r="BD22" i="53" s="1"/>
  <c r="BI22" i="53"/>
  <c r="BB22" i="53"/>
  <c r="BM22" i="53"/>
  <c r="BK21" i="53"/>
  <c r="BI21" i="53"/>
  <c r="BD21" i="53"/>
  <c r="BB21" i="53"/>
  <c r="BL21" i="53"/>
  <c r="BK20" i="53"/>
  <c r="BD20" i="53"/>
  <c r="BG20" i="53"/>
  <c r="BM19" i="53"/>
  <c r="BK19" i="53"/>
  <c r="BD19" i="53" s="1"/>
  <c r="BF19" i="53"/>
  <c r="BO19" i="53"/>
  <c r="BK18" i="53"/>
  <c r="BD18" i="53" s="1"/>
  <c r="BJ18" i="53"/>
  <c r="BC18" i="53" s="1"/>
  <c r="BK17" i="53"/>
  <c r="BD17" i="53" s="1"/>
  <c r="BK16" i="53"/>
  <c r="BD16" i="53" s="1"/>
  <c r="BI16" i="53"/>
  <c r="BB16" i="53" s="1"/>
  <c r="BJ16" i="53"/>
  <c r="BC16" i="53" s="1"/>
  <c r="BK15" i="53"/>
  <c r="BD15" i="53" s="1"/>
  <c r="BI15" i="53"/>
  <c r="BB15" i="53" s="1"/>
  <c r="BM15" i="53"/>
  <c r="BK14" i="53"/>
  <c r="BD14" i="53"/>
  <c r="BF14" i="53"/>
  <c r="BK13" i="53"/>
  <c r="BD13" i="53"/>
  <c r="BN13" i="53"/>
  <c r="BK12" i="53"/>
  <c r="BI12" i="53"/>
  <c r="BB12" i="53" s="1"/>
  <c r="BD12" i="53"/>
  <c r="BN12" i="53"/>
  <c r="BK11" i="53"/>
  <c r="BD11" i="53" s="1"/>
  <c r="BI11" i="53"/>
  <c r="BB11" i="53"/>
  <c r="BH11" i="53"/>
  <c r="BK10" i="53"/>
  <c r="BD10" i="53" s="1"/>
  <c r="BI10" i="53"/>
  <c r="BB10" i="53"/>
  <c r="BK9" i="53"/>
  <c r="BD9" i="53" s="1"/>
  <c r="BI9" i="53"/>
  <c r="BB9" i="53"/>
  <c r="BH9" i="53"/>
  <c r="BK8" i="53"/>
  <c r="BD8" i="53" s="1"/>
  <c r="BI8" i="53"/>
  <c r="BB8" i="53"/>
  <c r="BG8" i="53"/>
  <c r="BK7" i="53"/>
  <c r="BI7" i="53"/>
  <c r="BD7" i="53"/>
  <c r="BB7" i="53"/>
  <c r="BM7" i="53"/>
  <c r="BK36" i="50"/>
  <c r="BD36" i="50" s="1"/>
  <c r="BI36" i="50"/>
  <c r="BB36" i="50"/>
  <c r="BK35" i="50"/>
  <c r="BD35" i="50" s="1"/>
  <c r="BI35" i="50"/>
  <c r="BB35" i="50" s="1"/>
  <c r="BM34" i="50"/>
  <c r="BK34" i="50"/>
  <c r="BI34" i="50"/>
  <c r="BB34" i="50" s="1"/>
  <c r="BD34" i="50"/>
  <c r="BK33" i="50"/>
  <c r="BD33" i="50" s="1"/>
  <c r="BI33" i="50"/>
  <c r="BB33" i="50" s="1"/>
  <c r="BK32" i="50"/>
  <c r="BD32" i="50" s="1"/>
  <c r="BI32" i="50"/>
  <c r="BB32" i="50" s="1"/>
  <c r="BN32" i="50"/>
  <c r="BK31" i="50"/>
  <c r="BD31" i="50" s="1"/>
  <c r="BI31" i="50"/>
  <c r="BB31" i="50"/>
  <c r="BJ31" i="50"/>
  <c r="BC31" i="50" s="1"/>
  <c r="BK30" i="50"/>
  <c r="BD30" i="50" s="1"/>
  <c r="BI30" i="50"/>
  <c r="BB30" i="50" s="1"/>
  <c r="BK29" i="50"/>
  <c r="BI29" i="50"/>
  <c r="BD29" i="50"/>
  <c r="BB29" i="50"/>
  <c r="BK28" i="50"/>
  <c r="BD28" i="50" s="1"/>
  <c r="BI28" i="50"/>
  <c r="BB28" i="50"/>
  <c r="BH28" i="50"/>
  <c r="BK27" i="50"/>
  <c r="BI27" i="50"/>
  <c r="BD27" i="50"/>
  <c r="BB27" i="50"/>
  <c r="BL26" i="50"/>
  <c r="BK26" i="50"/>
  <c r="BD26" i="50" s="1"/>
  <c r="BI26" i="50"/>
  <c r="BB26" i="50" s="1"/>
  <c r="BH26" i="50"/>
  <c r="BK25" i="50"/>
  <c r="BD25" i="50" s="1"/>
  <c r="BI25" i="50"/>
  <c r="BB25" i="50" s="1"/>
  <c r="BN24" i="50"/>
  <c r="BK24" i="50"/>
  <c r="BD24" i="50" s="1"/>
  <c r="BI24" i="50"/>
  <c r="BB24" i="50" s="1"/>
  <c r="BM24" i="50"/>
  <c r="BK23" i="50"/>
  <c r="BD23" i="50" s="1"/>
  <c r="BI23" i="50"/>
  <c r="BB23" i="50" s="1"/>
  <c r="BK22" i="50"/>
  <c r="BD22" i="50" s="1"/>
  <c r="BI22" i="50"/>
  <c r="BB22" i="50"/>
  <c r="BK21" i="50"/>
  <c r="BD21" i="50" s="1"/>
  <c r="BI21" i="50"/>
  <c r="BB21" i="50"/>
  <c r="BK20" i="50"/>
  <c r="BD20" i="50"/>
  <c r="BK19" i="50"/>
  <c r="BD19" i="50"/>
  <c r="BF19" i="50"/>
  <c r="BK18" i="50"/>
  <c r="BD18" i="50" s="1"/>
  <c r="BK17" i="50"/>
  <c r="BD17" i="50" s="1"/>
  <c r="BM16" i="50"/>
  <c r="BK16" i="50"/>
  <c r="BD16" i="50" s="1"/>
  <c r="BI16" i="50"/>
  <c r="BB16" i="50" s="1"/>
  <c r="BK15" i="50"/>
  <c r="BI15" i="50"/>
  <c r="BD15" i="50"/>
  <c r="BB15" i="50"/>
  <c r="BK14" i="50"/>
  <c r="BD14" i="50" s="1"/>
  <c r="BK13" i="50"/>
  <c r="BD13" i="50"/>
  <c r="BK12" i="50"/>
  <c r="BD12" i="50" s="1"/>
  <c r="BI12" i="50"/>
  <c r="BB12" i="50" s="1"/>
  <c r="BF12" i="50"/>
  <c r="BK11" i="50"/>
  <c r="BI11" i="50"/>
  <c r="BD11" i="50"/>
  <c r="BB11" i="50"/>
  <c r="BK10" i="50"/>
  <c r="BD10" i="50" s="1"/>
  <c r="BI10" i="50"/>
  <c r="BB10" i="50" s="1"/>
  <c r="BK9" i="50"/>
  <c r="BI9" i="50"/>
  <c r="BD9" i="50"/>
  <c r="BB9" i="50"/>
  <c r="BK8" i="50"/>
  <c r="BD8" i="50" s="1"/>
  <c r="BI8" i="50"/>
  <c r="BB8" i="50" s="1"/>
  <c r="BL8" i="50"/>
  <c r="BK7" i="50"/>
  <c r="BI7" i="50"/>
  <c r="BB7" i="50" s="1"/>
  <c r="BD7" i="50"/>
  <c r="BL25" i="50" l="1"/>
  <c r="BF17" i="50"/>
  <c r="BO30" i="50"/>
  <c r="BE11" i="53"/>
  <c r="BE13" i="53"/>
  <c r="BJ11" i="53"/>
  <c r="BC11" i="53" s="1"/>
  <c r="BM23" i="53"/>
  <c r="BE11" i="52"/>
  <c r="BM14" i="53"/>
  <c r="BG19" i="53"/>
  <c r="BH11" i="52"/>
  <c r="BO27" i="52"/>
  <c r="BH12" i="52"/>
  <c r="BF10" i="52"/>
  <c r="BL12" i="52"/>
  <c r="BH19" i="53"/>
  <c r="BJ8" i="52"/>
  <c r="BC8" i="52" s="1"/>
  <c r="BJ10" i="52"/>
  <c r="BC10" i="52" s="1"/>
  <c r="BL21" i="50"/>
  <c r="BM21" i="50"/>
  <c r="BE21" i="50"/>
  <c r="BJ25" i="53"/>
  <c r="BC25" i="53" s="1"/>
  <c r="BH33" i="53"/>
  <c r="BN9" i="52"/>
  <c r="BG22" i="52"/>
  <c r="BH21" i="50"/>
  <c r="BH30" i="50"/>
  <c r="BG31" i="50"/>
  <c r="BH8" i="53"/>
  <c r="BM14" i="52"/>
  <c r="BH22" i="52"/>
  <c r="BG27" i="52"/>
  <c r="BN7" i="50"/>
  <c r="BL13" i="50"/>
  <c r="BN17" i="50"/>
  <c r="BH31" i="50"/>
  <c r="BG7" i="53"/>
  <c r="BF26" i="52"/>
  <c r="BL29" i="53"/>
  <c r="BF11" i="53"/>
  <c r="BN16" i="53"/>
  <c r="BL24" i="53"/>
  <c r="BM29" i="53"/>
  <c r="BJ7" i="53"/>
  <c r="BC7" i="53" s="1"/>
  <c r="BM24" i="53"/>
  <c r="BO25" i="53"/>
  <c r="BL16" i="53"/>
  <c r="BL7" i="53"/>
  <c r="BO7" i="53"/>
  <c r="BN11" i="53"/>
  <c r="BG16" i="53"/>
  <c r="BN28" i="53"/>
  <c r="BH7" i="53"/>
  <c r="BF16" i="53"/>
  <c r="BN19" i="53"/>
  <c r="BE29" i="53"/>
  <c r="BH24" i="53"/>
  <c r="BL27" i="53"/>
  <c r="BO28" i="53"/>
  <c r="BJ29" i="53"/>
  <c r="BC29" i="53" s="1"/>
  <c r="BN19" i="52"/>
  <c r="BN21" i="52"/>
  <c r="BH8" i="52"/>
  <c r="BJ15" i="52"/>
  <c r="BC15" i="52" s="1"/>
  <c r="BH19" i="52"/>
  <c r="BJ20" i="52"/>
  <c r="BC20" i="52" s="1"/>
  <c r="BE21" i="52"/>
  <c r="BN7" i="52"/>
  <c r="BH14" i="52"/>
  <c r="BE22" i="52"/>
  <c r="BL27" i="52"/>
  <c r="BL34" i="52"/>
  <c r="BM19" i="52"/>
  <c r="BO9" i="52"/>
  <c r="BO21" i="52"/>
  <c r="BG16" i="52"/>
  <c r="BF19" i="52"/>
  <c r="BM22" i="52"/>
  <c r="BH24" i="52"/>
  <c r="BL26" i="52"/>
  <c r="BH27" i="52"/>
  <c r="BM11" i="52"/>
  <c r="BJ7" i="52"/>
  <c r="BC7" i="52" s="1"/>
  <c r="BG8" i="52"/>
  <c r="BM12" i="52"/>
  <c r="BH16" i="52"/>
  <c r="BG19" i="52"/>
  <c r="BF20" i="52"/>
  <c r="BN22" i="52"/>
  <c r="BN26" i="52"/>
  <c r="BJ27" i="52"/>
  <c r="BC27" i="52" s="1"/>
  <c r="BM28" i="50"/>
  <c r="BO15" i="50"/>
  <c r="BM30" i="50"/>
  <c r="BN29" i="50"/>
  <c r="BG20" i="50"/>
  <c r="BE33" i="50"/>
  <c r="BF9" i="50"/>
  <c r="BG13" i="50"/>
  <c r="BL14" i="50"/>
  <c r="BG15" i="50"/>
  <c r="BN19" i="50"/>
  <c r="BL23" i="50"/>
  <c r="BJ24" i="50"/>
  <c r="BC24" i="50" s="1"/>
  <c r="BE30" i="50"/>
  <c r="BH14" i="50"/>
  <c r="BE12" i="50"/>
  <c r="BF15" i="50"/>
  <c r="BM19" i="50"/>
  <c r="BE25" i="50"/>
  <c r="BF28" i="50"/>
  <c r="BO19" i="50"/>
  <c r="BJ28" i="50"/>
  <c r="BC28" i="50" s="1"/>
  <c r="BG30" i="50"/>
  <c r="BJ33" i="50"/>
  <c r="BC33" i="50" s="1"/>
  <c r="BH22" i="50"/>
  <c r="BG22" i="50"/>
  <c r="BJ22" i="50"/>
  <c r="BC22" i="50" s="1"/>
  <c r="BJ32" i="52"/>
  <c r="BC32" i="52" s="1"/>
  <c r="BN32" i="52"/>
  <c r="BE32" i="52"/>
  <c r="BM32" i="52"/>
  <c r="BL32" i="52"/>
  <c r="BH32" i="52"/>
  <c r="BG32" i="52"/>
  <c r="BM22" i="50"/>
  <c r="BL22" i="53"/>
  <c r="BG22" i="53"/>
  <c r="BO22" i="53"/>
  <c r="BF22" i="53"/>
  <c r="BN22" i="53"/>
  <c r="BE22" i="53"/>
  <c r="BJ22" i="53"/>
  <c r="BC22" i="53" s="1"/>
  <c r="BJ9" i="50"/>
  <c r="BC9" i="50" s="1"/>
  <c r="BM9" i="50"/>
  <c r="BE9" i="50"/>
  <c r="BL9" i="50"/>
  <c r="BM26" i="50"/>
  <c r="BN26" i="53"/>
  <c r="BM26" i="53"/>
  <c r="BL26" i="53"/>
  <c r="BF26" i="53"/>
  <c r="BE26" i="53"/>
  <c r="BN27" i="50"/>
  <c r="BL27" i="50"/>
  <c r="BG27" i="53"/>
  <c r="BO32" i="52"/>
  <c r="BE22" i="50"/>
  <c r="BO12" i="53"/>
  <c r="BE12" i="53"/>
  <c r="BH22" i="53"/>
  <c r="BH27" i="53"/>
  <c r="BJ31" i="53"/>
  <c r="BC31" i="53" s="1"/>
  <c r="BF31" i="53"/>
  <c r="BJ24" i="52"/>
  <c r="BC24" i="52" s="1"/>
  <c r="BM24" i="52"/>
  <c r="BL24" i="52"/>
  <c r="BG24" i="52"/>
  <c r="BO24" i="52"/>
  <c r="BF24" i="52"/>
  <c r="BO22" i="50"/>
  <c r="BJ9" i="53"/>
  <c r="BC9" i="53" s="1"/>
  <c r="BM9" i="53"/>
  <c r="BL9" i="53"/>
  <c r="BG9" i="53"/>
  <c r="BF9" i="53"/>
  <c r="BO9" i="53"/>
  <c r="BN9" i="50"/>
  <c r="BO9" i="50"/>
  <c r="BH13" i="50"/>
  <c r="BJ13" i="50"/>
  <c r="BC13" i="50" s="1"/>
  <c r="BN13" i="50"/>
  <c r="BM13" i="50"/>
  <c r="BO14" i="50"/>
  <c r="BG14" i="50"/>
  <c r="BJ14" i="50"/>
  <c r="BC14" i="50" s="1"/>
  <c r="BL15" i="50"/>
  <c r="BJ15" i="50"/>
  <c r="BC15" i="50" s="1"/>
  <c r="BN15" i="50"/>
  <c r="BE15" i="50"/>
  <c r="BM15" i="50"/>
  <c r="BM29" i="50"/>
  <c r="BE29" i="50"/>
  <c r="BL29" i="50"/>
  <c r="BH29" i="50"/>
  <c r="BO29" i="50"/>
  <c r="BG29" i="50"/>
  <c r="BJ29" i="50"/>
  <c r="BC29" i="50" s="1"/>
  <c r="BN24" i="52"/>
  <c r="BL30" i="52"/>
  <c r="BO30" i="52"/>
  <c r="BF30" i="52"/>
  <c r="BN30" i="52"/>
  <c r="BE30" i="52"/>
  <c r="BM30" i="52"/>
  <c r="BH30" i="52"/>
  <c r="BO16" i="50"/>
  <c r="BN16" i="50"/>
  <c r="BG16" i="50"/>
  <c r="BH17" i="53"/>
  <c r="BF17" i="53"/>
  <c r="BF18" i="52"/>
  <c r="BN18" i="52"/>
  <c r="BM18" i="52"/>
  <c r="BH18" i="52"/>
  <c r="BG18" i="52"/>
  <c r="BH9" i="50"/>
  <c r="BL32" i="53"/>
  <c r="BJ32" i="53"/>
  <c r="BC32" i="53" s="1"/>
  <c r="BH32" i="53"/>
  <c r="BF8" i="50"/>
  <c r="BJ10" i="50"/>
  <c r="BC10" i="50" s="1"/>
  <c r="BG10" i="50"/>
  <c r="BG32" i="53"/>
  <c r="BL14" i="52"/>
  <c r="BJ14" i="52"/>
  <c r="BC14" i="52" s="1"/>
  <c r="BM29" i="52"/>
  <c r="BG29" i="52"/>
  <c r="BF29" i="52"/>
  <c r="BL29" i="52"/>
  <c r="BJ25" i="50"/>
  <c r="BC25" i="50" s="1"/>
  <c r="BG28" i="50"/>
  <c r="BF33" i="50"/>
  <c r="BH10" i="52"/>
  <c r="BM34" i="52"/>
  <c r="BJ21" i="50"/>
  <c r="BC21" i="50" s="1"/>
  <c r="BH33" i="50"/>
  <c r="BJ8" i="53"/>
  <c r="BC8" i="53" s="1"/>
  <c r="BL11" i="53"/>
  <c r="BE14" i="53"/>
  <c r="BE16" i="53"/>
  <c r="BO16" i="53"/>
  <c r="BN25" i="53"/>
  <c r="BM28" i="53"/>
  <c r="BH15" i="52"/>
  <c r="BF22" i="52"/>
  <c r="BO22" i="52"/>
  <c r="BN14" i="53"/>
  <c r="BH16" i="53"/>
  <c r="BF29" i="53"/>
  <c r="BN29" i="53"/>
  <c r="BO8" i="52"/>
  <c r="BM10" i="52"/>
  <c r="BO12" i="52"/>
  <c r="BG33" i="52"/>
  <c r="BN33" i="50"/>
  <c r="BE7" i="53"/>
  <c r="BO14" i="53"/>
  <c r="BJ19" i="53"/>
  <c r="BC19" i="53" s="1"/>
  <c r="BH25" i="53"/>
  <c r="BG29" i="53"/>
  <c r="BO29" i="53"/>
  <c r="BE33" i="53"/>
  <c r="BL7" i="52"/>
  <c r="BO10" i="52"/>
  <c r="BJ11" i="52"/>
  <c r="BC11" i="52" s="1"/>
  <c r="BF12" i="52"/>
  <c r="BL15" i="52"/>
  <c r="BJ19" i="52"/>
  <c r="BC19" i="52" s="1"/>
  <c r="BG20" i="52"/>
  <c r="BJ22" i="52"/>
  <c r="BC22" i="52" s="1"/>
  <c r="BJ26" i="52"/>
  <c r="BC26" i="52" s="1"/>
  <c r="BE27" i="52"/>
  <c r="BM27" i="52"/>
  <c r="BJ34" i="52"/>
  <c r="BC34" i="52" s="1"/>
  <c r="BM11" i="50"/>
  <c r="BF21" i="50"/>
  <c r="BN21" i="50"/>
  <c r="BF25" i="50"/>
  <c r="BN28" i="50"/>
  <c r="BO12" i="50"/>
  <c r="BG21" i="50"/>
  <c r="BH25" i="50"/>
  <c r="BE28" i="50"/>
  <c r="BO28" i="50"/>
  <c r="BL31" i="50"/>
  <c r="BL34" i="50"/>
  <c r="BF35" i="53"/>
  <c r="BF7" i="53"/>
  <c r="BN7" i="53"/>
  <c r="BN21" i="53"/>
  <c r="BE7" i="52"/>
  <c r="BG12" i="52"/>
  <c r="BL16" i="52"/>
  <c r="BH20" i="52"/>
  <c r="BF27" i="52"/>
  <c r="BJ33" i="52"/>
  <c r="BC33" i="52" s="1"/>
  <c r="BH23" i="52"/>
  <c r="BO23" i="52"/>
  <c r="BG23" i="52"/>
  <c r="BN23" i="52"/>
  <c r="BF23" i="52"/>
  <c r="BL23" i="52"/>
  <c r="BJ23" i="52"/>
  <c r="BC23" i="52" s="1"/>
  <c r="BE23" i="52"/>
  <c r="BM23" i="52"/>
  <c r="BN25" i="52"/>
  <c r="BF25" i="52"/>
  <c r="BM25" i="52"/>
  <c r="BE25" i="52"/>
  <c r="BL25" i="52"/>
  <c r="BO25" i="52"/>
  <c r="BJ25" i="52"/>
  <c r="BC25" i="52" s="1"/>
  <c r="BG25" i="52"/>
  <c r="BO13" i="52"/>
  <c r="BF13" i="52"/>
  <c r="BN13" i="52"/>
  <c r="BE13" i="52"/>
  <c r="BM13" i="52"/>
  <c r="BL13" i="52"/>
  <c r="BO28" i="52"/>
  <c r="BG28" i="52"/>
  <c r="BN28" i="52"/>
  <c r="BF28" i="52"/>
  <c r="BM28" i="52"/>
  <c r="BE28" i="52"/>
  <c r="BL28" i="52"/>
  <c r="BJ28" i="52"/>
  <c r="BC28" i="52" s="1"/>
  <c r="BH28" i="52"/>
  <c r="BL10" i="53"/>
  <c r="BH10" i="53"/>
  <c r="BG10" i="53"/>
  <c r="BO10" i="53"/>
  <c r="BF10" i="53"/>
  <c r="BE11" i="50"/>
  <c r="BN11" i="50"/>
  <c r="BF18" i="53"/>
  <c r="BO18" i="53"/>
  <c r="BN18" i="53"/>
  <c r="BL34" i="53"/>
  <c r="BM7" i="50"/>
  <c r="BE7" i="50"/>
  <c r="BH7" i="50"/>
  <c r="BF7" i="50"/>
  <c r="BG8" i="50"/>
  <c r="BF11" i="50"/>
  <c r="BO11" i="50"/>
  <c r="BE26" i="50"/>
  <c r="BN26" i="50"/>
  <c r="BJ12" i="53"/>
  <c r="BC12" i="53" s="1"/>
  <c r="BL12" i="53"/>
  <c r="BH31" i="52"/>
  <c r="BO31" i="52"/>
  <c r="BG31" i="52"/>
  <c r="BN31" i="52"/>
  <c r="BF31" i="52"/>
  <c r="BM31" i="52"/>
  <c r="BL31" i="52"/>
  <c r="BJ31" i="52"/>
  <c r="BC31" i="52" s="1"/>
  <c r="BG7" i="50"/>
  <c r="BG11" i="50"/>
  <c r="BN10" i="53"/>
  <c r="BG12" i="53"/>
  <c r="BG21" i="53"/>
  <c r="BF20" i="50"/>
  <c r="BM20" i="50"/>
  <c r="BH20" i="50"/>
  <c r="BM27" i="50"/>
  <c r="BE27" i="50"/>
  <c r="BH27" i="50"/>
  <c r="BG27" i="50"/>
  <c r="BF27" i="50"/>
  <c r="BM32" i="50"/>
  <c r="BE34" i="50"/>
  <c r="BN18" i="50"/>
  <c r="BM31" i="50"/>
  <c r="BF34" i="50"/>
  <c r="BO34" i="50"/>
  <c r="BM13" i="53"/>
  <c r="BL15" i="53"/>
  <c r="BF20" i="53"/>
  <c r="BH28" i="53"/>
  <c r="BJ28" i="53"/>
  <c r="BC28" i="53" s="1"/>
  <c r="BG28" i="53"/>
  <c r="BF28" i="53"/>
  <c r="BN30" i="53"/>
  <c r="BF30" i="53"/>
  <c r="BJ30" i="53"/>
  <c r="BC30" i="53" s="1"/>
  <c r="BO30" i="53"/>
  <c r="BM30" i="53"/>
  <c r="BL30" i="53"/>
  <c r="BG30" i="53"/>
  <c r="BE34" i="53"/>
  <c r="BJ9" i="52"/>
  <c r="BC9" i="52" s="1"/>
  <c r="BH9" i="52"/>
  <c r="BL9" i="52"/>
  <c r="BE9" i="52"/>
  <c r="BM17" i="52"/>
  <c r="BE16" i="50"/>
  <c r="BG23" i="50"/>
  <c r="BL24" i="50"/>
  <c r="BG24" i="50"/>
  <c r="BO24" i="50"/>
  <c r="BF24" i="50"/>
  <c r="BH24" i="50"/>
  <c r="BJ27" i="50"/>
  <c r="BC27" i="50" s="1"/>
  <c r="BE31" i="50"/>
  <c r="BN31" i="50"/>
  <c r="BE9" i="53"/>
  <c r="BN9" i="53"/>
  <c r="BE10" i="53"/>
  <c r="BG18" i="53"/>
  <c r="BH30" i="53"/>
  <c r="BO33" i="53"/>
  <c r="BG33" i="53"/>
  <c r="BL33" i="53"/>
  <c r="BJ33" i="53"/>
  <c r="BC33" i="53" s="1"/>
  <c r="BN33" i="53"/>
  <c r="BM33" i="53"/>
  <c r="BF9" i="52"/>
  <c r="BG13" i="52"/>
  <c r="BL32" i="50"/>
  <c r="BG32" i="50"/>
  <c r="BO32" i="50"/>
  <c r="BF32" i="50"/>
  <c r="BH32" i="50"/>
  <c r="BJ10" i="53"/>
  <c r="BC10" i="53" s="1"/>
  <c r="BN20" i="53"/>
  <c r="BM20" i="53"/>
  <c r="BJ20" i="53"/>
  <c r="BC20" i="53" s="1"/>
  <c r="BH20" i="53"/>
  <c r="BO20" i="53"/>
  <c r="BJ34" i="53"/>
  <c r="BC34" i="53" s="1"/>
  <c r="BH34" i="53"/>
  <c r="BG34" i="53"/>
  <c r="BO34" i="53"/>
  <c r="BN34" i="53"/>
  <c r="BM34" i="53"/>
  <c r="BH21" i="53"/>
  <c r="BJ21" i="53"/>
  <c r="BC21" i="53" s="1"/>
  <c r="BE21" i="53"/>
  <c r="BO21" i="53"/>
  <c r="BH31" i="53"/>
  <c r="BO31" i="53"/>
  <c r="BG31" i="53"/>
  <c r="BN31" i="53"/>
  <c r="BM31" i="53"/>
  <c r="BL31" i="53"/>
  <c r="BH17" i="52"/>
  <c r="BG17" i="52"/>
  <c r="BF17" i="52"/>
  <c r="BJ17" i="52"/>
  <c r="BC17" i="52" s="1"/>
  <c r="BH8" i="50"/>
  <c r="BN8" i="50"/>
  <c r="BE8" i="50"/>
  <c r="BM8" i="50"/>
  <c r="BH18" i="50"/>
  <c r="BJ18" i="50"/>
  <c r="BC18" i="50" s="1"/>
  <c r="BG18" i="50"/>
  <c r="BF18" i="50"/>
  <c r="BJ26" i="50"/>
  <c r="BC26" i="50" s="1"/>
  <c r="BJ32" i="50"/>
  <c r="BC32" i="50" s="1"/>
  <c r="BM10" i="53"/>
  <c r="BF12" i="53"/>
  <c r="BO13" i="53"/>
  <c r="BF13" i="53"/>
  <c r="BJ13" i="53"/>
  <c r="BC13" i="53" s="1"/>
  <c r="BH13" i="53"/>
  <c r="BG13" i="53"/>
  <c r="BM18" i="53"/>
  <c r="BF21" i="53"/>
  <c r="BL12" i="50"/>
  <c r="BH12" i="50"/>
  <c r="BG12" i="50"/>
  <c r="BM23" i="50"/>
  <c r="BF26" i="50"/>
  <c r="BO26" i="50"/>
  <c r="BO15" i="53"/>
  <c r="BG15" i="53"/>
  <c r="BH15" i="53"/>
  <c r="BF15" i="53"/>
  <c r="BN15" i="53"/>
  <c r="BE15" i="53"/>
  <c r="BJ15" i="53"/>
  <c r="BC15" i="53" s="1"/>
  <c r="BJ8" i="50"/>
  <c r="BC8" i="50" s="1"/>
  <c r="BN10" i="50"/>
  <c r="BF10" i="50"/>
  <c r="BO10" i="50"/>
  <c r="BE10" i="50"/>
  <c r="BM10" i="50"/>
  <c r="BH10" i="50"/>
  <c r="BH11" i="50"/>
  <c r="BM18" i="50"/>
  <c r="BE23" i="50"/>
  <c r="BN23" i="50"/>
  <c r="BG26" i="50"/>
  <c r="BJ34" i="50"/>
  <c r="BC34" i="50" s="1"/>
  <c r="BN34" i="50"/>
  <c r="BH12" i="53"/>
  <c r="BL13" i="53"/>
  <c r="BH25" i="52"/>
  <c r="BJ7" i="50"/>
  <c r="BC7" i="50" s="1"/>
  <c r="BJ12" i="50"/>
  <c r="BC12" i="50" s="1"/>
  <c r="BJ20" i="50"/>
  <c r="BC20" i="50" s="1"/>
  <c r="BF23" i="50"/>
  <c r="BO23" i="50"/>
  <c r="BL7" i="50"/>
  <c r="BO8" i="50"/>
  <c r="BL11" i="50"/>
  <c r="BM12" i="50"/>
  <c r="BL16" i="50"/>
  <c r="BH16" i="50"/>
  <c r="BF16" i="50"/>
  <c r="BJ17" i="50"/>
  <c r="BC17" i="50" s="1"/>
  <c r="BH17" i="50"/>
  <c r="BG17" i="50"/>
  <c r="BM17" i="50"/>
  <c r="BG19" i="50"/>
  <c r="BJ19" i="50"/>
  <c r="BC19" i="50" s="1"/>
  <c r="BH19" i="50"/>
  <c r="BN20" i="50"/>
  <c r="BH23" i="50"/>
  <c r="BF31" i="50"/>
  <c r="BO31" i="50"/>
  <c r="BE32" i="50"/>
  <c r="BH34" i="50"/>
  <c r="BM12" i="53"/>
  <c r="BL14" i="53"/>
  <c r="BJ14" i="53"/>
  <c r="BC14" i="53" s="1"/>
  <c r="BH14" i="53"/>
  <c r="BG14" i="53"/>
  <c r="BG17" i="53"/>
  <c r="BO17" i="53"/>
  <c r="BN17" i="53"/>
  <c r="BM17" i="53"/>
  <c r="BJ17" i="53"/>
  <c r="BC17" i="53" s="1"/>
  <c r="BH18" i="53"/>
  <c r="BM21" i="53"/>
  <c r="BL28" i="53"/>
  <c r="BE31" i="53"/>
  <c r="BG9" i="52"/>
  <c r="BH13" i="52"/>
  <c r="BO17" i="52"/>
  <c r="BJ21" i="52"/>
  <c r="BC21" i="52" s="1"/>
  <c r="BH21" i="52"/>
  <c r="BM21" i="52"/>
  <c r="BL21" i="52"/>
  <c r="BG21" i="52"/>
  <c r="BN8" i="53"/>
  <c r="BF8" i="53"/>
  <c r="BL8" i="53"/>
  <c r="BO23" i="53"/>
  <c r="BG23" i="53"/>
  <c r="BN23" i="53"/>
  <c r="BF23" i="53"/>
  <c r="BE24" i="53"/>
  <c r="BN24" i="53"/>
  <c r="BE13" i="50"/>
  <c r="BO13" i="50"/>
  <c r="BN22" i="50"/>
  <c r="BF22" i="50"/>
  <c r="BL22" i="50"/>
  <c r="BL28" i="50"/>
  <c r="BN30" i="50"/>
  <c r="BF30" i="50"/>
  <c r="BL30" i="50"/>
  <c r="BM8" i="53"/>
  <c r="BO11" i="53"/>
  <c r="BG11" i="53"/>
  <c r="BM11" i="53"/>
  <c r="BM16" i="53"/>
  <c r="BE23" i="53"/>
  <c r="BF24" i="53"/>
  <c r="BO24" i="53"/>
  <c r="BJ26" i="53"/>
  <c r="BC26" i="53" s="1"/>
  <c r="BH26" i="53"/>
  <c r="BG26" i="53"/>
  <c r="BO26" i="53"/>
  <c r="BN33" i="52"/>
  <c r="BF33" i="52"/>
  <c r="BM33" i="52"/>
  <c r="BE33" i="52"/>
  <c r="BL33" i="52"/>
  <c r="BO33" i="52"/>
  <c r="BN14" i="50"/>
  <c r="BE14" i="50"/>
  <c r="BF14" i="50"/>
  <c r="BO25" i="50"/>
  <c r="BG25" i="50"/>
  <c r="BM25" i="50"/>
  <c r="BO33" i="50"/>
  <c r="BG33" i="50"/>
  <c r="BM33" i="50"/>
  <c r="BE8" i="53"/>
  <c r="BO8" i="53"/>
  <c r="BH23" i="53"/>
  <c r="BG24" i="53"/>
  <c r="BM25" i="53"/>
  <c r="BE25" i="53"/>
  <c r="BL25" i="53"/>
  <c r="BG25" i="53"/>
  <c r="BM32" i="53"/>
  <c r="BE10" i="52"/>
  <c r="BN10" i="52"/>
  <c r="BE14" i="52"/>
  <c r="BO14" i="52"/>
  <c r="BM16" i="52"/>
  <c r="BM27" i="53"/>
  <c r="BE27" i="53"/>
  <c r="BN27" i="53"/>
  <c r="BF27" i="53"/>
  <c r="BO27" i="53"/>
  <c r="BE32" i="53"/>
  <c r="BN32" i="53"/>
  <c r="BN8" i="52"/>
  <c r="BF8" i="52"/>
  <c r="BL8" i="52"/>
  <c r="BF14" i="52"/>
  <c r="BO15" i="52"/>
  <c r="BG15" i="52"/>
  <c r="BN15" i="52"/>
  <c r="BF15" i="52"/>
  <c r="BE16" i="52"/>
  <c r="BN16" i="52"/>
  <c r="BJ29" i="52"/>
  <c r="BC29" i="52" s="1"/>
  <c r="BH29" i="52"/>
  <c r="BN29" i="52"/>
  <c r="BH34" i="52"/>
  <c r="BO34" i="52"/>
  <c r="BG34" i="52"/>
  <c r="BE34" i="52"/>
  <c r="BF32" i="53"/>
  <c r="BO32" i="53"/>
  <c r="BM8" i="52"/>
  <c r="BG10" i="52"/>
  <c r="BO11" i="52"/>
  <c r="BG11" i="52"/>
  <c r="BN11" i="52"/>
  <c r="BF11" i="52"/>
  <c r="BE12" i="52"/>
  <c r="BN12" i="52"/>
  <c r="BG14" i="52"/>
  <c r="BE15" i="52"/>
  <c r="BF16" i="52"/>
  <c r="BO16" i="52"/>
  <c r="BH26" i="52"/>
  <c r="BO26" i="52"/>
  <c r="BG26" i="52"/>
  <c r="BE26" i="52"/>
  <c r="BE29" i="52"/>
  <c r="BO29" i="52"/>
  <c r="BF34" i="52"/>
  <c r="BO18" i="52"/>
  <c r="BM20" i="52"/>
  <c r="BN20" i="52"/>
  <c r="BH35" i="53" l="1"/>
  <c r="L9" i="64"/>
  <c r="L8" i="64"/>
  <c r="BG35" i="53"/>
  <c r="L6" i="64"/>
  <c r="L7" i="64"/>
  <c r="L5" i="64"/>
  <c r="L4" i="64"/>
  <c r="BN35" i="53"/>
  <c r="BJ35" i="53"/>
  <c r="BC35" i="53" s="1"/>
  <c r="BL35" i="53"/>
  <c r="BE35" i="53"/>
  <c r="BO35" i="53"/>
  <c r="BM35" i="53"/>
  <c r="BH36" i="53"/>
  <c r="BM36" i="53"/>
  <c r="BL36" i="53"/>
  <c r="BO36" i="53"/>
  <c r="BN36" i="53"/>
  <c r="BF36" i="53"/>
  <c r="BG36" i="53"/>
  <c r="BE36" i="53"/>
  <c r="BJ36" i="53"/>
  <c r="BC36" i="53" s="1"/>
  <c r="BO36" i="52"/>
  <c r="BG36" i="52"/>
  <c r="BN36" i="52"/>
  <c r="BF36" i="52"/>
  <c r="BM36" i="52"/>
  <c r="BE36" i="52"/>
  <c r="BL36" i="52"/>
  <c r="BJ36" i="52"/>
  <c r="BC36" i="52" s="1"/>
  <c r="BH36" i="52"/>
  <c r="BM35" i="50"/>
  <c r="BE35" i="50"/>
  <c r="BH35" i="50"/>
  <c r="BG35" i="50"/>
  <c r="BJ35" i="50"/>
  <c r="BC35" i="50" s="1"/>
  <c r="BO35" i="50"/>
  <c r="BF35" i="50"/>
  <c r="BN35" i="50"/>
  <c r="BL35" i="50"/>
  <c r="BL35" i="52"/>
  <c r="BJ35" i="52"/>
  <c r="BC35" i="52" s="1"/>
  <c r="BH35" i="52"/>
  <c r="BG35" i="52"/>
  <c r="BF35" i="52"/>
  <c r="BM35" i="52"/>
  <c r="BO35" i="52"/>
  <c r="BE35" i="52"/>
  <c r="BN35" i="52"/>
  <c r="BH36" i="50"/>
  <c r="BN36" i="50"/>
  <c r="BE36" i="50"/>
  <c r="BM36" i="50"/>
  <c r="BL36" i="50"/>
  <c r="BO36" i="50"/>
  <c r="BG36" i="50"/>
  <c r="BF36" i="50"/>
  <c r="BJ36" i="50"/>
  <c r="BC36" i="50" s="1"/>
  <c r="J34" i="45" l="1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3" i="45"/>
  <c r="J12" i="45"/>
  <c r="J11" i="45"/>
  <c r="J10" i="45"/>
  <c r="J9" i="45"/>
  <c r="J8" i="45"/>
  <c r="H34" i="45"/>
  <c r="H33" i="45"/>
  <c r="H32" i="45"/>
  <c r="H31" i="45"/>
  <c r="H30" i="4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13" i="45"/>
  <c r="H12" i="45"/>
  <c r="H11" i="45"/>
  <c r="H10" i="45"/>
  <c r="H9" i="45"/>
  <c r="H8" i="45"/>
  <c r="J7" i="45"/>
  <c r="H7" i="45"/>
  <c r="E34" i="45"/>
  <c r="E33" i="45"/>
  <c r="K33" i="45" s="1"/>
  <c r="E32" i="45"/>
  <c r="E31" i="45"/>
  <c r="E30" i="45"/>
  <c r="E29" i="45"/>
  <c r="E28" i="45"/>
  <c r="E27" i="45"/>
  <c r="E26" i="45"/>
  <c r="E25" i="45"/>
  <c r="E24" i="45"/>
  <c r="E23" i="45"/>
  <c r="E22" i="45"/>
  <c r="E21" i="45"/>
  <c r="E20" i="45"/>
  <c r="E19" i="45"/>
  <c r="E18" i="45"/>
  <c r="E17" i="45"/>
  <c r="E16" i="45"/>
  <c r="E15" i="45"/>
  <c r="E14" i="45"/>
  <c r="E13" i="45"/>
  <c r="E12" i="45"/>
  <c r="E11" i="45"/>
  <c r="E10" i="45"/>
  <c r="E9" i="45"/>
  <c r="E8" i="45"/>
  <c r="BL36" i="51"/>
  <c r="BE36" i="51" s="1"/>
  <c r="BJ36" i="51"/>
  <c r="BC36" i="51"/>
  <c r="BO36" i="51"/>
  <c r="BL35" i="51"/>
  <c r="BE35" i="51" s="1"/>
  <c r="BJ35" i="51"/>
  <c r="BC35" i="51" s="1"/>
  <c r="BP35" i="51"/>
  <c r="BP34" i="51"/>
  <c r="BO34" i="51"/>
  <c r="BN34" i="51"/>
  <c r="BM34" i="51"/>
  <c r="BL34" i="51"/>
  <c r="BK34" i="51"/>
  <c r="BD34" i="51" s="1"/>
  <c r="BJ34" i="51"/>
  <c r="BC34" i="51" s="1"/>
  <c r="BI34" i="51"/>
  <c r="BH34" i="51"/>
  <c r="BG34" i="51"/>
  <c r="BF34" i="51"/>
  <c r="BE34" i="51"/>
  <c r="BP33" i="51"/>
  <c r="BO33" i="51"/>
  <c r="BN33" i="51"/>
  <c r="BM33" i="51"/>
  <c r="BL33" i="51"/>
  <c r="BE33" i="51" s="1"/>
  <c r="BK33" i="51"/>
  <c r="BD33" i="51" s="1"/>
  <c r="BJ33" i="51"/>
  <c r="BC33" i="51" s="1"/>
  <c r="BI33" i="51"/>
  <c r="BH33" i="51"/>
  <c r="BG33" i="51"/>
  <c r="BF33" i="51"/>
  <c r="BP32" i="51"/>
  <c r="BO32" i="51"/>
  <c r="BN32" i="51"/>
  <c r="BM32" i="51"/>
  <c r="BL32" i="51"/>
  <c r="BE32" i="51" s="1"/>
  <c r="BK32" i="51"/>
  <c r="BD32" i="51" s="1"/>
  <c r="BJ32" i="51"/>
  <c r="BC32" i="51" s="1"/>
  <c r="BI32" i="51"/>
  <c r="BH32" i="51"/>
  <c r="BG32" i="51"/>
  <c r="BF32" i="51"/>
  <c r="BP31" i="51"/>
  <c r="BO31" i="51"/>
  <c r="BN31" i="51"/>
  <c r="BM31" i="51"/>
  <c r="BL31" i="51"/>
  <c r="BE31" i="51" s="1"/>
  <c r="BK31" i="51"/>
  <c r="BD31" i="51" s="1"/>
  <c r="BJ31" i="51"/>
  <c r="BI31" i="51"/>
  <c r="BH31" i="51"/>
  <c r="BG31" i="51"/>
  <c r="BF31" i="51"/>
  <c r="BC31" i="51"/>
  <c r="BP30" i="51"/>
  <c r="BO30" i="51"/>
  <c r="BN30" i="51"/>
  <c r="BM30" i="51"/>
  <c r="BL30" i="51"/>
  <c r="BK30" i="51"/>
  <c r="BD30" i="51" s="1"/>
  <c r="BJ30" i="51"/>
  <c r="BC30" i="51" s="1"/>
  <c r="BI30" i="51"/>
  <c r="BH30" i="51"/>
  <c r="BG30" i="51"/>
  <c r="BF30" i="51"/>
  <c r="BE30" i="51"/>
  <c r="BP29" i="51"/>
  <c r="BO29" i="51"/>
  <c r="BN29" i="51"/>
  <c r="BM29" i="51"/>
  <c r="BL29" i="51"/>
  <c r="BE29" i="51" s="1"/>
  <c r="BK29" i="51"/>
  <c r="BD29" i="51" s="1"/>
  <c r="BJ29" i="51"/>
  <c r="BI29" i="51"/>
  <c r="BH29" i="51"/>
  <c r="BG29" i="51"/>
  <c r="BF29" i="51"/>
  <c r="BC29" i="51"/>
  <c r="BP28" i="51"/>
  <c r="BO28" i="51"/>
  <c r="BN28" i="51"/>
  <c r="BM28" i="51"/>
  <c r="BL28" i="51"/>
  <c r="BE28" i="51" s="1"/>
  <c r="BK28" i="51"/>
  <c r="BD28" i="51" s="1"/>
  <c r="BJ28" i="51"/>
  <c r="BC28" i="51" s="1"/>
  <c r="BI28" i="51"/>
  <c r="BH28" i="51"/>
  <c r="BG28" i="51"/>
  <c r="BF28" i="51"/>
  <c r="BP27" i="51"/>
  <c r="BO27" i="51"/>
  <c r="BN27" i="51"/>
  <c r="BM27" i="51"/>
  <c r="BL27" i="51"/>
  <c r="BK27" i="51"/>
  <c r="BD27" i="51" s="1"/>
  <c r="BJ27" i="51"/>
  <c r="BI27" i="51"/>
  <c r="BH27" i="51"/>
  <c r="BG27" i="51"/>
  <c r="BF27" i="51"/>
  <c r="BE27" i="51"/>
  <c r="BC27" i="51"/>
  <c r="BP26" i="51"/>
  <c r="BO26" i="51"/>
  <c r="BN26" i="51"/>
  <c r="BM26" i="51"/>
  <c r="BL26" i="51"/>
  <c r="BK26" i="51"/>
  <c r="BD26" i="51" s="1"/>
  <c r="BJ26" i="51"/>
  <c r="BC26" i="51" s="1"/>
  <c r="BI26" i="51"/>
  <c r="BH26" i="51"/>
  <c r="BG26" i="51"/>
  <c r="BF26" i="51"/>
  <c r="BE26" i="51"/>
  <c r="BP25" i="51"/>
  <c r="BO25" i="51"/>
  <c r="BN25" i="51"/>
  <c r="BM25" i="51"/>
  <c r="BL25" i="51"/>
  <c r="BE25" i="51" s="1"/>
  <c r="BK25" i="51"/>
  <c r="BD25" i="51" s="1"/>
  <c r="BJ25" i="51"/>
  <c r="BC25" i="51" s="1"/>
  <c r="BI25" i="51"/>
  <c r="BH25" i="51"/>
  <c r="BG25" i="51"/>
  <c r="BF25" i="51"/>
  <c r="BP24" i="51"/>
  <c r="BO24" i="51"/>
  <c r="BN24" i="51"/>
  <c r="BM24" i="51"/>
  <c r="BL24" i="51"/>
  <c r="BE24" i="51" s="1"/>
  <c r="BK24" i="51"/>
  <c r="BD24" i="51" s="1"/>
  <c r="BJ24" i="51"/>
  <c r="BC24" i="51" s="1"/>
  <c r="BI24" i="51"/>
  <c r="BH24" i="51"/>
  <c r="BG24" i="51"/>
  <c r="BF24" i="51"/>
  <c r="BP23" i="51"/>
  <c r="BO23" i="51"/>
  <c r="BN23" i="51"/>
  <c r="BM23" i="51"/>
  <c r="BL23" i="51"/>
  <c r="BE23" i="51" s="1"/>
  <c r="BK23" i="51"/>
  <c r="BD23" i="51" s="1"/>
  <c r="BJ23" i="51"/>
  <c r="BI23" i="51"/>
  <c r="BH23" i="51"/>
  <c r="BG23" i="51"/>
  <c r="BF23" i="51"/>
  <c r="BC23" i="51"/>
  <c r="BP22" i="51"/>
  <c r="BO22" i="51"/>
  <c r="BN22" i="51"/>
  <c r="BM22" i="51"/>
  <c r="BL22" i="51"/>
  <c r="BK22" i="51"/>
  <c r="BD22" i="51" s="1"/>
  <c r="BJ22" i="51"/>
  <c r="BC22" i="51" s="1"/>
  <c r="BI22" i="51"/>
  <c r="BH22" i="51"/>
  <c r="BG22" i="51"/>
  <c r="BF22" i="51"/>
  <c r="BE22" i="51"/>
  <c r="BP21" i="51"/>
  <c r="BO21" i="51"/>
  <c r="BN21" i="51"/>
  <c r="BM21" i="51"/>
  <c r="BL21" i="51"/>
  <c r="BE21" i="51" s="1"/>
  <c r="BK21" i="51"/>
  <c r="BD21" i="51" s="1"/>
  <c r="BJ21" i="51"/>
  <c r="BI21" i="51"/>
  <c r="BH21" i="51"/>
  <c r="BG21" i="51"/>
  <c r="BF21" i="51"/>
  <c r="BC21" i="51"/>
  <c r="BP20" i="51"/>
  <c r="BO20" i="51"/>
  <c r="BN20" i="51"/>
  <c r="BL20" i="51"/>
  <c r="BE20" i="51" s="1"/>
  <c r="BK20" i="51"/>
  <c r="BD20" i="51" s="1"/>
  <c r="BI20" i="51"/>
  <c r="BH20" i="51"/>
  <c r="BG20" i="51"/>
  <c r="BP19" i="51"/>
  <c r="BO19" i="51"/>
  <c r="BN19" i="51"/>
  <c r="BL19" i="51"/>
  <c r="BK19" i="51"/>
  <c r="BD19" i="51" s="1"/>
  <c r="BI19" i="51"/>
  <c r="BH19" i="51"/>
  <c r="BG19" i="51"/>
  <c r="BE19" i="51"/>
  <c r="BP18" i="51"/>
  <c r="BO18" i="51"/>
  <c r="BN18" i="51"/>
  <c r="BL18" i="51"/>
  <c r="BE18" i="51" s="1"/>
  <c r="BK18" i="51"/>
  <c r="BD18" i="51" s="1"/>
  <c r="BI18" i="51"/>
  <c r="BH18" i="51"/>
  <c r="BG18" i="51"/>
  <c r="BP17" i="51"/>
  <c r="BO17" i="51"/>
  <c r="BN17" i="51"/>
  <c r="BL17" i="51"/>
  <c r="BE17" i="51" s="1"/>
  <c r="BK17" i="51"/>
  <c r="BD17" i="51" s="1"/>
  <c r="BI17" i="51"/>
  <c r="BH17" i="51"/>
  <c r="BG17" i="51"/>
  <c r="BP16" i="51"/>
  <c r="BO16" i="51"/>
  <c r="BN16" i="51"/>
  <c r="BM16" i="51"/>
  <c r="BL16" i="51"/>
  <c r="BE16" i="51" s="1"/>
  <c r="BK16" i="51"/>
  <c r="BD16" i="51" s="1"/>
  <c r="BJ16" i="51"/>
  <c r="BI16" i="51"/>
  <c r="BH16" i="51"/>
  <c r="BG16" i="51"/>
  <c r="BF16" i="51"/>
  <c r="BC16" i="51"/>
  <c r="BP15" i="51"/>
  <c r="BO15" i="51"/>
  <c r="BN15" i="51"/>
  <c r="BM15" i="51"/>
  <c r="BL15" i="51"/>
  <c r="BK15" i="51"/>
  <c r="BD15" i="51" s="1"/>
  <c r="BJ15" i="51"/>
  <c r="BI15" i="51"/>
  <c r="BH15" i="51"/>
  <c r="BG15" i="51"/>
  <c r="BF15" i="51"/>
  <c r="BE15" i="51"/>
  <c r="BC15" i="51"/>
  <c r="BP14" i="51"/>
  <c r="BO14" i="51"/>
  <c r="BN14" i="51"/>
  <c r="BM14" i="51"/>
  <c r="BL14" i="51"/>
  <c r="BK14" i="51"/>
  <c r="BD14" i="51" s="1"/>
  <c r="BI14" i="51"/>
  <c r="BH14" i="51"/>
  <c r="BG14" i="51"/>
  <c r="BF14" i="51"/>
  <c r="BE14" i="51"/>
  <c r="BP13" i="51"/>
  <c r="BO13" i="51"/>
  <c r="BN13" i="51"/>
  <c r="BM13" i="51"/>
  <c r="BL13" i="51"/>
  <c r="BK13" i="51"/>
  <c r="BD13" i="51" s="1"/>
  <c r="BI13" i="51"/>
  <c r="BH13" i="51"/>
  <c r="BG13" i="51"/>
  <c r="BF13" i="51"/>
  <c r="BE13" i="51"/>
  <c r="BP12" i="51"/>
  <c r="BO12" i="51"/>
  <c r="BN12" i="51"/>
  <c r="BM12" i="51"/>
  <c r="BL12" i="51"/>
  <c r="BK12" i="51"/>
  <c r="BD12" i="51" s="1"/>
  <c r="BJ12" i="51"/>
  <c r="BC12" i="51" s="1"/>
  <c r="BI12" i="51"/>
  <c r="BH12" i="51"/>
  <c r="BG12" i="51"/>
  <c r="BF12" i="51"/>
  <c r="BE12" i="51"/>
  <c r="BP11" i="51"/>
  <c r="BO11" i="51"/>
  <c r="BN11" i="51"/>
  <c r="BM11" i="51"/>
  <c r="BL11" i="51"/>
  <c r="BE11" i="51" s="1"/>
  <c r="BK11" i="51"/>
  <c r="BD11" i="51" s="1"/>
  <c r="BJ11" i="51"/>
  <c r="BI11" i="51"/>
  <c r="BH11" i="51"/>
  <c r="BG11" i="51"/>
  <c r="BF11" i="51"/>
  <c r="BC11" i="51"/>
  <c r="BP10" i="51"/>
  <c r="BO10" i="51"/>
  <c r="BN10" i="51"/>
  <c r="BM10" i="51"/>
  <c r="BL10" i="51"/>
  <c r="BE10" i="51" s="1"/>
  <c r="BK10" i="51"/>
  <c r="BD10" i="51" s="1"/>
  <c r="BJ10" i="51"/>
  <c r="BI10" i="51"/>
  <c r="BH10" i="51"/>
  <c r="BG10" i="51"/>
  <c r="BF10" i="51"/>
  <c r="BC10" i="51"/>
  <c r="BP9" i="51"/>
  <c r="BO9" i="51"/>
  <c r="BN9" i="51"/>
  <c r="BM9" i="51"/>
  <c r="BL9" i="51"/>
  <c r="BE9" i="51" s="1"/>
  <c r="BK9" i="51"/>
  <c r="BD9" i="51" s="1"/>
  <c r="BJ9" i="51"/>
  <c r="BI9" i="51"/>
  <c r="BH9" i="51"/>
  <c r="BG9" i="51"/>
  <c r="BF9" i="51"/>
  <c r="BC9" i="51"/>
  <c r="BP8" i="51"/>
  <c r="BO8" i="51"/>
  <c r="BN8" i="51"/>
  <c r="BM8" i="51"/>
  <c r="BL8" i="51"/>
  <c r="BK8" i="51"/>
  <c r="BD8" i="51" s="1"/>
  <c r="BJ8" i="51"/>
  <c r="BC8" i="51" s="1"/>
  <c r="BI8" i="51"/>
  <c r="BH8" i="51"/>
  <c r="BG8" i="51"/>
  <c r="BF8" i="51"/>
  <c r="BE8" i="51"/>
  <c r="BP7" i="51"/>
  <c r="BO7" i="51"/>
  <c r="BN7" i="51"/>
  <c r="BM7" i="51"/>
  <c r="BL7" i="51"/>
  <c r="BE7" i="51" s="1"/>
  <c r="BK7" i="51"/>
  <c r="BD7" i="51" s="1"/>
  <c r="BJ7" i="51"/>
  <c r="BI7" i="51"/>
  <c r="BH7" i="51"/>
  <c r="BG7" i="51"/>
  <c r="BF7" i="51"/>
  <c r="BC7" i="51"/>
  <c r="K25" i="45" l="1"/>
  <c r="K34" i="45"/>
  <c r="K17" i="45"/>
  <c r="K26" i="45"/>
  <c r="K18" i="45"/>
  <c r="K27" i="45"/>
  <c r="I21" i="45"/>
  <c r="I29" i="45"/>
  <c r="K11" i="45"/>
  <c r="K20" i="45"/>
  <c r="K23" i="45"/>
  <c r="L2" i="64"/>
  <c r="F21" i="45"/>
  <c r="G21" i="45" s="1"/>
  <c r="F29" i="45"/>
  <c r="G29" i="45" s="1"/>
  <c r="K19" i="45"/>
  <c r="L3" i="64"/>
  <c r="I7" i="45"/>
  <c r="K14" i="45"/>
  <c r="K15" i="45"/>
  <c r="I22" i="45"/>
  <c r="I30" i="45"/>
  <c r="F11" i="45"/>
  <c r="G11" i="45" s="1"/>
  <c r="F19" i="45"/>
  <c r="G19" i="45" s="1"/>
  <c r="F27" i="45"/>
  <c r="G27" i="45" s="1"/>
  <c r="K10" i="45"/>
  <c r="I18" i="45"/>
  <c r="I26" i="45"/>
  <c r="F34" i="45"/>
  <c r="G34" i="45" s="1"/>
  <c r="F26" i="45"/>
  <c r="G26" i="45" s="1"/>
  <c r="F9" i="45"/>
  <c r="G9" i="45" s="1"/>
  <c r="F33" i="45"/>
  <c r="G33" i="45" s="1"/>
  <c r="I34" i="45"/>
  <c r="K12" i="45"/>
  <c r="K9" i="45"/>
  <c r="I17" i="45"/>
  <c r="I10" i="45"/>
  <c r="I14" i="45"/>
  <c r="I20" i="45"/>
  <c r="K8" i="45"/>
  <c r="F10" i="45"/>
  <c r="G10" i="45" s="1"/>
  <c r="I12" i="45"/>
  <c r="F8" i="45"/>
  <c r="G8" i="45" s="1"/>
  <c r="F16" i="45"/>
  <c r="G16" i="45" s="1"/>
  <c r="F24" i="45"/>
  <c r="G24" i="45" s="1"/>
  <c r="F32" i="45"/>
  <c r="G32" i="45" s="1"/>
  <c r="K13" i="45"/>
  <c r="F18" i="45"/>
  <c r="G18" i="45" s="1"/>
  <c r="I9" i="45"/>
  <c r="F17" i="45"/>
  <c r="G17" i="45" s="1"/>
  <c r="I25" i="45"/>
  <c r="I33" i="45"/>
  <c r="F14" i="45"/>
  <c r="G14" i="45" s="1"/>
  <c r="F22" i="45"/>
  <c r="G22" i="45" s="1"/>
  <c r="F30" i="45"/>
  <c r="G30" i="45" s="1"/>
  <c r="K16" i="45"/>
  <c r="K28" i="45"/>
  <c r="J36" i="45"/>
  <c r="F12" i="45"/>
  <c r="G12" i="45" s="1"/>
  <c r="F20" i="45"/>
  <c r="G20" i="45" s="1"/>
  <c r="I32" i="45"/>
  <c r="F25" i="45"/>
  <c r="G25" i="45" s="1"/>
  <c r="I8" i="45"/>
  <c r="K30" i="45"/>
  <c r="K24" i="45"/>
  <c r="I28" i="45"/>
  <c r="K32" i="45"/>
  <c r="BM36" i="51"/>
  <c r="I13" i="45"/>
  <c r="BH35" i="51"/>
  <c r="BK35" i="51"/>
  <c r="BD35" i="51" s="1"/>
  <c r="K21" i="45"/>
  <c r="K29" i="45"/>
  <c r="K22" i="45"/>
  <c r="F13" i="45"/>
  <c r="G13" i="45" s="1"/>
  <c r="J35" i="45"/>
  <c r="F15" i="45"/>
  <c r="G15" i="45" s="1"/>
  <c r="F23" i="45"/>
  <c r="G23" i="45" s="1"/>
  <c r="F31" i="45"/>
  <c r="G31" i="45" s="1"/>
  <c r="F28" i="45"/>
  <c r="G28" i="45" s="1"/>
  <c r="I16" i="45"/>
  <c r="I24" i="45"/>
  <c r="F7" i="45"/>
  <c r="G7" i="45" s="1"/>
  <c r="K7" i="45"/>
  <c r="I11" i="45"/>
  <c r="I15" i="45"/>
  <c r="I19" i="45"/>
  <c r="I23" i="45"/>
  <c r="I27" i="45"/>
  <c r="I31" i="45"/>
  <c r="K31" i="45"/>
  <c r="BN36" i="51"/>
  <c r="BI36" i="51"/>
  <c r="BP36" i="51"/>
  <c r="BH36" i="51"/>
  <c r="BF36" i="51"/>
  <c r="BG36" i="51"/>
  <c r="BO35" i="51"/>
  <c r="BG35" i="51"/>
  <c r="BN35" i="51"/>
  <c r="BF35" i="51"/>
  <c r="BM35" i="51"/>
  <c r="BI35" i="51"/>
  <c r="BK36" i="51"/>
  <c r="BD36" i="51" s="1"/>
  <c r="F36" i="45" l="1"/>
  <c r="F35" i="45"/>
  <c r="H36" i="45"/>
  <c r="H35" i="45"/>
  <c r="E35" i="45"/>
  <c r="E36" i="45"/>
  <c r="BO34" i="45"/>
  <c r="BN34" i="45"/>
  <c r="BM34" i="45"/>
  <c r="BL34" i="45"/>
  <c r="BK34" i="45"/>
  <c r="BD34" i="45" s="1"/>
  <c r="BJ34" i="45"/>
  <c r="BC34" i="45" s="1"/>
  <c r="BI34" i="45"/>
  <c r="BB34" i="45" s="1"/>
  <c r="BH34" i="45"/>
  <c r="BG34" i="45"/>
  <c r="BF34" i="45"/>
  <c r="BE34" i="45"/>
  <c r="BO33" i="45"/>
  <c r="BN33" i="45"/>
  <c r="BM33" i="45"/>
  <c r="BL33" i="45"/>
  <c r="BK33" i="45"/>
  <c r="BD33" i="45" s="1"/>
  <c r="BJ33" i="45"/>
  <c r="BC33" i="45" s="1"/>
  <c r="BI33" i="45"/>
  <c r="BB33" i="45" s="1"/>
  <c r="BH33" i="45"/>
  <c r="BG33" i="45"/>
  <c r="BF33" i="45"/>
  <c r="BE33" i="45"/>
  <c r="BO32" i="45"/>
  <c r="BN32" i="45"/>
  <c r="BM32" i="45"/>
  <c r="BL32" i="45"/>
  <c r="BK32" i="45"/>
  <c r="BD32" i="45" s="1"/>
  <c r="BJ32" i="45"/>
  <c r="BC32" i="45" s="1"/>
  <c r="BI32" i="45"/>
  <c r="BB32" i="45" s="1"/>
  <c r="BH32" i="45"/>
  <c r="BG32" i="45"/>
  <c r="BF32" i="45"/>
  <c r="BE32" i="45"/>
  <c r="BO31" i="45"/>
  <c r="BN31" i="45"/>
  <c r="BM31" i="45"/>
  <c r="BL31" i="45"/>
  <c r="BK31" i="45"/>
  <c r="BD31" i="45" s="1"/>
  <c r="BJ31" i="45"/>
  <c r="BC31" i="45" s="1"/>
  <c r="BI31" i="45"/>
  <c r="BB31" i="45" s="1"/>
  <c r="BH31" i="45"/>
  <c r="BG31" i="45"/>
  <c r="BF31" i="45"/>
  <c r="BE31" i="45"/>
  <c r="BO30" i="45"/>
  <c r="BN30" i="45"/>
  <c r="BM30" i="45"/>
  <c r="BL30" i="45"/>
  <c r="BK30" i="45"/>
  <c r="BD30" i="45" s="1"/>
  <c r="BJ30" i="45"/>
  <c r="BC30" i="45" s="1"/>
  <c r="BI30" i="45"/>
  <c r="BB30" i="45" s="1"/>
  <c r="BH30" i="45"/>
  <c r="BG30" i="45"/>
  <c r="BF30" i="45"/>
  <c r="BE30" i="45"/>
  <c r="BO29" i="45"/>
  <c r="BN29" i="45"/>
  <c r="BM29" i="45"/>
  <c r="BL29" i="45"/>
  <c r="BK29" i="45"/>
  <c r="BD29" i="45" s="1"/>
  <c r="BJ29" i="45"/>
  <c r="BC29" i="45" s="1"/>
  <c r="BI29" i="45"/>
  <c r="BB29" i="45" s="1"/>
  <c r="BH29" i="45"/>
  <c r="BG29" i="45"/>
  <c r="BF29" i="45"/>
  <c r="BE29" i="45"/>
  <c r="BO28" i="45"/>
  <c r="BN28" i="45"/>
  <c r="BM28" i="45"/>
  <c r="BL28" i="45"/>
  <c r="BK28" i="45"/>
  <c r="BD28" i="45" s="1"/>
  <c r="BJ28" i="45"/>
  <c r="BC28" i="45" s="1"/>
  <c r="BI28" i="45"/>
  <c r="BB28" i="45" s="1"/>
  <c r="BH28" i="45"/>
  <c r="BG28" i="45"/>
  <c r="BF28" i="45"/>
  <c r="BE28" i="45"/>
  <c r="BO27" i="45"/>
  <c r="BN27" i="45"/>
  <c r="BM27" i="45"/>
  <c r="BL27" i="45"/>
  <c r="BK27" i="45"/>
  <c r="BD27" i="45" s="1"/>
  <c r="BJ27" i="45"/>
  <c r="BC27" i="45" s="1"/>
  <c r="BI27" i="45"/>
  <c r="BB27" i="45" s="1"/>
  <c r="BH27" i="45"/>
  <c r="BG27" i="45"/>
  <c r="BF27" i="45"/>
  <c r="BE27" i="45"/>
  <c r="BO26" i="45"/>
  <c r="BN26" i="45"/>
  <c r="BM26" i="45"/>
  <c r="BL26" i="45"/>
  <c r="BK26" i="45"/>
  <c r="BD26" i="45" s="1"/>
  <c r="BJ26" i="45"/>
  <c r="BC26" i="45" s="1"/>
  <c r="BI26" i="45"/>
  <c r="BB26" i="45" s="1"/>
  <c r="BH26" i="45"/>
  <c r="BG26" i="45"/>
  <c r="BF26" i="45"/>
  <c r="BE26" i="45"/>
  <c r="BO25" i="45"/>
  <c r="BN25" i="45"/>
  <c r="BM25" i="45"/>
  <c r="BL25" i="45"/>
  <c r="BK25" i="45"/>
  <c r="BD25" i="45" s="1"/>
  <c r="BJ25" i="45"/>
  <c r="BC25" i="45" s="1"/>
  <c r="BI25" i="45"/>
  <c r="BB25" i="45" s="1"/>
  <c r="BH25" i="45"/>
  <c r="BG25" i="45"/>
  <c r="BF25" i="45"/>
  <c r="BE25" i="45"/>
  <c r="BO24" i="45"/>
  <c r="BN24" i="45"/>
  <c r="BM24" i="45"/>
  <c r="BL24" i="45"/>
  <c r="BK24" i="45"/>
  <c r="BD24" i="45" s="1"/>
  <c r="BJ24" i="45"/>
  <c r="BC24" i="45" s="1"/>
  <c r="BI24" i="45"/>
  <c r="BB24" i="45" s="1"/>
  <c r="BH24" i="45"/>
  <c r="BG24" i="45"/>
  <c r="BF24" i="45"/>
  <c r="BE24" i="45"/>
  <c r="BO23" i="45"/>
  <c r="BN23" i="45"/>
  <c r="BM23" i="45"/>
  <c r="BL23" i="45"/>
  <c r="BK23" i="45"/>
  <c r="BD23" i="45" s="1"/>
  <c r="BJ23" i="45"/>
  <c r="BC23" i="45" s="1"/>
  <c r="BI23" i="45"/>
  <c r="BB23" i="45" s="1"/>
  <c r="BH23" i="45"/>
  <c r="BG23" i="45"/>
  <c r="BF23" i="45"/>
  <c r="BE23" i="45"/>
  <c r="BO22" i="45"/>
  <c r="BN22" i="45"/>
  <c r="BM22" i="45"/>
  <c r="BL22" i="45"/>
  <c r="BK22" i="45"/>
  <c r="BD22" i="45" s="1"/>
  <c r="BJ22" i="45"/>
  <c r="BC22" i="45" s="1"/>
  <c r="BI22" i="45"/>
  <c r="BB22" i="45" s="1"/>
  <c r="BH22" i="45"/>
  <c r="BG22" i="45"/>
  <c r="BF22" i="45"/>
  <c r="BE22" i="45"/>
  <c r="BO21" i="45"/>
  <c r="BN21" i="45"/>
  <c r="BM21" i="45"/>
  <c r="BL21" i="45"/>
  <c r="BK21" i="45"/>
  <c r="BD21" i="45" s="1"/>
  <c r="BJ21" i="45"/>
  <c r="BC21" i="45" s="1"/>
  <c r="BI21" i="45"/>
  <c r="BB21" i="45" s="1"/>
  <c r="BH21" i="45"/>
  <c r="BG21" i="45"/>
  <c r="BF21" i="45"/>
  <c r="BE21" i="45"/>
  <c r="BO20" i="45"/>
  <c r="BN20" i="45"/>
  <c r="BM20" i="45"/>
  <c r="BK20" i="45"/>
  <c r="BD20" i="45" s="1"/>
  <c r="BJ20" i="45"/>
  <c r="BC20" i="45" s="1"/>
  <c r="BH20" i="45"/>
  <c r="BG20" i="45"/>
  <c r="BF20" i="45"/>
  <c r="BO19" i="45"/>
  <c r="BN19" i="45"/>
  <c r="BM19" i="45"/>
  <c r="BK19" i="45"/>
  <c r="BD19" i="45" s="1"/>
  <c r="BJ19" i="45"/>
  <c r="BC19" i="45" s="1"/>
  <c r="BH19" i="45"/>
  <c r="BG19" i="45"/>
  <c r="BF19" i="45"/>
  <c r="BO18" i="45"/>
  <c r="BN18" i="45"/>
  <c r="BM18" i="45"/>
  <c r="BK18" i="45"/>
  <c r="BD18" i="45" s="1"/>
  <c r="BJ18" i="45"/>
  <c r="BC18" i="45" s="1"/>
  <c r="BH18" i="45"/>
  <c r="BG18" i="45"/>
  <c r="BF18" i="45"/>
  <c r="BO17" i="45"/>
  <c r="BN17" i="45"/>
  <c r="BM17" i="45"/>
  <c r="BK17" i="45"/>
  <c r="BD17" i="45" s="1"/>
  <c r="BJ17" i="45"/>
  <c r="BC17" i="45" s="1"/>
  <c r="BH17" i="45"/>
  <c r="BG17" i="45"/>
  <c r="BF17" i="45"/>
  <c r="BO16" i="45"/>
  <c r="BN16" i="45"/>
  <c r="BM16" i="45"/>
  <c r="BL16" i="45"/>
  <c r="BK16" i="45"/>
  <c r="BD16" i="45" s="1"/>
  <c r="BJ16" i="45"/>
  <c r="BC16" i="45" s="1"/>
  <c r="BI16" i="45"/>
  <c r="BB16" i="45" s="1"/>
  <c r="BH16" i="45"/>
  <c r="BG16" i="45"/>
  <c r="BF16" i="45"/>
  <c r="BE16" i="45"/>
  <c r="BO15" i="45"/>
  <c r="BN15" i="45"/>
  <c r="BM15" i="45"/>
  <c r="BL15" i="45"/>
  <c r="BK15" i="45"/>
  <c r="BD15" i="45" s="1"/>
  <c r="BJ15" i="45"/>
  <c r="BC15" i="45" s="1"/>
  <c r="BI15" i="45"/>
  <c r="BB15" i="45" s="1"/>
  <c r="BH15" i="45"/>
  <c r="BG15" i="45"/>
  <c r="BF15" i="45"/>
  <c r="BE15" i="45"/>
  <c r="BO14" i="45"/>
  <c r="BN14" i="45"/>
  <c r="BM14" i="45"/>
  <c r="BL14" i="45"/>
  <c r="BK14" i="45"/>
  <c r="BD14" i="45" s="1"/>
  <c r="BJ14" i="45"/>
  <c r="BC14" i="45" s="1"/>
  <c r="BH14" i="45"/>
  <c r="BG14" i="45"/>
  <c r="BF14" i="45"/>
  <c r="BE14" i="45"/>
  <c r="BO13" i="45"/>
  <c r="BN13" i="45"/>
  <c r="BM13" i="45"/>
  <c r="BL13" i="45"/>
  <c r="BK13" i="45"/>
  <c r="BD13" i="45" s="1"/>
  <c r="BJ13" i="45"/>
  <c r="BC13" i="45" s="1"/>
  <c r="BH13" i="45"/>
  <c r="BG13" i="45"/>
  <c r="BF13" i="45"/>
  <c r="BE13" i="45"/>
  <c r="BO12" i="45"/>
  <c r="BN12" i="45"/>
  <c r="BM12" i="45"/>
  <c r="BL12" i="45"/>
  <c r="BK12" i="45"/>
  <c r="BD12" i="45" s="1"/>
  <c r="BJ12" i="45"/>
  <c r="BC12" i="45" s="1"/>
  <c r="BI12" i="45"/>
  <c r="BB12" i="45" s="1"/>
  <c r="BH12" i="45"/>
  <c r="BG12" i="45"/>
  <c r="BF12" i="45"/>
  <c r="BE12" i="45"/>
  <c r="BO11" i="45"/>
  <c r="BN11" i="45"/>
  <c r="BM11" i="45"/>
  <c r="BL11" i="45"/>
  <c r="BK11" i="45"/>
  <c r="BD11" i="45" s="1"/>
  <c r="BJ11" i="45"/>
  <c r="BC11" i="45" s="1"/>
  <c r="BI11" i="45"/>
  <c r="BB11" i="45" s="1"/>
  <c r="BH11" i="45"/>
  <c r="BG11" i="45"/>
  <c r="BF11" i="45"/>
  <c r="BE11" i="45"/>
  <c r="BO10" i="45"/>
  <c r="BN10" i="45"/>
  <c r="BM10" i="45"/>
  <c r="BL10" i="45"/>
  <c r="BK10" i="45"/>
  <c r="BD10" i="45" s="1"/>
  <c r="BJ10" i="45"/>
  <c r="BC10" i="45" s="1"/>
  <c r="BI10" i="45"/>
  <c r="BB10" i="45" s="1"/>
  <c r="BH10" i="45"/>
  <c r="BG10" i="45"/>
  <c r="BF10" i="45"/>
  <c r="BE10" i="45"/>
  <c r="BO9" i="45"/>
  <c r="BN9" i="45"/>
  <c r="BM9" i="45"/>
  <c r="BL9" i="45"/>
  <c r="BK9" i="45"/>
  <c r="BD9" i="45" s="1"/>
  <c r="BJ9" i="45"/>
  <c r="BC9" i="45" s="1"/>
  <c r="BI9" i="45"/>
  <c r="BB9" i="45" s="1"/>
  <c r="BH9" i="45"/>
  <c r="BG9" i="45"/>
  <c r="BF9" i="45"/>
  <c r="BE9" i="45"/>
  <c r="BO8" i="45"/>
  <c r="BN8" i="45"/>
  <c r="BM8" i="45"/>
  <c r="BL8" i="45"/>
  <c r="BK8" i="45"/>
  <c r="BD8" i="45" s="1"/>
  <c r="BJ8" i="45"/>
  <c r="BC8" i="45" s="1"/>
  <c r="BI8" i="45"/>
  <c r="BB8" i="45" s="1"/>
  <c r="BH8" i="45"/>
  <c r="BG8" i="45"/>
  <c r="BF8" i="45"/>
  <c r="BE8" i="45"/>
  <c r="BO7" i="45"/>
  <c r="BN7" i="45"/>
  <c r="BM7" i="45"/>
  <c r="BL7" i="45"/>
  <c r="BK7" i="45"/>
  <c r="BD7" i="45" s="1"/>
  <c r="BJ7" i="45"/>
  <c r="BC7" i="45" s="1"/>
  <c r="BI7" i="45"/>
  <c r="BB7" i="45" s="1"/>
  <c r="BH7" i="45"/>
  <c r="BG7" i="45"/>
  <c r="BF7" i="45"/>
  <c r="BE7" i="45"/>
  <c r="I35" i="45" l="1"/>
  <c r="I36" i="45"/>
  <c r="K36" i="45"/>
  <c r="G36" i="45"/>
  <c r="G35" i="45"/>
  <c r="K35" i="45"/>
  <c r="BI35" i="45"/>
  <c r="BB35" i="45" s="1"/>
  <c r="BI36" i="45"/>
  <c r="BB36" i="45" s="1"/>
  <c r="BM35" i="45" l="1"/>
  <c r="BE35" i="45"/>
  <c r="BF35" i="45"/>
  <c r="BN35" i="45"/>
  <c r="BO35" i="45"/>
  <c r="BG35" i="45"/>
  <c r="BJ35" i="45"/>
  <c r="BC35" i="45" s="1"/>
  <c r="BH35" i="45"/>
  <c r="BL35" i="45"/>
  <c r="BH36" i="45"/>
  <c r="BG36" i="45"/>
  <c r="BL36" i="45"/>
  <c r="BN36" i="45"/>
  <c r="BE36" i="45"/>
  <c r="BM36" i="45"/>
  <c r="BF36" i="45"/>
  <c r="BO36" i="45"/>
  <c r="BJ36" i="45"/>
  <c r="BC36" i="45" s="1"/>
  <c r="BK35" i="45"/>
  <c r="BD35" i="45" s="1"/>
  <c r="BK36" i="45"/>
  <c r="BD36" i="45" s="1"/>
</calcChain>
</file>

<file path=xl/sharedStrings.xml><?xml version="1.0" encoding="utf-8"?>
<sst xmlns="http://schemas.openxmlformats.org/spreadsheetml/2006/main" count="824" uniqueCount="86">
  <si>
    <t>TOTAL</t>
  </si>
  <si>
    <t>ENDODONCIA</t>
  </si>
  <si>
    <t>PERIODONCIA</t>
  </si>
  <si>
    <t>PATOLOGÍA ORAL</t>
  </si>
  <si>
    <t>IMPLANTOLOGÍA BUCO MAXILOFACIAL</t>
  </si>
  <si>
    <t>TRASTORNOS TEMPOROMANDIBULARES Y DOLOR OROFACIAL</t>
  </si>
  <si>
    <t>CIRUGÍA BUCAL</t>
  </si>
  <si>
    <t>ODONTOPEDIATRÍA</t>
  </si>
  <si>
    <t>OPERATORIA</t>
  </si>
  <si>
    <t>REHABILITACIÓN: PRÓTESIS FIJA</t>
  </si>
  <si>
    <t>REHABILITACIÓN: PRÓTESIS REMOVIBLE</t>
  </si>
  <si>
    <t>CIRUGÍA Y TRAUMATOLOGÍA MAXILOFACIAL</t>
  </si>
  <si>
    <t xml:space="preserve">CONSULTA NUEVA </t>
  </si>
  <si>
    <t xml:space="preserve">CONTROL </t>
  </si>
  <si>
    <t>ORTODONCIA Y ORTOPEDIA DENTO MAXILOFACIAL: APARATOLOGÍA REMOVIBLE</t>
  </si>
  <si>
    <t>REHABILITACIÓN: PRÓTESIS IMPLANTOASISTIDA</t>
  </si>
  <si>
    <t xml:space="preserve">CONSULTAS, INGRESOS Y EGRESOS EN ESPECIALIDADES ODONTOLÓGICAS REALIZADOS EN NIVEL PRIMARIO Y SECUNDARIO DE SALUD. </t>
  </si>
  <si>
    <t>ORTODONCIA Y ORTOPEDIA DENTO MAXILOFACIAL: APARATOLOGÍA FIJA</t>
  </si>
  <si>
    <t>ESPECIALIDAD Y TIPO DE INGRESO O EGRESO</t>
  </si>
  <si>
    <t>Hospital</t>
  </si>
  <si>
    <t>MINISTERIO DE SALUD</t>
  </si>
  <si>
    <t>SERVICIO DE SALUD COQUIMBO</t>
  </si>
  <si>
    <t>DEPARTAMENTO  DE GESTIÓN, PLANIFICACIÓN Y CONTROL</t>
  </si>
  <si>
    <t xml:space="preserve">SUBDEPTO. DE ESTADÍSTICAS Y GESTIÓN DE LA INFORMACIÓN </t>
  </si>
  <si>
    <t>Tipo de Ingreso</t>
  </si>
  <si>
    <t>Especialidad</t>
  </si>
  <si>
    <t>Total</t>
  </si>
  <si>
    <t>Hospital La Serena</t>
  </si>
  <si>
    <t>Consulta Nueva</t>
  </si>
  <si>
    <t>Cirugía Bucal</t>
  </si>
  <si>
    <t>Cirugía y Traumatología Maxilofacial</t>
  </si>
  <si>
    <t>Endodoncia</t>
  </si>
  <si>
    <t>Odontopediatría</t>
  </si>
  <si>
    <t>Operatoria</t>
  </si>
  <si>
    <t>Ortodoncia y Ortopedia Dento Maxilofacial: Aparatología Removible</t>
  </si>
  <si>
    <t>Periodoncia</t>
  </si>
  <si>
    <t>Rehabilitación: Prótesis Fija</t>
  </si>
  <si>
    <t>Rehabilitación: Prótesis Removible</t>
  </si>
  <si>
    <t>Rehabilitación: Prótesis Implantoasistida</t>
  </si>
  <si>
    <t>Implantología Buco Maxilofacial</t>
  </si>
  <si>
    <t>Patología Oral</t>
  </si>
  <si>
    <t>Trastornos Temporomandibulares y Dolor Orofacial</t>
  </si>
  <si>
    <t>Ortodoncia y Ortopedia Dento Maxilofacial: Aparatología Fija</t>
  </si>
  <si>
    <t>Hospital Coquimbo</t>
  </si>
  <si>
    <t>Hospital Ovalle</t>
  </si>
  <si>
    <t>Hospital Illapel</t>
  </si>
  <si>
    <t>Según Protocolo de Referencia</t>
  </si>
  <si>
    <t>Según Condición Clínica</t>
  </si>
  <si>
    <t>Cantidad</t>
  </si>
  <si>
    <t>Porcentaje</t>
  </si>
  <si>
    <t>CONSULTAS PERTINENTES</t>
  </si>
  <si>
    <t>09600155</t>
  </si>
  <si>
    <t>09600156</t>
  </si>
  <si>
    <t>09600158</t>
  </si>
  <si>
    <t>09600159</t>
  </si>
  <si>
    <t>09600161</t>
  </si>
  <si>
    <t>09600162</t>
  </si>
  <si>
    <t>09600164</t>
  </si>
  <si>
    <t>09600165</t>
  </si>
  <si>
    <t>09600167</t>
  </si>
  <si>
    <t>09600168</t>
  </si>
  <si>
    <t>09600170</t>
  </si>
  <si>
    <t>09600171</t>
  </si>
  <si>
    <t>09600173</t>
  </si>
  <si>
    <t>09600174</t>
  </si>
  <si>
    <t>09600178</t>
  </si>
  <si>
    <t>09600179</t>
  </si>
  <si>
    <t>09600181</t>
  </si>
  <si>
    <t>09600182</t>
  </si>
  <si>
    <t>09600184</t>
  </si>
  <si>
    <t>09600185</t>
  </si>
  <si>
    <t>09600187</t>
  </si>
  <si>
    <t>09600188</t>
  </si>
  <si>
    <t>09600192</t>
  </si>
  <si>
    <t>09600193</t>
  </si>
  <si>
    <t>09600195</t>
  </si>
  <si>
    <t>09600196</t>
  </si>
  <si>
    <t>09600198</t>
  </si>
  <si>
    <t>09600199</t>
  </si>
  <si>
    <t>Consultas Pertinentes</t>
  </si>
  <si>
    <t>Etiquetas de fila</t>
  </si>
  <si>
    <t>Total general</t>
  </si>
  <si>
    <t>Suma de Total</t>
  </si>
  <si>
    <t>Etiquetas de columna</t>
  </si>
  <si>
    <t>AÑO 2022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</si>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</sst>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Verdana"/>
      <family val="2"/>
    </font>
    <font>
      <sz val="11"/>
      <color indexed="8"/>
      <name val="Verdana"/>
      <family val="2"/>
    </font>
    <font>
      <sz val="8"/>
      <color rgb="FFFF000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9"/>
      </left>
      <right/>
      <top/>
      <bottom/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1">
    <xf numFmtId="0" fontId="0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2" borderId="1" applyNumberFormat="0" applyFont="0" applyAlignment="0" applyProtection="0"/>
    <xf numFmtId="0" fontId="4" fillId="5" borderId="6" applyNumberFormat="0">
      <protection locked="0"/>
    </xf>
    <xf numFmtId="0" fontId="4" fillId="5" borderId="2" applyBorder="0">
      <protection locked="0"/>
    </xf>
    <xf numFmtId="41" fontId="1" fillId="0" borderId="0" applyFont="0" applyFill="0" applyBorder="0" applyAlignment="0" applyProtection="0"/>
    <xf numFmtId="0" fontId="1" fillId="4" borderId="5" applyNumberFormat="0" applyFont="0" applyAlignment="0" applyProtection="0"/>
    <xf numFmtId="0" fontId="4" fillId="2" borderId="8" applyNumberFormat="0" applyFont="0" applyAlignment="0" applyProtection="0"/>
    <xf numFmtId="0" fontId="4" fillId="5" borderId="7" applyBorder="0">
      <protection locked="0"/>
    </xf>
    <xf numFmtId="0" fontId="4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2" borderId="9" applyNumberFormat="0" applyFont="0" applyAlignment="0" applyProtection="0"/>
    <xf numFmtId="9" fontId="10" fillId="0" borderId="0" applyFont="0" applyFill="0" applyBorder="0" applyAlignment="0" applyProtection="0"/>
  </cellStyleXfs>
  <cellXfs count="70">
    <xf numFmtId="0" fontId="0" fillId="0" borderId="0" xfId="0"/>
    <xf numFmtId="1" fontId="6" fillId="3" borderId="0" xfId="0" applyNumberFormat="1" applyFont="1" applyFill="1" applyProtection="1">
      <protection locked="0"/>
    </xf>
    <xf numFmtId="1" fontId="6" fillId="3" borderId="0" xfId="0" applyNumberFormat="1" applyFont="1" applyFill="1"/>
    <xf numFmtId="1" fontId="6" fillId="6" borderId="0" xfId="0" applyNumberFormat="1" applyFont="1" applyFill="1"/>
    <xf numFmtId="1" fontId="6" fillId="0" borderId="0" xfId="0" applyNumberFormat="1" applyFont="1"/>
    <xf numFmtId="1" fontId="6" fillId="0" borderId="0" xfId="0" applyNumberFormat="1" applyFont="1" applyProtection="1">
      <protection locked="0"/>
    </xf>
    <xf numFmtId="1" fontId="6" fillId="0" borderId="4" xfId="0" applyNumberFormat="1" applyFont="1" applyBorder="1"/>
    <xf numFmtId="1" fontId="6" fillId="0" borderId="3" xfId="0" applyNumberFormat="1" applyFont="1" applyBorder="1"/>
    <xf numFmtId="1" fontId="6" fillId="0" borderId="4" xfId="0" applyNumberFormat="1" applyFont="1" applyBorder="1" applyProtection="1">
      <protection locked="0"/>
    </xf>
    <xf numFmtId="1" fontId="6" fillId="7" borderId="0" xfId="0" applyNumberFormat="1" applyFont="1" applyFill="1" applyProtection="1">
      <protection locked="0"/>
    </xf>
    <xf numFmtId="1" fontId="6" fillId="6" borderId="0" xfId="0" applyNumberFormat="1" applyFont="1" applyFill="1" applyProtection="1">
      <protection locked="0"/>
    </xf>
    <xf numFmtId="1" fontId="6" fillId="6" borderId="3" xfId="0" applyNumberFormat="1" applyFont="1" applyFill="1" applyBorder="1" applyProtection="1">
      <protection locked="0"/>
    </xf>
    <xf numFmtId="1" fontId="6" fillId="8" borderId="0" xfId="0" applyNumberFormat="1" applyFont="1" applyFill="1" applyProtection="1">
      <protection locked="0"/>
    </xf>
    <xf numFmtId="1" fontId="6" fillId="7" borderId="0" xfId="0" applyNumberFormat="1" applyFont="1" applyFill="1"/>
    <xf numFmtId="1" fontId="7" fillId="6" borderId="0" xfId="0" applyNumberFormat="1" applyFont="1" applyFill="1" applyAlignment="1">
      <alignment vertical="top" wrapText="1"/>
    </xf>
    <xf numFmtId="1" fontId="6" fillId="8" borderId="0" xfId="0" applyNumberFormat="1" applyFont="1" applyFill="1"/>
    <xf numFmtId="1" fontId="2" fillId="0" borderId="10" xfId="0" applyNumberFormat="1" applyFont="1" applyFill="1" applyBorder="1" applyAlignment="1" applyProtection="1">
      <alignment wrapText="1"/>
      <protection locked="0"/>
    </xf>
    <xf numFmtId="1" fontId="6" fillId="0" borderId="0" xfId="0" applyNumberFormat="1" applyFont="1" applyFill="1" applyBorder="1"/>
    <xf numFmtId="1" fontId="5" fillId="3" borderId="10" xfId="0" applyNumberFormat="1" applyFont="1" applyFill="1" applyBorder="1" applyAlignment="1">
      <alignment horizontal="right" vertical="center" wrapText="1"/>
    </xf>
    <xf numFmtId="10" fontId="2" fillId="0" borderId="10" xfId="20" applyNumberFormat="1" applyFont="1" applyFill="1" applyBorder="1" applyAlignment="1" applyProtection="1">
      <alignment wrapText="1"/>
      <protection locked="0"/>
    </xf>
    <xf numFmtId="10" fontId="5" fillId="3" borderId="10" xfId="20" applyNumberFormat="1" applyFont="1" applyFill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/>
    <xf numFmtId="9" fontId="13" fillId="0" borderId="0" xfId="0" applyNumberFormat="1" applyFont="1"/>
    <xf numFmtId="1" fontId="5" fillId="0" borderId="12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vertical="center" wrapText="1"/>
    </xf>
    <xf numFmtId="1" fontId="5" fillId="3" borderId="7" xfId="0" applyNumberFormat="1" applyFont="1" applyFill="1" applyBorder="1" applyAlignment="1">
      <alignment horizontal="right" vertical="center" wrapText="1"/>
    </xf>
    <xf numFmtId="0" fontId="14" fillId="6" borderId="0" xfId="0" applyFont="1" applyFill="1" applyAlignment="1">
      <alignment horizontal="center"/>
    </xf>
    <xf numFmtId="0" fontId="14" fillId="6" borderId="17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" fontId="5" fillId="0" borderId="12" xfId="0" applyNumberFormat="1" applyFont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/>
    </xf>
    <xf numFmtId="1" fontId="5" fillId="3" borderId="10" xfId="0" applyNumberFormat="1" applyFont="1" applyFill="1" applyBorder="1" applyAlignment="1">
      <alignment horizontal="left" wrapText="1"/>
    </xf>
    <xf numFmtId="1" fontId="5" fillId="0" borderId="10" xfId="0" applyNumberFormat="1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right" wrapText="1"/>
    </xf>
    <xf numFmtId="10" fontId="2" fillId="0" borderId="10" xfId="20" applyNumberFormat="1" applyFont="1" applyFill="1" applyBorder="1" applyAlignment="1" applyProtection="1">
      <alignment horizontal="right" wrapText="1"/>
      <protection locked="0"/>
    </xf>
    <xf numFmtId="1" fontId="5" fillId="3" borderId="10" xfId="0" applyNumberFormat="1" applyFont="1" applyFill="1" applyBorder="1" applyAlignment="1">
      <alignment horizontal="right" wrapText="1"/>
    </xf>
    <xf numFmtId="1" fontId="5" fillId="0" borderId="10" xfId="0" applyNumberFormat="1" applyFont="1" applyFill="1" applyBorder="1" applyAlignment="1" applyProtection="1">
      <alignment horizontal="right" wrapText="1"/>
      <protection locked="0"/>
    </xf>
    <xf numFmtId="1" fontId="6" fillId="0" borderId="0" xfId="0" applyNumberFormat="1" applyFont="1" applyBorder="1"/>
    <xf numFmtId="0" fontId="13" fillId="6" borderId="0" xfId="0" applyFont="1" applyFill="1"/>
    <xf numFmtId="9" fontId="13" fillId="6" borderId="0" xfId="0" applyNumberFormat="1" applyFont="1" applyFill="1"/>
    <xf numFmtId="1" fontId="2" fillId="6" borderId="10" xfId="0" applyNumberFormat="1" applyFont="1" applyFill="1" applyBorder="1" applyAlignment="1">
      <alignment horizontal="right" wrapText="1"/>
    </xf>
    <xf numFmtId="1" fontId="6" fillId="3" borderId="0" xfId="0" applyNumberFormat="1" applyFont="1" applyFill="1" applyAlignment="1">
      <alignment horizontal="left"/>
    </xf>
    <xf numFmtId="1" fontId="2" fillId="3" borderId="7" xfId="0" applyNumberFormat="1" applyFont="1" applyFill="1" applyBorder="1" applyAlignment="1">
      <alignment wrapText="1"/>
    </xf>
    <xf numFmtId="1" fontId="2" fillId="3" borderId="10" xfId="0" applyNumberFormat="1" applyFont="1" applyFill="1" applyBorder="1" applyAlignment="1">
      <alignment wrapText="1"/>
    </xf>
    <xf numFmtId="1" fontId="2" fillId="0" borderId="10" xfId="0" applyNumberFormat="1" applyFont="1" applyBorder="1" applyAlignment="1">
      <alignment wrapText="1"/>
    </xf>
    <xf numFmtId="1" fontId="2" fillId="0" borderId="7" xfId="0" applyNumberFormat="1" applyFont="1" applyBorder="1" applyAlignment="1">
      <alignment wrapText="1"/>
    </xf>
    <xf numFmtId="1" fontId="2" fillId="3" borderId="18" xfId="0" applyNumberFormat="1" applyFont="1" applyFill="1" applyBorder="1" applyAlignment="1">
      <alignment horizontal="right" wrapText="1"/>
    </xf>
    <xf numFmtId="1" fontId="2" fillId="3" borderId="19" xfId="0" applyNumberFormat="1" applyFont="1" applyFill="1" applyBorder="1" applyAlignment="1">
      <alignment horizontal="right" wrapText="1"/>
    </xf>
    <xf numFmtId="1" fontId="2" fillId="3" borderId="20" xfId="0" applyNumberFormat="1" applyFont="1" applyFill="1" applyBorder="1" applyAlignment="1">
      <alignment horizontal="right" wrapText="1"/>
    </xf>
    <xf numFmtId="1" fontId="2" fillId="0" borderId="21" xfId="0" applyNumberFormat="1" applyFont="1" applyBorder="1" applyAlignment="1">
      <alignment horizontal="right" wrapText="1"/>
    </xf>
    <xf numFmtId="1" fontId="2" fillId="0" borderId="22" xfId="0" applyNumberFormat="1" applyFont="1" applyBorder="1" applyAlignment="1">
      <alignment horizontal="right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left" vertical="center" wrapText="1"/>
    </xf>
    <xf numFmtId="1" fontId="2" fillId="6" borderId="10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1" fontId="11" fillId="6" borderId="0" xfId="0" applyNumberFormat="1" applyFont="1" applyFill="1" applyAlignment="1">
      <alignment horizontal="center" vertical="center" wrapText="1"/>
    </xf>
    <xf numFmtId="1" fontId="11" fillId="6" borderId="11" xfId="0" applyNumberFormat="1" applyFont="1" applyFill="1" applyBorder="1" applyAlignment="1">
      <alignment horizontal="center" vertical="center" wrapText="1"/>
    </xf>
    <xf numFmtId="1" fontId="11" fillId="6" borderId="0" xfId="0" applyNumberFormat="1" applyFont="1" applyFill="1" applyBorder="1" applyAlignment="1">
      <alignment horizontal="center" vertical="center" wrapText="1"/>
    </xf>
  </cellXfs>
  <cellStyles count="21">
    <cellStyle name="Escribir 2" xfId="11" xr:uid="{00000000-0005-0000-0000-000000000000}"/>
    <cellStyle name="Escribir 2 2" xfId="10" xr:uid="{00000000-0005-0000-0000-000001000000}"/>
    <cellStyle name="Escribir 2 3" xfId="15" xr:uid="{00000000-0005-0000-0000-000002000000}"/>
    <cellStyle name="Hipervínculo" xfId="17" builtinId="8" hidden="1"/>
    <cellStyle name="Hipervínculo visitado" xfId="18" builtinId="9" hidden="1"/>
    <cellStyle name="Millares [0] 2" xfId="1" xr:uid="{00000000-0005-0000-0000-000005000000}"/>
    <cellStyle name="Millares [0] 2 2" xfId="2" xr:uid="{00000000-0005-0000-0000-000006000000}"/>
    <cellStyle name="Millares [0] 3 2 2" xfId="3" xr:uid="{00000000-0005-0000-0000-000007000000}"/>
    <cellStyle name="Millares [0] 3 2 2 2" xfId="12" xr:uid="{00000000-0005-0000-0000-000008000000}"/>
    <cellStyle name="Millares 10 3" xfId="4" xr:uid="{00000000-0005-0000-0000-000009000000}"/>
    <cellStyle name="Millares 2" xfId="5" xr:uid="{00000000-0005-0000-0000-00000A000000}"/>
    <cellStyle name="Normal" xfId="0" builtinId="0"/>
    <cellStyle name="Normal 2" xfId="6" xr:uid="{00000000-0005-0000-0000-00000C000000}"/>
    <cellStyle name="Normal 2 2" xfId="7" xr:uid="{00000000-0005-0000-0000-00000D000000}"/>
    <cellStyle name="Normal 6" xfId="8" xr:uid="{00000000-0005-0000-0000-00000E000000}"/>
    <cellStyle name="Notas 2" xfId="9" xr:uid="{00000000-0005-0000-0000-00000F000000}"/>
    <cellStyle name="Notas 2 2" xfId="14" xr:uid="{00000000-0005-0000-0000-000010000000}"/>
    <cellStyle name="Notas 2 2 2" xfId="16" xr:uid="{00000000-0005-0000-0000-000011000000}"/>
    <cellStyle name="Notas 2 2 3" xfId="19" xr:uid="{00000000-0005-0000-0000-000012000000}"/>
    <cellStyle name="Notas 3" xfId="13" xr:uid="{00000000-0005-0000-0000-000013000000}"/>
    <cellStyle name="Porcentaje" xfId="20" builtinId="5"/>
  </cellStyles>
  <dxfs count="0"/>
  <tableStyles count="0" defaultTableStyle="TableStyleMedium2" defaultPivotStyle="PivotStyleLight16"/>
  <colors>
    <mruColors>
      <color rgb="FFBFBFBF"/>
      <color rgb="FF4472C4"/>
      <color rgb="FFC6E0B4"/>
      <color rgb="FF00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1.2.2.xlsx]Datos!TablaDinámica2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n-US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 de consultas pertinentes hospitales de mayor y mediana complejidad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Datos!$H$3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Datos!$G$4:$G$18</c:f>
              <c:strCache>
                <c:ptCount val="14"/>
                <c:pt idx="0">
                  <c:v>Cirugía Bucal</c:v>
                </c:pt>
                <c:pt idx="1">
                  <c:v>Ortodoncia y Ortopedia Dento Maxilofacial: Aparatología Removible</c:v>
                </c:pt>
                <c:pt idx="2">
                  <c:v>Rehabilitación: Prótesis Fija</c:v>
                </c:pt>
                <c:pt idx="3">
                  <c:v>Patología Oral</c:v>
                </c:pt>
                <c:pt idx="4">
                  <c:v>Operatoria</c:v>
                </c:pt>
                <c:pt idx="5">
                  <c:v>Odontopediatría</c:v>
                </c:pt>
                <c:pt idx="6">
                  <c:v>Cirugía y Traumatología Maxilofacial</c:v>
                </c:pt>
                <c:pt idx="7">
                  <c:v>Rehabilitación: Prótesis Removible</c:v>
                </c:pt>
                <c:pt idx="8">
                  <c:v>Periodoncia</c:v>
                </c:pt>
                <c:pt idx="9">
                  <c:v>Trastornos Temporomandibulares y Dolor Orofacial</c:v>
                </c:pt>
                <c:pt idx="10">
                  <c:v>Endodoncia</c:v>
                </c:pt>
                <c:pt idx="11">
                  <c:v>Implantología Buco Maxilofacial</c:v>
                </c:pt>
                <c:pt idx="12">
                  <c:v>Ortodoncia y Ortopedia Dento Maxilofacial: Aparatología Fija</c:v>
                </c:pt>
                <c:pt idx="13">
                  <c:v>Rehabilitación: Prótesis Implantoasistida</c:v>
                </c:pt>
              </c:strCache>
            </c:strRef>
          </c:cat>
          <c:val>
            <c:numRef>
              <c:f>Datos!$H$4:$H$18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0.33333333333333331</c:v>
                </c:pt>
                <c:pt idx="5">
                  <c:v>0.61333333333333329</c:v>
                </c:pt>
                <c:pt idx="6">
                  <c:v>0.87108886107634542</c:v>
                </c:pt>
                <c:pt idx="7">
                  <c:v>0.91141732283464572</c:v>
                </c:pt>
                <c:pt idx="8">
                  <c:v>0.94545454545454544</c:v>
                </c:pt>
                <c:pt idx="9">
                  <c:v>0.94560669456066948</c:v>
                </c:pt>
                <c:pt idx="10">
                  <c:v>0.98651252408477841</c:v>
                </c:pt>
                <c:pt idx="11">
                  <c:v>0.99130434782608701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6-4A2C-9250-7271CD6D4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02549648"/>
        <c:axId val="302562112"/>
      </c:barChart>
      <c:catAx>
        <c:axId val="30254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02562112"/>
        <c:crosses val="autoZero"/>
        <c:auto val="1"/>
        <c:lblAlgn val="ctr"/>
        <c:lblOffset val="100"/>
        <c:noMultiLvlLbl val="0"/>
      </c:catAx>
      <c:valAx>
        <c:axId val="302562112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302549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1.2.2.xlsx]Datos!TablaDinámica3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s-CL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</a:t>
            </a:r>
            <a:r>
              <a:rPr lang="es-CL" b="1" baseline="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total de consultas pertinentes</a:t>
            </a:r>
            <a:endParaRPr lang="es-CL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c:rich>
      </c:tx>
      <c:layout>
        <c:manualLayout>
          <c:xMode val="edge"/>
          <c:yMode val="edge"/>
          <c:x val="0.25525883732618532"/>
          <c:y val="2.91098079915100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Datos!$O$2:$O$3</c:f>
              <c:strCache>
                <c:ptCount val="1"/>
                <c:pt idx="0">
                  <c:v>Según Condición Clínica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Datos!$N$4:$N$8</c:f>
              <c:strCache>
                <c:ptCount val="4"/>
                <c:pt idx="0">
                  <c:v>Hospital Coquimbo</c:v>
                </c:pt>
                <c:pt idx="1">
                  <c:v>Hospital Illapel</c:v>
                </c:pt>
                <c:pt idx="2">
                  <c:v>Hospital La Serena</c:v>
                </c:pt>
                <c:pt idx="3">
                  <c:v>Hospital Ovalle</c:v>
                </c:pt>
              </c:strCache>
            </c:strRef>
          </c:cat>
          <c:val>
            <c:numRef>
              <c:f>Datos!$O$4:$O$8</c:f>
              <c:numCache>
                <c:formatCode>General</c:formatCode>
                <c:ptCount val="4"/>
                <c:pt idx="0">
                  <c:v>8.9024804621134893E-2</c:v>
                </c:pt>
                <c:pt idx="1">
                  <c:v>7.9356846473029041E-2</c:v>
                </c:pt>
                <c:pt idx="2">
                  <c:v>0.84295396120588928</c:v>
                </c:pt>
                <c:pt idx="3">
                  <c:v>0.9190863337204801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9-425F-8E36-4B7375BC12CB}"/>
            </c:ext>
          </c:extLst>
        </c:ser>
        <c:ser>
          <c:idx val="1"/>
          <c:order val="1"/>
          <c:tx>
            <c:strRef>
              <c:f>Datos!$P$2:$P$3</c:f>
              <c:strCache>
                <c:ptCount val="1"/>
                <c:pt idx="0">
                  <c:v>Según Protocolo de Referencia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Datos!$N$4:$N$8</c:f>
              <c:strCache>
                <c:ptCount val="4"/>
                <c:pt idx="0">
                  <c:v>Hospital Coquimbo</c:v>
                </c:pt>
                <c:pt idx="1">
                  <c:v>Hospital Illapel</c:v>
                </c:pt>
                <c:pt idx="2">
                  <c:v>Hospital La Serena</c:v>
                </c:pt>
                <c:pt idx="3">
                  <c:v>Hospital Ovalle</c:v>
                </c:pt>
              </c:strCache>
            </c:strRef>
          </c:cat>
          <c:val>
            <c:numRef>
              <c:f>Datos!$P$4:$P$8</c:f>
              <c:numCache>
                <c:formatCode>General</c:formatCode>
                <c:ptCount val="4"/>
                <c:pt idx="0">
                  <c:v>0.90825688073394495</c:v>
                </c:pt>
                <c:pt idx="1">
                  <c:v>0.8703319502074689</c:v>
                </c:pt>
                <c:pt idx="2">
                  <c:v>0.80345875204487027</c:v>
                </c:pt>
                <c:pt idx="3">
                  <c:v>0.93883081687959735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9-425F-8E36-4B7375BC1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0603592"/>
        <c:axId val="630608840"/>
      </c:barChart>
      <c:catAx>
        <c:axId val="63060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0608840"/>
        <c:crosses val="autoZero"/>
        <c:auto val="1"/>
        <c:lblAlgn val="ctr"/>
        <c:lblOffset val="100"/>
        <c:noMultiLvlLbl val="0"/>
      </c:catAx>
      <c:valAx>
        <c:axId val="630608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30603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10</xdr:row>
      <xdr:rowOff>154780</xdr:rowOff>
    </xdr:from>
    <xdr:to>
      <xdr:col>14</xdr:col>
      <xdr:colOff>47625</xdr:colOff>
      <xdr:row>38</xdr:row>
      <xdr:rowOff>178594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3730968-4D28-453E-B028-50B6D4F459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266700</xdr:colOff>
      <xdr:row>7</xdr:row>
      <xdr:rowOff>2382</xdr:rowOff>
    </xdr:from>
    <xdr:to>
      <xdr:col>8</xdr:col>
      <xdr:colOff>119062</xdr:colOff>
      <xdr:row>10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Hospital">
              <a:extLst>
                <a:ext uri="{FF2B5EF4-FFF2-40B4-BE49-F238E27FC236}">
                  <a16:creationId xmlns:a16="http://schemas.microsoft.com/office/drawing/2014/main" id="{03566F92-81D4-437F-A9D1-2446837A253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ospit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6700" y="1335882"/>
              <a:ext cx="5948362" cy="6643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135731</xdr:colOff>
      <xdr:row>7</xdr:row>
      <xdr:rowOff>0</xdr:rowOff>
    </xdr:from>
    <xdr:to>
      <xdr:col>14</xdr:col>
      <xdr:colOff>59531</xdr:colOff>
      <xdr:row>10</xdr:row>
      <xdr:rowOff>107156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Consultas Pertinentes">
              <a:extLst>
                <a:ext uri="{FF2B5EF4-FFF2-40B4-BE49-F238E27FC236}">
                  <a16:creationId xmlns:a16="http://schemas.microsoft.com/office/drawing/2014/main" id="{E17E28E1-766C-4E67-875F-5150F4334A6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sultas Pertinent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31731" y="1333500"/>
              <a:ext cx="4495800" cy="6786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14</xdr:col>
      <xdr:colOff>273844</xdr:colOff>
      <xdr:row>6</xdr:row>
      <xdr:rowOff>166687</xdr:rowOff>
    </xdr:from>
    <xdr:to>
      <xdr:col>28</xdr:col>
      <xdr:colOff>214312</xdr:colOff>
      <xdr:row>38</xdr:row>
      <xdr:rowOff>178594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7FEDC24-13E5-4CBC-B5E6-83926C0AE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894.690396180558" createdVersion="6" refreshedVersion="6" minRefreshableVersion="3" recordCount="8" xr:uid="{D1C97414-310E-453C-A7F3-96792A85B6E2}">
  <cacheSource type="worksheet">
    <worksheetSource ref="J1:L9" sheet="Datos"/>
  </cacheSource>
  <cacheFields count="3">
    <cacheField name="Hospital" numFmtId="0">
      <sharedItems count="4">
        <s v="Hospital La Serena"/>
        <s v="Hospital Coquimbo"/>
        <s v="Hospital Ovalle"/>
        <s v="Hospital Illapel"/>
      </sharedItems>
    </cacheField>
    <cacheField name="Consultas Pertinentes" numFmtId="9">
      <sharedItems count="2">
        <s v="Según Protocolo de Referencia"/>
        <s v="Según Condición Clínica"/>
      </sharedItems>
    </cacheField>
    <cacheField name="Total" numFmtId="9">
      <sharedItems containsSemiMixedTypes="0" containsString="0" containsNumber="1" minValue="7.9356846473029041E-2" maxValue="0.938830816879597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894.690540740739" createdVersion="6" refreshedVersion="6" minRefreshableVersion="3" recordCount="112" xr:uid="{8F28EA18-C4E1-49C5-9784-3E329C7BD21A}">
  <cacheSource type="worksheet">
    <worksheetSource ref="A1:E113" sheet="Datos"/>
  </cacheSource>
  <cacheFields count="5">
    <cacheField name="Hospital" numFmtId="0">
      <sharedItems count="4">
        <s v="Hospital La Serena"/>
        <s v="Hospital Coquimbo"/>
        <s v="Hospital Ovalle"/>
        <s v="Hospital Illapel"/>
      </sharedItems>
    </cacheField>
    <cacheField name="Tipo de Ingreso" numFmtId="0">
      <sharedItems/>
    </cacheField>
    <cacheField name="Especialidad" numFmtId="0">
      <sharedItems count="14">
        <s v="Cirugía Bucal"/>
        <s v="Cirugía y Traumatología Maxilofacial"/>
        <s v="Endodoncia"/>
        <s v="Odontopediatría"/>
        <s v="Operatoria"/>
        <s v="Ortodoncia y Ortopedia Dento Maxilofacial: Aparatología Fija"/>
        <s v="Ortodoncia y Ortopedia Dento Maxilofacial: Aparatología Removible"/>
        <s v="Periodoncia"/>
        <s v="Rehabilitación: Prótesis Fija"/>
        <s v="Rehabilitación: Prótesis Removible"/>
        <s v="Rehabilitación: Prótesis Implantoasistida"/>
        <s v="Implantología Buco Maxilofacial"/>
        <s v="Patología Oral"/>
        <s v="Trastornos Temporomandibulares y Dolor Orofacial"/>
      </sharedItems>
    </cacheField>
    <cacheField name="Consultas Pertinentes" numFmtId="9">
      <sharedItems count="2">
        <s v="Según Protocolo de Referencia"/>
        <s v="Según Condición Clínica"/>
      </sharedItems>
    </cacheField>
    <cacheField name="Total" numFmtId="9">
      <sharedItems containsSemiMixedTypes="0" containsString="0" containsNumber="1" minValue="0" maxValue="1"/>
    </cacheField>
  </cacheFields>
  <extLst>
    <ext xmlns:x14="http://schemas.microsoft.com/office/spreadsheetml/2009/9/main" uri="{725AE2AE-9491-48be-B2B4-4EB974FC3084}">
      <x14:pivotCacheDefinition pivotCacheId="141199108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0.80345875204487027"/>
  </r>
  <r>
    <x v="0"/>
    <x v="1"/>
    <n v="0.84295396120588928"/>
  </r>
  <r>
    <x v="1"/>
    <x v="0"/>
    <n v="0.90825688073394495"/>
  </r>
  <r>
    <x v="1"/>
    <x v="1"/>
    <n v="8.9024804621134893E-2"/>
  </r>
  <r>
    <x v="2"/>
    <x v="0"/>
    <n v="0.93883081687959735"/>
  </r>
  <r>
    <x v="2"/>
    <x v="1"/>
    <n v="0.9190863337204801"/>
  </r>
  <r>
    <x v="3"/>
    <x v="0"/>
    <n v="0.8703319502074689"/>
  </r>
  <r>
    <x v="3"/>
    <x v="1"/>
    <n v="7.9356846473029041E-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x v="0"/>
    <s v="Consulta Nueva"/>
    <x v="0"/>
    <x v="0"/>
    <n v="0.99328859060402686"/>
  </r>
  <r>
    <x v="0"/>
    <s v="Consulta Nueva"/>
    <x v="1"/>
    <x v="0"/>
    <n v="0.77586206896551724"/>
  </r>
  <r>
    <x v="0"/>
    <s v="Consulta Nueva"/>
    <x v="2"/>
    <x v="0"/>
    <n v="0.8536379018612521"/>
  </r>
  <r>
    <x v="0"/>
    <s v="Consulta Nueva"/>
    <x v="3"/>
    <x v="0"/>
    <n v="0.73568281938325997"/>
  </r>
  <r>
    <x v="0"/>
    <s v="Consulta Nueva"/>
    <x v="4"/>
    <x v="0"/>
    <n v="0.32142857142857145"/>
  </r>
  <r>
    <x v="0"/>
    <s v="Consulta Nueva"/>
    <x v="5"/>
    <x v="0"/>
    <n v="0.83278688524590161"/>
  </r>
  <r>
    <x v="0"/>
    <s v="Consulta Nueva"/>
    <x v="6"/>
    <x v="0"/>
    <n v="0.90740740740740744"/>
  </r>
  <r>
    <x v="0"/>
    <s v="Consulta Nueva"/>
    <x v="7"/>
    <x v="0"/>
    <n v="0.93138936535162953"/>
  </r>
  <r>
    <x v="0"/>
    <s v="Consulta Nueva"/>
    <x v="8"/>
    <x v="0"/>
    <n v="0.72727272727272729"/>
  </r>
  <r>
    <x v="0"/>
    <s v="Consulta Nueva"/>
    <x v="9"/>
    <x v="0"/>
    <n v="0.529296875"/>
  </r>
  <r>
    <x v="0"/>
    <s v="Consulta Nueva"/>
    <x v="10"/>
    <x v="0"/>
    <n v="1"/>
  </r>
  <r>
    <x v="0"/>
    <s v="Consulta Nueva"/>
    <x v="11"/>
    <x v="0"/>
    <n v="0.83783783783783783"/>
  </r>
  <r>
    <x v="0"/>
    <s v="Consulta Nueva"/>
    <x v="12"/>
    <x v="0"/>
    <n v="0"/>
  </r>
  <r>
    <x v="0"/>
    <s v="Consulta Nueva"/>
    <x v="13"/>
    <x v="0"/>
    <n v="0.99"/>
  </r>
  <r>
    <x v="0"/>
    <s v="Consulta Nueva"/>
    <x v="0"/>
    <x v="1"/>
    <n v="0.98657718120805371"/>
  </r>
  <r>
    <x v="0"/>
    <s v="Consulta Nueva"/>
    <x v="1"/>
    <x v="1"/>
    <n v="0.80517241379310345"/>
  </r>
  <r>
    <x v="0"/>
    <s v="Consulta Nueva"/>
    <x v="2"/>
    <x v="1"/>
    <n v="0.83164128595600673"/>
  </r>
  <r>
    <x v="0"/>
    <s v="Consulta Nueva"/>
    <x v="3"/>
    <x v="1"/>
    <n v="0.97136563876651982"/>
  </r>
  <r>
    <x v="0"/>
    <s v="Consulta Nueva"/>
    <x v="4"/>
    <x v="1"/>
    <n v="0.98809523809523814"/>
  </r>
  <r>
    <x v="0"/>
    <s v="Consulta Nueva"/>
    <x v="5"/>
    <x v="1"/>
    <n v="0.54754098360655734"/>
  </r>
  <r>
    <x v="0"/>
    <s v="Consulta Nueva"/>
    <x v="6"/>
    <x v="1"/>
    <n v="0.77777777777777779"/>
  </r>
  <r>
    <x v="0"/>
    <s v="Consulta Nueva"/>
    <x v="7"/>
    <x v="1"/>
    <n v="0.88507718696397941"/>
  </r>
  <r>
    <x v="0"/>
    <s v="Consulta Nueva"/>
    <x v="8"/>
    <x v="1"/>
    <n v="0.96969696969696972"/>
  </r>
  <r>
    <x v="0"/>
    <s v="Consulta Nueva"/>
    <x v="9"/>
    <x v="1"/>
    <n v="0.853515625"/>
  </r>
  <r>
    <x v="0"/>
    <s v="Consulta Nueva"/>
    <x v="10"/>
    <x v="1"/>
    <n v="0.95"/>
  </r>
  <r>
    <x v="0"/>
    <s v="Consulta Nueva"/>
    <x v="11"/>
    <x v="1"/>
    <n v="0.5"/>
  </r>
  <r>
    <x v="0"/>
    <s v="Consulta Nueva"/>
    <x v="12"/>
    <x v="1"/>
    <n v="0"/>
  </r>
  <r>
    <x v="0"/>
    <s v="Consulta Nueva"/>
    <x v="13"/>
    <x v="1"/>
    <n v="0.89"/>
  </r>
  <r>
    <x v="1"/>
    <s v="Consulta Nueva"/>
    <x v="0"/>
    <x v="0"/>
    <n v="0"/>
  </r>
  <r>
    <x v="1"/>
    <s v="Consulta Nueva"/>
    <x v="1"/>
    <x v="0"/>
    <n v="0.87108886107634542"/>
  </r>
  <r>
    <x v="1"/>
    <s v="Consulta Nueva"/>
    <x v="2"/>
    <x v="0"/>
    <n v="0.98651252408477841"/>
  </r>
  <r>
    <x v="1"/>
    <s v="Consulta Nueva"/>
    <x v="3"/>
    <x v="0"/>
    <n v="0.61333333333333329"/>
  </r>
  <r>
    <x v="1"/>
    <s v="Consulta Nueva"/>
    <x v="4"/>
    <x v="0"/>
    <n v="0.33333333333333331"/>
  </r>
  <r>
    <x v="1"/>
    <s v="Consulta Nueva"/>
    <x v="5"/>
    <x v="0"/>
    <n v="1"/>
  </r>
  <r>
    <x v="1"/>
    <s v="Consulta Nueva"/>
    <x v="6"/>
    <x v="0"/>
    <n v="0"/>
  </r>
  <r>
    <x v="1"/>
    <s v="Consulta Nueva"/>
    <x v="7"/>
    <x v="0"/>
    <n v="0.94545454545454544"/>
  </r>
  <r>
    <x v="1"/>
    <s v="Consulta Nueva"/>
    <x v="8"/>
    <x v="0"/>
    <n v="0"/>
  </r>
  <r>
    <x v="1"/>
    <s v="Consulta Nueva"/>
    <x v="9"/>
    <x v="0"/>
    <n v="0.91141732283464572"/>
  </r>
  <r>
    <x v="1"/>
    <s v="Consulta Nueva"/>
    <x v="10"/>
    <x v="0"/>
    <n v="1"/>
  </r>
  <r>
    <x v="1"/>
    <s v="Consulta Nueva"/>
    <x v="11"/>
    <x v="0"/>
    <n v="0.99130434782608701"/>
  </r>
  <r>
    <x v="1"/>
    <s v="Consulta Nueva"/>
    <x v="12"/>
    <x v="0"/>
    <n v="0"/>
  </r>
  <r>
    <x v="1"/>
    <s v="Consulta Nueva"/>
    <x v="13"/>
    <x v="0"/>
    <n v="0.94560669456066948"/>
  </r>
  <r>
    <x v="1"/>
    <s v="Consulta Nueva"/>
    <x v="0"/>
    <x v="1"/>
    <n v="0"/>
  </r>
  <r>
    <x v="1"/>
    <s v="Consulta Nueva"/>
    <x v="1"/>
    <x v="1"/>
    <n v="0.12891113892365458"/>
  </r>
  <r>
    <x v="1"/>
    <s v="Consulta Nueva"/>
    <x v="2"/>
    <x v="1"/>
    <n v="1.348747591522158E-2"/>
  </r>
  <r>
    <x v="1"/>
    <s v="Consulta Nueva"/>
    <x v="3"/>
    <x v="1"/>
    <n v="0.38666666666666666"/>
  </r>
  <r>
    <x v="1"/>
    <s v="Consulta Nueva"/>
    <x v="4"/>
    <x v="1"/>
    <n v="0.66666666666666663"/>
  </r>
  <r>
    <x v="1"/>
    <s v="Consulta Nueva"/>
    <x v="5"/>
    <x v="1"/>
    <n v="0"/>
  </r>
  <r>
    <x v="1"/>
    <s v="Consulta Nueva"/>
    <x v="6"/>
    <x v="1"/>
    <n v="0"/>
  </r>
  <r>
    <x v="1"/>
    <s v="Consulta Nueva"/>
    <x v="7"/>
    <x v="1"/>
    <n v="5.4545454545454543E-2"/>
  </r>
  <r>
    <x v="1"/>
    <s v="Consulta Nueva"/>
    <x v="8"/>
    <x v="1"/>
    <n v="0"/>
  </r>
  <r>
    <x v="1"/>
    <s v="Consulta Nueva"/>
    <x v="9"/>
    <x v="1"/>
    <n v="9.8425196850393706E-2"/>
  </r>
  <r>
    <x v="1"/>
    <s v="Consulta Nueva"/>
    <x v="10"/>
    <x v="1"/>
    <n v="0"/>
  </r>
  <r>
    <x v="1"/>
    <s v="Consulta Nueva"/>
    <x v="11"/>
    <x v="1"/>
    <n v="8.6956521739130436E-3"/>
  </r>
  <r>
    <x v="1"/>
    <s v="Consulta Nueva"/>
    <x v="12"/>
    <x v="1"/>
    <n v="0"/>
  </r>
  <r>
    <x v="1"/>
    <s v="Consulta Nueva"/>
    <x v="13"/>
    <x v="1"/>
    <n v="0"/>
  </r>
  <r>
    <x v="2"/>
    <s v="Consulta Nueva"/>
    <x v="0"/>
    <x v="0"/>
    <n v="0.98795180722891562"/>
  </r>
  <r>
    <x v="2"/>
    <s v="Consulta Nueva"/>
    <x v="1"/>
    <x v="0"/>
    <n v="0.99492385786802029"/>
  </r>
  <r>
    <x v="2"/>
    <s v="Consulta Nueva"/>
    <x v="2"/>
    <x v="0"/>
    <n v="0.92648648648648646"/>
  </r>
  <r>
    <x v="2"/>
    <s v="Consulta Nueva"/>
    <x v="3"/>
    <x v="0"/>
    <n v="1"/>
  </r>
  <r>
    <x v="2"/>
    <s v="Consulta Nueva"/>
    <x v="4"/>
    <x v="0"/>
    <n v="0.92941176470588238"/>
  </r>
  <r>
    <x v="2"/>
    <s v="Consulta Nueva"/>
    <x v="5"/>
    <x v="0"/>
    <n v="0.89928057553956831"/>
  </r>
  <r>
    <x v="2"/>
    <s v="Consulta Nueva"/>
    <x v="6"/>
    <x v="0"/>
    <n v="1"/>
  </r>
  <r>
    <x v="2"/>
    <s v="Consulta Nueva"/>
    <x v="7"/>
    <x v="0"/>
    <n v="1"/>
  </r>
  <r>
    <x v="2"/>
    <s v="Consulta Nueva"/>
    <x v="8"/>
    <x v="0"/>
    <n v="1"/>
  </r>
  <r>
    <x v="2"/>
    <s v="Consulta Nueva"/>
    <x v="9"/>
    <x v="0"/>
    <n v="0.82539682539682535"/>
  </r>
  <r>
    <x v="2"/>
    <s v="Consulta Nueva"/>
    <x v="10"/>
    <x v="0"/>
    <n v="1"/>
  </r>
  <r>
    <x v="2"/>
    <s v="Consulta Nueva"/>
    <x v="11"/>
    <x v="0"/>
    <n v="1"/>
  </r>
  <r>
    <x v="2"/>
    <s v="Consulta Nueva"/>
    <x v="12"/>
    <x v="0"/>
    <n v="0"/>
  </r>
  <r>
    <x v="2"/>
    <s v="Consulta Nueva"/>
    <x v="13"/>
    <x v="0"/>
    <n v="0"/>
  </r>
  <r>
    <x v="2"/>
    <s v="Consulta Nueva"/>
    <x v="0"/>
    <x v="1"/>
    <n v="0.98795180722891562"/>
  </r>
  <r>
    <x v="2"/>
    <s v="Consulta Nueva"/>
    <x v="1"/>
    <x v="1"/>
    <n v="0.99492385786802029"/>
  </r>
  <r>
    <x v="2"/>
    <s v="Consulta Nueva"/>
    <x v="2"/>
    <x v="1"/>
    <n v="0.89621621621621617"/>
  </r>
  <r>
    <x v="2"/>
    <s v="Consulta Nueva"/>
    <x v="3"/>
    <x v="1"/>
    <n v="0.97894736842105268"/>
  </r>
  <r>
    <x v="2"/>
    <s v="Consulta Nueva"/>
    <x v="4"/>
    <x v="1"/>
    <n v="0.97647058823529409"/>
  </r>
  <r>
    <x v="2"/>
    <s v="Consulta Nueva"/>
    <x v="5"/>
    <x v="1"/>
    <n v="0.83453237410071945"/>
  </r>
  <r>
    <x v="2"/>
    <s v="Consulta Nueva"/>
    <x v="6"/>
    <x v="1"/>
    <n v="1"/>
  </r>
  <r>
    <x v="2"/>
    <s v="Consulta Nueva"/>
    <x v="7"/>
    <x v="1"/>
    <n v="1"/>
  </r>
  <r>
    <x v="2"/>
    <s v="Consulta Nueva"/>
    <x v="8"/>
    <x v="1"/>
    <n v="1"/>
  </r>
  <r>
    <x v="2"/>
    <s v="Consulta Nueva"/>
    <x v="9"/>
    <x v="1"/>
    <n v="0.78835978835978837"/>
  </r>
  <r>
    <x v="2"/>
    <s v="Consulta Nueva"/>
    <x v="10"/>
    <x v="1"/>
    <n v="1"/>
  </r>
  <r>
    <x v="2"/>
    <s v="Consulta Nueva"/>
    <x v="11"/>
    <x v="1"/>
    <n v="1"/>
  </r>
  <r>
    <x v="2"/>
    <s v="Consulta Nueva"/>
    <x v="12"/>
    <x v="1"/>
    <n v="0"/>
  </r>
  <r>
    <x v="2"/>
    <s v="Consulta Nueva"/>
    <x v="13"/>
    <x v="1"/>
    <n v="0"/>
  </r>
  <r>
    <x v="3"/>
    <s v="Consulta Nueva"/>
    <x v="0"/>
    <x v="0"/>
    <n v="0"/>
  </r>
  <r>
    <x v="3"/>
    <s v="Consulta Nueva"/>
    <x v="1"/>
    <x v="0"/>
    <n v="0.55835962145110407"/>
  </r>
  <r>
    <x v="3"/>
    <s v="Consulta Nueva"/>
    <x v="2"/>
    <x v="0"/>
    <n v="0.87380191693290732"/>
  </r>
  <r>
    <x v="3"/>
    <s v="Consulta Nueva"/>
    <x v="3"/>
    <x v="0"/>
    <n v="1"/>
  </r>
  <r>
    <x v="3"/>
    <s v="Consulta Nueva"/>
    <x v="4"/>
    <x v="0"/>
    <n v="0"/>
  </r>
  <r>
    <x v="3"/>
    <s v="Consulta Nueva"/>
    <x v="5"/>
    <x v="0"/>
    <n v="0.86826347305389218"/>
  </r>
  <r>
    <x v="3"/>
    <s v="Consulta Nueva"/>
    <x v="6"/>
    <x v="0"/>
    <n v="0.8928571428571429"/>
  </r>
  <r>
    <x v="3"/>
    <s v="Consulta Nueva"/>
    <x v="7"/>
    <x v="0"/>
    <n v="1"/>
  </r>
  <r>
    <x v="3"/>
    <s v="Consulta Nueva"/>
    <x v="8"/>
    <x v="0"/>
    <n v="0"/>
  </r>
  <r>
    <x v="3"/>
    <s v="Consulta Nueva"/>
    <x v="9"/>
    <x v="0"/>
    <n v="0.98770491803278693"/>
  </r>
  <r>
    <x v="3"/>
    <s v="Consulta Nueva"/>
    <x v="10"/>
    <x v="0"/>
    <n v="0"/>
  </r>
  <r>
    <x v="3"/>
    <s v="Consulta Nueva"/>
    <x v="11"/>
    <x v="0"/>
    <n v="0"/>
  </r>
  <r>
    <x v="3"/>
    <s v="Consulta Nueva"/>
    <x v="12"/>
    <x v="0"/>
    <n v="0"/>
  </r>
  <r>
    <x v="3"/>
    <s v="Consulta Nueva"/>
    <x v="13"/>
    <x v="0"/>
    <n v="0"/>
  </r>
  <r>
    <x v="3"/>
    <s v="Consulta Nueva"/>
    <x v="0"/>
    <x v="1"/>
    <n v="0"/>
  </r>
  <r>
    <x v="3"/>
    <s v="Consulta Nueva"/>
    <x v="1"/>
    <x v="1"/>
    <n v="0.41640378548895901"/>
  </r>
  <r>
    <x v="3"/>
    <s v="Consulta Nueva"/>
    <x v="2"/>
    <x v="1"/>
    <n v="2.7156549520766772E-2"/>
  </r>
  <r>
    <x v="3"/>
    <s v="Consulta Nueva"/>
    <x v="3"/>
    <x v="1"/>
    <n v="0"/>
  </r>
  <r>
    <x v="3"/>
    <s v="Consulta Nueva"/>
    <x v="4"/>
    <x v="1"/>
    <n v="0"/>
  </r>
  <r>
    <x v="3"/>
    <s v="Consulta Nueva"/>
    <x v="5"/>
    <x v="1"/>
    <n v="0"/>
  </r>
  <r>
    <x v="3"/>
    <s v="Consulta Nueva"/>
    <x v="6"/>
    <x v="1"/>
    <n v="7.1428571428571425E-2"/>
  </r>
  <r>
    <x v="3"/>
    <s v="Consulta Nueva"/>
    <x v="7"/>
    <x v="1"/>
    <n v="0"/>
  </r>
  <r>
    <x v="3"/>
    <s v="Consulta Nueva"/>
    <x v="8"/>
    <x v="1"/>
    <n v="0"/>
  </r>
  <r>
    <x v="3"/>
    <s v="Consulta Nueva"/>
    <x v="9"/>
    <x v="1"/>
    <n v="0"/>
  </r>
  <r>
    <x v="3"/>
    <s v="Consulta Nueva"/>
    <x v="10"/>
    <x v="1"/>
    <n v="0"/>
  </r>
  <r>
    <x v="3"/>
    <s v="Consulta Nueva"/>
    <x v="11"/>
    <x v="1"/>
    <n v="0"/>
  </r>
  <r>
    <x v="3"/>
    <s v="Consulta Nueva"/>
    <x v="12"/>
    <x v="1"/>
    <n v="0"/>
  </r>
  <r>
    <x v="3"/>
    <s v="Consulta Nueva"/>
    <x v="13"/>
    <x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37BF26-B5A9-4BF5-8DB3-14C2209A9D7E}" name="TablaDinámica3" cacheId="2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N2:Q8" firstHeaderRow="1" firstDataRow="2" firstDataCol="1"/>
  <pivotFields count="3">
    <pivotField axis="axisRow" showAll="0">
      <items count="5">
        <item x="1"/>
        <item x="3"/>
        <item x="0"/>
        <item x="2"/>
        <item t="default"/>
      </items>
    </pivotField>
    <pivotField axis="axisCol" showAll="0">
      <items count="3">
        <item x="1"/>
        <item x="0"/>
        <item t="default"/>
      </items>
    </pivotField>
    <pivotField dataField="1" numFmtId="9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" fld="2" baseField="0" baseItem="0"/>
  </dataFields>
  <chartFormats count="10"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"/>
          </reference>
        </references>
      </pivotArea>
    </chartFormat>
    <chartFormat chart="2" format="7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0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AA2594-106A-49C7-925C-E98BA7BB27BC}" name="TablaDinámica2" cacheId="2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G3:H18" firstHeaderRow="1" firstDataRow="1" firstDataCol="1"/>
  <pivotFields count="5">
    <pivotField showAll="0">
      <items count="5">
        <item x="1"/>
        <item h="1" x="3"/>
        <item h="1" x="0"/>
        <item h="1" x="2"/>
        <item t="default"/>
      </items>
    </pivotField>
    <pivotField showAll="0"/>
    <pivotField axis="axisRow" showAll="0" sortType="ascending">
      <items count="15">
        <item x="0"/>
        <item x="1"/>
        <item x="2"/>
        <item x="11"/>
        <item x="3"/>
        <item x="4"/>
        <item x="5"/>
        <item x="6"/>
        <item x="12"/>
        <item x="7"/>
        <item x="8"/>
        <item x="10"/>
        <item x="9"/>
        <item x="1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3">
        <item h="1" x="1"/>
        <item x="0"/>
        <item t="default"/>
      </items>
    </pivotField>
    <pivotField dataField="1" numFmtId="9" showAll="0"/>
  </pivotFields>
  <rowFields count="1">
    <field x="2"/>
  </rowFields>
  <rowItems count="15">
    <i>
      <x/>
    </i>
    <i>
      <x v="7"/>
    </i>
    <i>
      <x v="10"/>
    </i>
    <i>
      <x v="8"/>
    </i>
    <i>
      <x v="5"/>
    </i>
    <i>
      <x v="4"/>
    </i>
    <i>
      <x v="1"/>
    </i>
    <i>
      <x v="12"/>
    </i>
    <i>
      <x v="9"/>
    </i>
    <i>
      <x v="13"/>
    </i>
    <i>
      <x v="2"/>
    </i>
    <i>
      <x v="3"/>
    </i>
    <i>
      <x v="6"/>
    </i>
    <i>
      <x v="11"/>
    </i>
    <i t="grand">
      <x/>
    </i>
  </rowItems>
  <colItems count="1">
    <i/>
  </colItems>
  <dataFields count="1">
    <dataField name="Suma de Total" fld="4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Hospital" xr10:uid="{4BA71F5E-B98B-44E2-B7F5-20CF6D935844}" sourceName="Hospital">
  <pivotTables>
    <pivotTable tabId="64" name="TablaDinámica2"/>
  </pivotTables>
  <data>
    <tabular pivotCacheId="1411991086">
      <items count="4">
        <i x="1" s="1"/>
        <i x="3"/>
        <i x="0"/>
        <i x="2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sultas_Pertinentes" xr10:uid="{F0696F11-2467-4720-B787-7B8EEA861BAD}" sourceName="Consultas Pertinentes">
  <pivotTables>
    <pivotTable tabId="64" name="TablaDinámica2"/>
  </pivotTables>
  <data>
    <tabular pivotCacheId="1411991086">
      <items count="2">
        <i x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ospital" xr10:uid="{84727F67-DF88-4020-84A4-C4C753A6C341}" cache="SegmentaciónDeDatos_Hospital" caption="Hospital" columnCount="4" rowHeight="241300"/>
  <slicer name="Consultas Pertinentes" xr10:uid="{B2840645-182C-4896-8127-C88D97EB7A07}" cache="SegmentaciónDeDatos_Consultas_Pertinentes" caption="Consultas Pertinentes" columnCount="2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93FD-6F75-489E-87BB-4FE353E20E4E}">
  <dimension ref="A1:A5"/>
  <sheetViews>
    <sheetView showGridLines="0" zoomScale="85" zoomScaleNormal="85" workbookViewId="0"/>
  </sheetViews>
  <sheetFormatPr baseColWidth="10" defaultRowHeight="15" x14ac:dyDescent="0.25"/>
  <sheetData>
    <row r="1" spans="1:1" x14ac:dyDescent="0.25">
      <c r="A1" s="21" t="s">
        <v>20</v>
      </c>
    </row>
    <row r="2" spans="1:1" x14ac:dyDescent="0.25">
      <c r="A2" s="21" t="s">
        <v>21</v>
      </c>
    </row>
    <row r="3" spans="1:1" x14ac:dyDescent="0.25">
      <c r="A3" s="21" t="s">
        <v>22</v>
      </c>
    </row>
    <row r="4" spans="1:1" x14ac:dyDescent="0.25">
      <c r="A4" s="21" t="s">
        <v>23</v>
      </c>
    </row>
    <row r="5" spans="1:1" x14ac:dyDescent="0.25">
      <c r="A5" s="21" t="s">
        <v>84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CA366"/>
  <sheetViews>
    <sheetView tabSelected="1" zoomScaleNormal="100" workbookViewId="0"/>
  </sheetViews>
  <sheetFormatPr baseColWidth="10" defaultColWidth="11.42578125" defaultRowHeight="14.25" x14ac:dyDescent="0.2"/>
  <cols>
    <col min="1" max="1" width="48" style="2" customWidth="1"/>
    <col min="2" max="2" width="30.85546875" style="2" customWidth="1"/>
    <col min="3" max="3" width="27.28515625" style="2" customWidth="1"/>
    <col min="4" max="4" width="43" style="2" customWidth="1"/>
    <col min="5" max="5" width="11" style="2" customWidth="1"/>
    <col min="6" max="6" width="9.140625" style="2" bestFit="1" customWidth="1"/>
    <col min="7" max="7" width="11.140625" style="2" bestFit="1" customWidth="1"/>
    <col min="8" max="8" width="9.140625" style="17" bestFit="1" customWidth="1"/>
    <col min="9" max="9" width="11.140625" style="17" bestFit="1" customWidth="1"/>
    <col min="10" max="10" width="9.140625" style="17" bestFit="1" customWidth="1"/>
    <col min="11" max="11" width="11.140625" style="17" bestFit="1" customWidth="1"/>
    <col min="12" max="12" width="13.42578125" style="2" customWidth="1"/>
    <col min="13" max="47" width="11.42578125" style="2"/>
    <col min="48" max="48" width="10.140625" style="2" customWidth="1"/>
    <col min="49" max="50" width="11.42578125" style="2"/>
    <col min="51" max="53" width="11.42578125" style="10"/>
    <col min="54" max="73" width="11.42578125" style="9" hidden="1" customWidth="1"/>
    <col min="74" max="79" width="11.42578125" style="2" hidden="1" customWidth="1"/>
    <col min="80" max="16384" width="11.42578125" style="2"/>
  </cols>
  <sheetData>
    <row r="2" spans="2:73" ht="16.350000000000001" customHeight="1" x14ac:dyDescent="0.2">
      <c r="B2" s="67" t="s">
        <v>16</v>
      </c>
      <c r="C2" s="67"/>
      <c r="D2" s="67"/>
      <c r="E2" s="67"/>
      <c r="F2" s="67"/>
      <c r="G2" s="67"/>
      <c r="H2" s="67"/>
      <c r="I2" s="67"/>
      <c r="J2" s="2"/>
      <c r="K2" s="2"/>
      <c r="AW2" s="1"/>
      <c r="AX2" s="1"/>
      <c r="BI2" s="12"/>
      <c r="BJ2" s="12"/>
      <c r="BK2" s="12"/>
      <c r="BL2" s="12"/>
      <c r="BM2" s="12"/>
      <c r="BN2" s="12"/>
      <c r="BO2" s="12"/>
    </row>
    <row r="3" spans="2:73" ht="16.350000000000001" customHeight="1" x14ac:dyDescent="0.2">
      <c r="B3" s="68"/>
      <c r="C3" s="68"/>
      <c r="D3" s="68"/>
      <c r="E3" s="68"/>
      <c r="F3" s="69"/>
      <c r="G3" s="69"/>
      <c r="H3" s="69"/>
      <c r="I3" s="69"/>
      <c r="J3" s="2"/>
      <c r="K3" s="2"/>
      <c r="AW3" s="1"/>
      <c r="AX3" s="1"/>
      <c r="BI3" s="12"/>
      <c r="BJ3" s="12"/>
      <c r="BK3" s="12"/>
      <c r="BL3" s="12"/>
      <c r="BM3" s="12"/>
      <c r="BN3" s="12"/>
      <c r="BO3" s="12"/>
    </row>
    <row r="4" spans="2:73" ht="16.350000000000001" customHeight="1" x14ac:dyDescent="0.2">
      <c r="B4" s="62" t="s">
        <v>18</v>
      </c>
      <c r="C4" s="62"/>
      <c r="D4" s="62"/>
      <c r="E4" s="56" t="s">
        <v>0</v>
      </c>
      <c r="F4" s="58" t="s">
        <v>50</v>
      </c>
      <c r="G4" s="59"/>
      <c r="H4" s="57" t="s">
        <v>50</v>
      </c>
      <c r="I4" s="57"/>
      <c r="J4" s="57"/>
      <c r="K4" s="57"/>
      <c r="AW4" s="1"/>
      <c r="AX4" s="1"/>
      <c r="BI4" s="12"/>
      <c r="BJ4" s="12"/>
      <c r="BK4" s="12"/>
      <c r="BL4" s="12"/>
      <c r="BM4" s="12"/>
      <c r="BN4" s="12"/>
      <c r="BO4" s="12"/>
    </row>
    <row r="5" spans="2:73" ht="21.75" customHeight="1" x14ac:dyDescent="0.2">
      <c r="B5" s="62"/>
      <c r="C5" s="62"/>
      <c r="D5" s="62"/>
      <c r="E5" s="56"/>
      <c r="F5" s="60"/>
      <c r="G5" s="61"/>
      <c r="H5" s="55" t="s">
        <v>46</v>
      </c>
      <c r="I5" s="56"/>
      <c r="J5" s="55" t="s">
        <v>47</v>
      </c>
      <c r="K5" s="56"/>
      <c r="AW5" s="1"/>
      <c r="AX5" s="1"/>
      <c r="BI5" s="12"/>
      <c r="BJ5" s="12"/>
      <c r="BK5" s="12"/>
      <c r="BL5" s="12"/>
      <c r="BM5" s="12"/>
      <c r="BN5" s="12"/>
      <c r="BO5" s="12"/>
    </row>
    <row r="6" spans="2:73" s="4" customFormat="1" ht="17.25" customHeight="1" x14ac:dyDescent="0.2">
      <c r="B6" s="62"/>
      <c r="C6" s="62"/>
      <c r="D6" s="62"/>
      <c r="E6" s="56"/>
      <c r="F6" s="25" t="s">
        <v>48</v>
      </c>
      <c r="G6" s="32" t="s">
        <v>49</v>
      </c>
      <c r="H6" s="25" t="s">
        <v>48</v>
      </c>
      <c r="I6" s="32" t="s">
        <v>49</v>
      </c>
      <c r="J6" s="25" t="s">
        <v>48</v>
      </c>
      <c r="K6" s="32" t="s">
        <v>49</v>
      </c>
      <c r="L6" s="2"/>
      <c r="M6" s="7"/>
      <c r="N6" s="7"/>
      <c r="O6" s="7"/>
      <c r="P6" s="6"/>
      <c r="Q6" s="6"/>
      <c r="S6" s="6"/>
      <c r="T6" s="6"/>
      <c r="U6" s="6"/>
      <c r="W6" s="6"/>
      <c r="Y6" s="7"/>
      <c r="Z6" s="6"/>
      <c r="AB6" s="7"/>
      <c r="AC6" s="7"/>
      <c r="AD6" s="7"/>
      <c r="AE6" s="6"/>
      <c r="AG6" s="6"/>
      <c r="AI6" s="7"/>
      <c r="AJ6" s="7"/>
      <c r="AK6" s="7"/>
      <c r="AL6" s="7"/>
      <c r="AM6" s="7"/>
      <c r="AN6" s="7"/>
      <c r="AO6" s="7"/>
      <c r="AP6" s="6"/>
      <c r="AR6" s="7"/>
      <c r="AS6" s="7"/>
      <c r="AT6" s="7"/>
      <c r="AU6" s="7"/>
      <c r="AV6" s="6"/>
      <c r="AW6" s="5"/>
      <c r="AX6" s="8"/>
      <c r="AY6" s="10"/>
      <c r="AZ6" s="11"/>
      <c r="BA6" s="10"/>
      <c r="BB6" s="9"/>
      <c r="BC6" s="9"/>
      <c r="BD6" s="9"/>
      <c r="BE6" s="9"/>
      <c r="BF6" s="9"/>
      <c r="BG6" s="9"/>
      <c r="BH6" s="9"/>
      <c r="BI6" s="12"/>
      <c r="BJ6" s="12"/>
      <c r="BK6" s="12"/>
      <c r="BL6" s="12"/>
      <c r="BM6" s="12"/>
      <c r="BN6" s="12"/>
      <c r="BO6" s="12"/>
      <c r="BP6" s="9"/>
      <c r="BQ6" s="9"/>
      <c r="BR6" s="9"/>
      <c r="BS6" s="9"/>
      <c r="BT6" s="9"/>
      <c r="BU6" s="9"/>
    </row>
    <row r="7" spans="2:73" ht="16.350000000000001" customHeight="1" x14ac:dyDescent="0.2">
      <c r="B7" s="63" t="s">
        <v>6</v>
      </c>
      <c r="C7" s="64" t="s">
        <v>12</v>
      </c>
      <c r="D7" s="64"/>
      <c r="E7" s="47">
        <f>'Hospital La Serena'!F7+'Hospital Coquimbo'!E7+'Hospital Ovalle'!E7+'Hospital Illapel'!E7</f>
        <v>591</v>
      </c>
      <c r="F7" s="46">
        <f>H7+J7</f>
        <v>1157</v>
      </c>
      <c r="G7" s="19">
        <f>F7/E7</f>
        <v>1.9576988155668358</v>
      </c>
      <c r="H7" s="16">
        <f>'Hospital La Serena'!I7+'Hospital Coquimbo'!H7+'Hospital Ovalle'!H7+'Hospital Illapel'!H7</f>
        <v>582</v>
      </c>
      <c r="I7" s="19">
        <f>H7/E7</f>
        <v>0.98477157360406087</v>
      </c>
      <c r="J7" s="16">
        <f>'Hospital La Serena'!K7+'Hospital Coquimbo'!J7+'Hospital Ovalle'!J7+'Hospital Illapel'!J7</f>
        <v>575</v>
      </c>
      <c r="K7" s="19">
        <f>J7/E7</f>
        <v>0.97292724196277491</v>
      </c>
      <c r="L7" s="14"/>
      <c r="M7" s="14"/>
      <c r="N7" s="3"/>
      <c r="AW7" s="1"/>
      <c r="AX7" s="1"/>
      <c r="BB7" s="13" t="e">
        <f t="shared" ref="BB7:BB12" si="0">IF(BI7=1,"* El número de pacientes de 60 años NO DEBE Ser mayor a lo registrado en el grupo Etario 20-64 años. ","")</f>
        <v>#REF!</v>
      </c>
      <c r="BC7" s="13" t="e">
        <f t="shared" ref="BC7:BC32" si="1">IF(BJ7=1,"* La consulta pertinente según Protocolo de Referencia NO DEBE ser mayor al Total registrado. ","")</f>
        <v>#REF!</v>
      </c>
      <c r="BD7" s="13" t="e">
        <f t="shared" ref="BD7:BD32" si="2">IF(BK7=1,"* La consulta pertinente según condición clínica NO DEBE ser mayor al Total registrado. ","")</f>
        <v>#REF!</v>
      </c>
      <c r="BE7" s="13" t="e">
        <f>IF(AND(E7&lt;&gt;0,#REF!=""),"* Recuerde que las Embarazadas deben ser incluídas en el ingreso por rango Etario (Digite CEROS si no tiene). ",IF(#REF!&lt;#REF!,"* Las Embarazadas NO DEBEN ser mayor al total de Mujeres. ",""))</f>
        <v>#REF!</v>
      </c>
      <c r="BF7" s="13" t="e">
        <f>IF(AND($E7&lt;&gt;0,#REF!=""),"* No olvide digitar la columna Usuarios en Situación de Discapacidad (Digite CEROS si no tiene). ",IF($E7&lt;#REF!,"* Los Usuarios en Situación de Discapacidad NO DEBEN ser mayor al total. ",""))</f>
        <v>#REF!</v>
      </c>
      <c r="BG7" s="13" t="e">
        <f>IF(AND($E7&lt;&gt;0,#REF!=""),"* No olvide digitar la columna Niños, Niñas, Adolescentes y Jóvenes Población SENAME (Digite CEROS si no tiene). ",IF($E7&lt;#REF!,"* Los Niños, Niñas, Adolescentes y Jóvenes Población SENAME NO DEBEN ser mayor al total. ",""))</f>
        <v>#REF!</v>
      </c>
      <c r="BH7" s="13" t="e">
        <f>IF(AND($E7&lt;&gt;0,#REF!=""),"* No olvide digitar la columna Migrantes (Digite CEROS si no tiene). ",IF($E7&lt;#REF!,"* Los Migrantes NO DEBEN ser mayor al total. ",""))</f>
        <v>#REF!</v>
      </c>
      <c r="BI7" s="15" t="e">
        <f>IF((#REF!+#REF!)&lt;#REF!,1,0)</f>
        <v>#REF!</v>
      </c>
      <c r="BJ7" s="15" t="e">
        <f>IF(E7&lt;#REF!,1,0)</f>
        <v>#REF!</v>
      </c>
      <c r="BK7" s="15" t="e">
        <f>IF(#REF!&lt;#REF!,1,0)</f>
        <v>#REF!</v>
      </c>
      <c r="BL7" s="15" t="e">
        <f>IF(AND(E7&lt;&gt;0,#REF!=""),1,IF(#REF!&lt;#REF!,1,0))</f>
        <v>#REF!</v>
      </c>
      <c r="BM7" s="15" t="e">
        <f>IF(AND($E7&lt;&gt;0,#REF!=""),1,IF($E7&lt;#REF!,1,0))</f>
        <v>#REF!</v>
      </c>
      <c r="BN7" s="15" t="e">
        <f>IF(AND($E7&lt;&gt;0,#REF!=""),1,IF($E7&lt;#REF!,1,0))</f>
        <v>#REF!</v>
      </c>
      <c r="BO7" s="15" t="e">
        <f>IF(AND($E7&lt;&gt;0,#REF!=""),1,IF($E7&lt;#REF!,1,0))</f>
        <v>#REF!</v>
      </c>
    </row>
    <row r="8" spans="2:73" ht="16.350000000000001" customHeight="1" x14ac:dyDescent="0.2">
      <c r="B8" s="63"/>
      <c r="C8" s="64" t="s">
        <v>13</v>
      </c>
      <c r="D8" s="64"/>
      <c r="E8" s="47">
        <f>'Hospital La Serena'!F8+'Hospital Coquimbo'!E8+'Hospital Ovalle'!E8+'Hospital Illapel'!E8</f>
        <v>1540</v>
      </c>
      <c r="F8" s="46">
        <f t="shared" ref="F8:F34" si="3">H8+J8</f>
        <v>0</v>
      </c>
      <c r="G8" s="19">
        <f t="shared" ref="G8:G34" si="4">F8/E8</f>
        <v>0</v>
      </c>
      <c r="H8" s="16">
        <f>'Hospital La Serena'!I8+'Hospital Coquimbo'!H8+'Hospital Ovalle'!H8+'Hospital Illapel'!H8</f>
        <v>0</v>
      </c>
      <c r="I8" s="19">
        <f t="shared" ref="I8:I34" si="5">H8/E8</f>
        <v>0</v>
      </c>
      <c r="J8" s="16">
        <f>'Hospital La Serena'!K8+'Hospital Coquimbo'!J8+'Hospital Ovalle'!J8+'Hospital Illapel'!J8</f>
        <v>0</v>
      </c>
      <c r="K8" s="19">
        <f t="shared" ref="K8:K34" si="6">J8/E8</f>
        <v>0</v>
      </c>
      <c r="L8" s="14"/>
      <c r="M8" s="14"/>
      <c r="N8" s="3"/>
      <c r="AW8" s="1"/>
      <c r="AX8" s="1"/>
      <c r="BB8" s="13" t="e">
        <f t="shared" si="0"/>
        <v>#REF!</v>
      </c>
      <c r="BC8" s="13" t="e">
        <f t="shared" si="1"/>
        <v>#REF!</v>
      </c>
      <c r="BD8" s="13" t="e">
        <f t="shared" si="2"/>
        <v>#REF!</v>
      </c>
      <c r="BE8" s="13" t="e">
        <f>IF(AND(E8&lt;&gt;0,#REF!=""),"* Recuerde que las Embarazadas deben ser incluídas en el ingreso por rango Etario (Digite CEROS si no tiene). ",IF(#REF!&lt;#REF!,"* Las Embarazadas NO DEBEN ser mayor al total de Mujeres. ",""))</f>
        <v>#REF!</v>
      </c>
      <c r="BF8" s="13" t="e">
        <f>IF(AND($E8&lt;&gt;0,#REF!=""),"* No olvide digitar la columna Usuarios en Situación de Discapacidad (Digite CEROS si no tiene). ",IF($E8&lt;#REF!,"* Los Usuarios en Situación de Discapacidad NO DEBEN ser mayor al total. ",""))</f>
        <v>#REF!</v>
      </c>
      <c r="BG8" s="13" t="e">
        <f>IF(AND($E8&lt;&gt;0,#REF!=""),"* No olvide digitar la columna Niños, Niñas, Adolescentes y Jóvenes Población SENAME (Digite CEROS si no tiene). ",IF($E8&lt;#REF!,"* Los Niños, Niñas, Adolescentes y Jóvenes Población SENAME NO DEBEN ser mayor al total. ",""))</f>
        <v>#REF!</v>
      </c>
      <c r="BH8" s="13" t="e">
        <f>IF(AND($E8&lt;&gt;0,#REF!=""),"* No olvide digitar la columna Migrantes (Digite CEROS si no tiene). ",IF($E8&lt;#REF!,"* Los Migrantes NO DEBEN ser mayor al total. ",""))</f>
        <v>#REF!</v>
      </c>
      <c r="BI8" s="15" t="e">
        <f>IF((#REF!+#REF!)&lt;#REF!,1,0)</f>
        <v>#REF!</v>
      </c>
      <c r="BJ8" s="15" t="e">
        <f>IF(E8&lt;#REF!,1,0)</f>
        <v>#REF!</v>
      </c>
      <c r="BK8" s="15" t="e">
        <f>IF(#REF!&lt;#REF!,1,0)</f>
        <v>#REF!</v>
      </c>
      <c r="BL8" s="15" t="e">
        <f>IF(AND(E8&lt;&gt;0,#REF!=""),1,IF(#REF!&lt;#REF!,1,0))</f>
        <v>#REF!</v>
      </c>
      <c r="BM8" s="15" t="e">
        <f>IF(AND($E8&lt;&gt;0,#REF!=""),1,IF($E8&lt;#REF!,1,0))</f>
        <v>#REF!</v>
      </c>
      <c r="BN8" s="15" t="e">
        <f>IF(AND($E8&lt;&gt;0,#REF!=""),1,IF($E8&lt;#REF!,1,0))</f>
        <v>#REF!</v>
      </c>
      <c r="BO8" s="15" t="e">
        <f>IF(AND($E8&lt;&gt;0,#REF!=""),1,IF($E8&lt;#REF!,1,0))</f>
        <v>#REF!</v>
      </c>
    </row>
    <row r="9" spans="2:73" ht="16.350000000000001" customHeight="1" x14ac:dyDescent="0.2">
      <c r="B9" s="63" t="s">
        <v>11</v>
      </c>
      <c r="C9" s="64" t="s">
        <v>12</v>
      </c>
      <c r="D9" s="64"/>
      <c r="E9" s="47">
        <f>'Hospital La Serena'!F9+'Hospital Coquimbo'!E9+'Hospital Ovalle'!E9+'Hospital Illapel'!E9</f>
        <v>2651</v>
      </c>
      <c r="F9" s="46">
        <f t="shared" si="3"/>
        <v>3535</v>
      </c>
      <c r="G9" s="19">
        <f t="shared" si="4"/>
        <v>1.3334590720482837</v>
      </c>
      <c r="H9" s="16">
        <f>'Hospital La Serena'!I9+'Hospital Coquimbo'!H9+'Hospital Ovalle'!H9+'Hospital Illapel'!H9</f>
        <v>2221</v>
      </c>
      <c r="I9" s="19">
        <f t="shared" si="5"/>
        <v>0.8377970577140702</v>
      </c>
      <c r="J9" s="16">
        <f>'Hospital La Serena'!K9+'Hospital Coquimbo'!J9+'Hospital Ovalle'!J9+'Hospital Illapel'!J9</f>
        <v>1314</v>
      </c>
      <c r="K9" s="19">
        <f t="shared" si="6"/>
        <v>0.49566201433421353</v>
      </c>
      <c r="L9" s="14"/>
      <c r="M9" s="14"/>
      <c r="N9" s="3"/>
      <c r="AW9" s="1"/>
      <c r="AX9" s="1"/>
      <c r="BB9" s="13" t="e">
        <f t="shared" si="0"/>
        <v>#REF!</v>
      </c>
      <c r="BC9" s="13" t="e">
        <f t="shared" si="1"/>
        <v>#REF!</v>
      </c>
      <c r="BD9" s="13" t="e">
        <f t="shared" si="2"/>
        <v>#REF!</v>
      </c>
      <c r="BE9" s="13" t="e">
        <f>IF(AND(E9&lt;&gt;0,#REF!=""),"* Recuerde que las Embarazadas deben ser incluídas en el ingreso por rango Etario (Digite CEROS si no tiene). ",IF(#REF!&lt;#REF!,"* Las Embarazadas NO DEBEN ser mayor al total de Mujeres. ",""))</f>
        <v>#REF!</v>
      </c>
      <c r="BF9" s="13" t="e">
        <f>IF(AND($E9&lt;&gt;0,#REF!=""),"* No olvide digitar la columna Usuarios en Situación de Discapacidad (Digite CEROS si no tiene). ",IF($E9&lt;#REF!,"* Los Usuarios en Situación de Discapacidad NO DEBEN ser mayor al total. ",""))</f>
        <v>#REF!</v>
      </c>
      <c r="BG9" s="13" t="e">
        <f>IF(AND($E9&lt;&gt;0,#REF!=""),"* No olvide digitar la columna Niños, Niñas, Adolescentes y Jóvenes Población SENAME (Digite CEROS si no tiene). ",IF($E9&lt;#REF!,"* Los Niños, Niñas, Adolescentes y Jóvenes Población SENAME NO DEBEN ser mayor al total. ",""))</f>
        <v>#REF!</v>
      </c>
      <c r="BH9" s="13" t="e">
        <f>IF(AND($E9&lt;&gt;0,#REF!=""),"* No olvide digitar la columna Migrantes (Digite CEROS si no tiene). ",IF($E9&lt;#REF!,"* Los Migrantes NO DEBEN ser mayor al total. ",""))</f>
        <v>#REF!</v>
      </c>
      <c r="BI9" s="15" t="e">
        <f>IF((#REF!+#REF!)&lt;#REF!,1,0)</f>
        <v>#REF!</v>
      </c>
      <c r="BJ9" s="15" t="e">
        <f>IF(E9&lt;#REF!,1,0)</f>
        <v>#REF!</v>
      </c>
      <c r="BK9" s="15" t="e">
        <f>IF(#REF!&lt;#REF!,1,0)</f>
        <v>#REF!</v>
      </c>
      <c r="BL9" s="15" t="e">
        <f>IF(AND(E9&lt;&gt;0,#REF!=""),1,IF(#REF!&lt;#REF!,1,0))</f>
        <v>#REF!</v>
      </c>
      <c r="BM9" s="15" t="e">
        <f>IF(AND($E9&lt;&gt;0,#REF!=""),1,IF($E9&lt;#REF!,1,0))</f>
        <v>#REF!</v>
      </c>
      <c r="BN9" s="15" t="e">
        <f>IF(AND($E9&lt;&gt;0,#REF!=""),1,IF($E9&lt;#REF!,1,0))</f>
        <v>#REF!</v>
      </c>
      <c r="BO9" s="15" t="e">
        <f>IF(AND($E9&lt;&gt;0,#REF!=""),1,IF($E9&lt;#REF!,1,0))</f>
        <v>#REF!</v>
      </c>
    </row>
    <row r="10" spans="2:73" ht="16.350000000000001" customHeight="1" x14ac:dyDescent="0.2">
      <c r="B10" s="63"/>
      <c r="C10" s="64" t="s">
        <v>13</v>
      </c>
      <c r="D10" s="64"/>
      <c r="E10" s="47">
        <f>'Hospital La Serena'!F10+'Hospital Coquimbo'!E10+'Hospital Ovalle'!E10+'Hospital Illapel'!E10</f>
        <v>6029</v>
      </c>
      <c r="F10" s="46">
        <f t="shared" si="3"/>
        <v>0</v>
      </c>
      <c r="G10" s="19">
        <f t="shared" si="4"/>
        <v>0</v>
      </c>
      <c r="H10" s="16">
        <f>'Hospital La Serena'!I10+'Hospital Coquimbo'!H10+'Hospital Ovalle'!H10+'Hospital Illapel'!H10</f>
        <v>0</v>
      </c>
      <c r="I10" s="19">
        <f t="shared" si="5"/>
        <v>0</v>
      </c>
      <c r="J10" s="16">
        <f>'Hospital La Serena'!K10+'Hospital Coquimbo'!J10+'Hospital Ovalle'!J10+'Hospital Illapel'!J10</f>
        <v>0</v>
      </c>
      <c r="K10" s="19">
        <f t="shared" si="6"/>
        <v>0</v>
      </c>
      <c r="L10" s="14"/>
      <c r="M10" s="14"/>
      <c r="N10" s="3"/>
      <c r="AW10" s="1"/>
      <c r="AX10" s="1"/>
      <c r="BB10" s="13" t="e">
        <f t="shared" si="0"/>
        <v>#REF!</v>
      </c>
      <c r="BC10" s="13" t="e">
        <f t="shared" si="1"/>
        <v>#REF!</v>
      </c>
      <c r="BD10" s="13" t="e">
        <f t="shared" si="2"/>
        <v>#REF!</v>
      </c>
      <c r="BE10" s="13" t="e">
        <f>IF(AND(E10&lt;&gt;0,#REF!=""),"* Recuerde que las Embarazadas deben ser incluídas en el ingreso por rango Etario (Digite CEROS si no tiene). ",IF(#REF!&lt;#REF!,"* Las Embarazadas NO DEBEN ser mayor al total de Mujeres. ",""))</f>
        <v>#REF!</v>
      </c>
      <c r="BF10" s="13" t="e">
        <f>IF(AND($E10&lt;&gt;0,#REF!=""),"* No olvide digitar la columna Usuarios en Situación de Discapacidad (Digite CEROS si no tiene). ",IF($E10&lt;#REF!,"* Los Usuarios en Situación de Discapacidad NO DEBEN ser mayor al total. ",""))</f>
        <v>#REF!</v>
      </c>
      <c r="BG10" s="13" t="e">
        <f>IF(AND($E10&lt;&gt;0,#REF!=""),"* No olvide digitar la columna Niños, Niñas, Adolescentes y Jóvenes Población SENAME (Digite CEROS si no tiene). ",IF($E10&lt;#REF!,"* Los Niños, Niñas, Adolescentes y Jóvenes Población SENAME NO DEBEN ser mayor al total. ",""))</f>
        <v>#REF!</v>
      </c>
      <c r="BH10" s="13" t="e">
        <f>IF(AND($E10&lt;&gt;0,#REF!=""),"* No olvide digitar la columna Migrantes (Digite CEROS si no tiene). ",IF($E10&lt;#REF!,"* Los Migrantes NO DEBEN ser mayor al total. ",""))</f>
        <v>#REF!</v>
      </c>
      <c r="BI10" s="15" t="e">
        <f>IF((#REF!+#REF!)&lt;#REF!,1,0)</f>
        <v>#REF!</v>
      </c>
      <c r="BJ10" s="15" t="e">
        <f>IF(E10&lt;#REF!,1,0)</f>
        <v>#REF!</v>
      </c>
      <c r="BK10" s="15" t="e">
        <f>IF(#REF!&lt;#REF!,1,0)</f>
        <v>#REF!</v>
      </c>
      <c r="BL10" s="15" t="e">
        <f>IF(AND(E10&lt;&gt;0,#REF!=""),1,IF(#REF!&lt;#REF!,1,0))</f>
        <v>#REF!</v>
      </c>
      <c r="BM10" s="15" t="e">
        <f>IF(AND($E10&lt;&gt;0,#REF!=""),1,IF($E10&lt;#REF!,1,0))</f>
        <v>#REF!</v>
      </c>
      <c r="BN10" s="15" t="e">
        <f>IF(AND($E10&lt;&gt;0,#REF!=""),1,IF($E10&lt;#REF!,1,0))</f>
        <v>#REF!</v>
      </c>
      <c r="BO10" s="15" t="e">
        <f>IF(AND($E10&lt;&gt;0,#REF!=""),1,IF($E10&lt;#REF!,1,0))</f>
        <v>#REF!</v>
      </c>
    </row>
    <row r="11" spans="2:73" ht="16.350000000000001" customHeight="1" x14ac:dyDescent="0.2">
      <c r="B11" s="63" t="s">
        <v>1</v>
      </c>
      <c r="C11" s="64" t="s">
        <v>12</v>
      </c>
      <c r="D11" s="64"/>
      <c r="E11" s="47">
        <f>'Hospital La Serena'!F11+'Hospital Coquimbo'!E11+'Hospital Ovalle'!E11+'Hospital Illapel'!E11</f>
        <v>3810</v>
      </c>
      <c r="F11" s="46">
        <f t="shared" si="3"/>
        <v>5617</v>
      </c>
      <c r="G11" s="19">
        <f t="shared" si="4"/>
        <v>1.4742782152230971</v>
      </c>
      <c r="H11" s="16">
        <f>'Hospital La Serena'!I11+'Hospital Coquimbo'!H11+'Hospital Ovalle'!H11+'Hospital Illapel'!H11</f>
        <v>3459</v>
      </c>
      <c r="I11" s="19">
        <f t="shared" si="5"/>
        <v>0.9078740157480315</v>
      </c>
      <c r="J11" s="16">
        <f>'Hospital La Serena'!K11+'Hospital Coquimbo'!J11+'Hospital Ovalle'!J11+'Hospital Illapel'!J11</f>
        <v>2158</v>
      </c>
      <c r="K11" s="19">
        <f t="shared" si="6"/>
        <v>0.5664041994750656</v>
      </c>
      <c r="L11" s="14"/>
      <c r="M11" s="14"/>
      <c r="N11" s="3"/>
      <c r="AW11" s="1"/>
      <c r="AX11" s="1"/>
      <c r="BB11" s="13" t="e">
        <f t="shared" si="0"/>
        <v>#REF!</v>
      </c>
      <c r="BC11" s="13" t="e">
        <f t="shared" si="1"/>
        <v>#REF!</v>
      </c>
      <c r="BD11" s="13" t="e">
        <f t="shared" si="2"/>
        <v>#REF!</v>
      </c>
      <c r="BE11" s="13" t="e">
        <f>IF(AND(E11&lt;&gt;0,#REF!=""),"* Recuerde que las Embarazadas deben ser incluídas en el ingreso por rango Etario (Digite CEROS si no tiene). ",IF(#REF!&lt;#REF!,"* Las Embarazadas NO DEBEN ser mayor al total de Mujeres. ",""))</f>
        <v>#REF!</v>
      </c>
      <c r="BF11" s="13" t="e">
        <f>IF(AND($E11&lt;&gt;0,#REF!=""),"* No olvide digitar la columna Usuarios en Situación de Discapacidad (Digite CEROS si no tiene). ",IF($E11&lt;#REF!,"* Los Usuarios en Situación de Discapacidad NO DEBEN ser mayor al total. ",""))</f>
        <v>#REF!</v>
      </c>
      <c r="BG11" s="13" t="e">
        <f>IF(AND($E11&lt;&gt;0,#REF!=""),"* No olvide digitar la columna Niños, Niñas, Adolescentes y Jóvenes Población SENAME (Digite CEROS si no tiene). ",IF($E11&lt;#REF!,"* Los Niños, Niñas, Adolescentes y Jóvenes Población SENAME NO DEBEN ser mayor al total. ",""))</f>
        <v>#REF!</v>
      </c>
      <c r="BH11" s="13" t="e">
        <f>IF(AND($E11&lt;&gt;0,#REF!=""),"* No olvide digitar la columna Migrantes (Digite CEROS si no tiene). ",IF($E11&lt;#REF!,"* Los Migrantes NO DEBEN ser mayor al total. ",""))</f>
        <v>#REF!</v>
      </c>
      <c r="BI11" s="15" t="e">
        <f>IF((#REF!+#REF!)&lt;#REF!,1,0)</f>
        <v>#REF!</v>
      </c>
      <c r="BJ11" s="15" t="e">
        <f>IF(E11&lt;#REF!,1,0)</f>
        <v>#REF!</v>
      </c>
      <c r="BK11" s="15" t="e">
        <f>IF(#REF!&lt;#REF!,1,0)</f>
        <v>#REF!</v>
      </c>
      <c r="BL11" s="15" t="e">
        <f>IF(AND(E11&lt;&gt;0,#REF!=""),1,IF(#REF!&lt;#REF!,1,0))</f>
        <v>#REF!</v>
      </c>
      <c r="BM11" s="15" t="e">
        <f>IF(AND($E11&lt;&gt;0,#REF!=""),1,IF($E11&lt;#REF!,1,0))</f>
        <v>#REF!</v>
      </c>
      <c r="BN11" s="15" t="e">
        <f>IF(AND($E11&lt;&gt;0,#REF!=""),1,IF($E11&lt;#REF!,1,0))</f>
        <v>#REF!</v>
      </c>
      <c r="BO11" s="15" t="e">
        <f>IF(AND($E11&lt;&gt;0,#REF!=""),1,IF($E11&lt;#REF!,1,0))</f>
        <v>#REF!</v>
      </c>
    </row>
    <row r="12" spans="2:73" ht="16.350000000000001" customHeight="1" x14ac:dyDescent="0.2">
      <c r="B12" s="63"/>
      <c r="C12" s="64" t="s">
        <v>13</v>
      </c>
      <c r="D12" s="64"/>
      <c r="E12" s="47">
        <f>'Hospital La Serena'!F12+'Hospital Coquimbo'!E12+'Hospital Ovalle'!E12+'Hospital Illapel'!E12</f>
        <v>7244</v>
      </c>
      <c r="F12" s="46">
        <f t="shared" si="3"/>
        <v>0</v>
      </c>
      <c r="G12" s="19">
        <f t="shared" si="4"/>
        <v>0</v>
      </c>
      <c r="H12" s="16">
        <f>'Hospital La Serena'!I12+'Hospital Coquimbo'!H12+'Hospital Ovalle'!H12+'Hospital Illapel'!H12</f>
        <v>0</v>
      </c>
      <c r="I12" s="19">
        <f t="shared" si="5"/>
        <v>0</v>
      </c>
      <c r="J12" s="16">
        <f>'Hospital La Serena'!K12+'Hospital Coquimbo'!J12+'Hospital Ovalle'!J12+'Hospital Illapel'!J12</f>
        <v>0</v>
      </c>
      <c r="K12" s="19">
        <f t="shared" si="6"/>
        <v>0</v>
      </c>
      <c r="L12" s="14"/>
      <c r="M12" s="14"/>
      <c r="N12" s="3"/>
      <c r="AW12" s="1"/>
      <c r="AX12" s="1"/>
      <c r="BB12" s="13" t="e">
        <f t="shared" si="0"/>
        <v>#REF!</v>
      </c>
      <c r="BC12" s="13" t="e">
        <f t="shared" si="1"/>
        <v>#REF!</v>
      </c>
      <c r="BD12" s="13" t="e">
        <f t="shared" si="2"/>
        <v>#REF!</v>
      </c>
      <c r="BE12" s="13" t="e">
        <f>IF(AND(E12&lt;&gt;0,#REF!=""),"* Recuerde que las Embarazadas deben ser incluídas en el ingreso por rango Etario (Digite CEROS si no tiene). ",IF(#REF!&lt;#REF!,"* Las Embarazadas NO DEBEN ser mayor al total de Mujeres. ",""))</f>
        <v>#REF!</v>
      </c>
      <c r="BF12" s="13" t="e">
        <f>IF(AND($E12&lt;&gt;0,#REF!=""),"* No olvide digitar la columna Usuarios en Situación de Discapacidad (Digite CEROS si no tiene). ",IF($E12&lt;#REF!,"* Los Usuarios en Situación de Discapacidad NO DEBEN ser mayor al total. ",""))</f>
        <v>#REF!</v>
      </c>
      <c r="BG12" s="13" t="e">
        <f>IF(AND($E12&lt;&gt;0,#REF!=""),"* No olvide digitar la columna Niños, Niñas, Adolescentes y Jóvenes Población SENAME (Digite CEROS si no tiene). ",IF($E12&lt;#REF!,"* Los Niños, Niñas, Adolescentes y Jóvenes Población SENAME NO DEBEN ser mayor al total. ",""))</f>
        <v>#REF!</v>
      </c>
      <c r="BH12" s="13" t="e">
        <f>IF(AND($E12&lt;&gt;0,#REF!=""),"* No olvide digitar la columna Migrantes (Digite CEROS si no tiene). ",IF($E12&lt;#REF!,"* Los Migrantes NO DEBEN ser mayor al total. ",""))</f>
        <v>#REF!</v>
      </c>
      <c r="BI12" s="15" t="e">
        <f>IF((#REF!+#REF!)&lt;#REF!,1,0)</f>
        <v>#REF!</v>
      </c>
      <c r="BJ12" s="15" t="e">
        <f>IF(E12&lt;#REF!,1,0)</f>
        <v>#REF!</v>
      </c>
      <c r="BK12" s="15" t="e">
        <f>IF(#REF!&lt;#REF!,1,0)</f>
        <v>#REF!</v>
      </c>
      <c r="BL12" s="15" t="e">
        <f>IF(AND(E12&lt;&gt;0,#REF!=""),1,IF(#REF!&lt;#REF!,1,0))</f>
        <v>#REF!</v>
      </c>
      <c r="BM12" s="15" t="e">
        <f>IF(AND($E12&lt;&gt;0,#REF!=""),1,IF($E12&lt;#REF!,1,0))</f>
        <v>#REF!</v>
      </c>
      <c r="BN12" s="15" t="e">
        <f>IF(AND($E12&lt;&gt;0,#REF!=""),1,IF($E12&lt;#REF!,1,0))</f>
        <v>#REF!</v>
      </c>
      <c r="BO12" s="15" t="e">
        <f>IF(AND($E12&lt;&gt;0,#REF!=""),1,IF($E12&lt;#REF!,1,0))</f>
        <v>#REF!</v>
      </c>
    </row>
    <row r="13" spans="2:73" ht="16.350000000000001" customHeight="1" x14ac:dyDescent="0.2">
      <c r="B13" s="63" t="s">
        <v>7</v>
      </c>
      <c r="C13" s="64" t="s">
        <v>12</v>
      </c>
      <c r="D13" s="64"/>
      <c r="E13" s="47">
        <f>'Hospital La Serena'!F13+'Hospital Coquimbo'!E13+'Hospital Ovalle'!E13+'Hospital Illapel'!E13</f>
        <v>1312</v>
      </c>
      <c r="F13" s="46">
        <f t="shared" si="3"/>
        <v>1949</v>
      </c>
      <c r="G13" s="19">
        <f t="shared" si="4"/>
        <v>1.4855182926829269</v>
      </c>
      <c r="H13" s="16">
        <f>'Hospital La Serena'!I13+'Hospital Coquimbo'!H13+'Hospital Ovalle'!H13+'Hospital Illapel'!H13</f>
        <v>1103</v>
      </c>
      <c r="I13" s="19">
        <f t="shared" si="5"/>
        <v>0.84070121951219512</v>
      </c>
      <c r="J13" s="16">
        <f>'Hospital La Serena'!K13+'Hospital Coquimbo'!J13+'Hospital Ovalle'!J13+'Hospital Illapel'!J13</f>
        <v>846</v>
      </c>
      <c r="K13" s="19">
        <f t="shared" si="6"/>
        <v>0.64481707317073167</v>
      </c>
      <c r="L13" s="14"/>
      <c r="M13" s="14"/>
      <c r="N13" s="3"/>
      <c r="AW13" s="1"/>
      <c r="AX13" s="1"/>
      <c r="BB13" s="13"/>
      <c r="BC13" s="13" t="e">
        <f t="shared" si="1"/>
        <v>#REF!</v>
      </c>
      <c r="BD13" s="13" t="e">
        <f t="shared" si="2"/>
        <v>#REF!</v>
      </c>
      <c r="BE13" s="13" t="e">
        <f>IF(AND(E13&lt;&gt;0,#REF!=""),"* Recuerde que las Embarazadas deben ser incluídas en el ingreso por rango Etario (Digite CEROS si no tiene). ",IF(#REF!&lt;#REF!,"* Las Embarazadas NO DEBEN ser mayor al total de Mujeres. ",""))</f>
        <v>#REF!</v>
      </c>
      <c r="BF13" s="13" t="e">
        <f>IF(AND($E13&lt;&gt;0,#REF!=""),"* No olvide digitar la columna Usuarios en Situación de Discapacidad (Digite CEROS si no tiene). ",IF($E13&lt;#REF!,"* Los Usuarios en Situación de Discapacidad NO DEBEN ser mayor al total. ",""))</f>
        <v>#REF!</v>
      </c>
      <c r="BG13" s="13" t="e">
        <f>IF(AND($E13&lt;&gt;0,#REF!=""),"* No olvide digitar la columna Niños, Niñas, Adolescentes y Jóvenes Población SENAME (Digite CEROS si no tiene). ",IF($E13&lt;#REF!,"* Los Niños, Niñas, Adolescentes y Jóvenes Población SENAME NO DEBEN ser mayor al total. ",""))</f>
        <v>#REF!</v>
      </c>
      <c r="BH13" s="13" t="e">
        <f>IF(AND($E13&lt;&gt;0,#REF!=""),"* No olvide digitar la columna Migrantes (Digite CEROS si no tiene). ",IF($E13&lt;#REF!,"* Los Migrantes NO DEBEN ser mayor al total. ",""))</f>
        <v>#REF!</v>
      </c>
      <c r="BI13" s="15"/>
      <c r="BJ13" s="15" t="e">
        <f>IF(E13&lt;#REF!,1,0)</f>
        <v>#REF!</v>
      </c>
      <c r="BK13" s="15" t="e">
        <f>IF(#REF!&lt;#REF!,1,0)</f>
        <v>#REF!</v>
      </c>
      <c r="BL13" s="15" t="e">
        <f>IF(AND(E13&lt;&gt;0,#REF!=""),1,IF(#REF!&lt;#REF!,1,0))</f>
        <v>#REF!</v>
      </c>
      <c r="BM13" s="15" t="e">
        <f>IF(AND($E13&lt;&gt;0,#REF!=""),1,IF($E13&lt;#REF!,1,0))</f>
        <v>#REF!</v>
      </c>
      <c r="BN13" s="15" t="e">
        <f>IF(AND($E13&lt;&gt;0,#REF!=""),1,IF($E13&lt;#REF!,1,0))</f>
        <v>#REF!</v>
      </c>
      <c r="BO13" s="15" t="e">
        <f>IF(AND($E13&lt;&gt;0,#REF!=""),1,IF($E13&lt;#REF!,1,0))</f>
        <v>#REF!</v>
      </c>
    </row>
    <row r="14" spans="2:73" ht="16.350000000000001" customHeight="1" x14ac:dyDescent="0.2">
      <c r="B14" s="63"/>
      <c r="C14" s="64" t="s">
        <v>13</v>
      </c>
      <c r="D14" s="64"/>
      <c r="E14" s="47">
        <f>'Hospital La Serena'!F14+'Hospital Coquimbo'!E14+'Hospital Ovalle'!E14+'Hospital Illapel'!E14</f>
        <v>6702</v>
      </c>
      <c r="F14" s="46">
        <f t="shared" si="3"/>
        <v>0</v>
      </c>
      <c r="G14" s="19">
        <f t="shared" si="4"/>
        <v>0</v>
      </c>
      <c r="H14" s="16">
        <f>'Hospital La Serena'!I14+'Hospital Coquimbo'!H14+'Hospital Ovalle'!H14+'Hospital Illapel'!H14</f>
        <v>0</v>
      </c>
      <c r="I14" s="19">
        <f t="shared" si="5"/>
        <v>0</v>
      </c>
      <c r="J14" s="16">
        <f>'Hospital La Serena'!K14+'Hospital Coquimbo'!J14+'Hospital Ovalle'!J14+'Hospital Illapel'!J14</f>
        <v>0</v>
      </c>
      <c r="K14" s="19">
        <f t="shared" si="6"/>
        <v>0</v>
      </c>
      <c r="L14" s="14"/>
      <c r="M14" s="14"/>
      <c r="N14" s="3"/>
      <c r="AW14" s="1"/>
      <c r="AX14" s="1"/>
      <c r="BB14" s="13"/>
      <c r="BC14" s="13" t="e">
        <f t="shared" si="1"/>
        <v>#REF!</v>
      </c>
      <c r="BD14" s="13" t="e">
        <f t="shared" si="2"/>
        <v>#REF!</v>
      </c>
      <c r="BE14" s="13" t="e">
        <f>IF(AND(E14&lt;&gt;0,#REF!=""),"* Recuerde que las Embarazadas deben ser incluídas en el ingreso por rango Etario (Digite CEROS si no tiene). ",IF(#REF!&lt;#REF!,"* Las Embarazadas NO DEBEN ser mayor al total de Mujeres. ",""))</f>
        <v>#REF!</v>
      </c>
      <c r="BF14" s="13" t="e">
        <f>IF(AND($E14&lt;&gt;0,#REF!=""),"* No olvide digitar la columna Usuarios en Situación de Discapacidad (Digite CEROS si no tiene). ",IF($E14&lt;#REF!,"* Los Usuarios en Situación de Discapacidad NO DEBEN ser mayor al total. ",""))</f>
        <v>#REF!</v>
      </c>
      <c r="BG14" s="13" t="e">
        <f>IF(AND($E14&lt;&gt;0,#REF!=""),"* No olvide digitar la columna Niños, Niñas, Adolescentes y Jóvenes Población SENAME (Digite CEROS si no tiene). ",IF($E14&lt;#REF!,"* Los Niños, Niñas, Adolescentes y Jóvenes Población SENAME NO DEBEN ser mayor al total. ",""))</f>
        <v>#REF!</v>
      </c>
      <c r="BH14" s="13" t="e">
        <f>IF(AND($E14&lt;&gt;0,#REF!=""),"* No olvide digitar la columna Migrantes (Digite CEROS si no tiene). ",IF($E14&lt;#REF!,"* Los Migrantes NO DEBEN ser mayor al total. ",""))</f>
        <v>#REF!</v>
      </c>
      <c r="BI14" s="15"/>
      <c r="BJ14" s="15" t="e">
        <f>IF(E14&lt;#REF!,1,0)</f>
        <v>#REF!</v>
      </c>
      <c r="BK14" s="15" t="e">
        <f>IF(#REF!&lt;#REF!,1,0)</f>
        <v>#REF!</v>
      </c>
      <c r="BL14" s="15" t="e">
        <f>IF(AND(E14&lt;&gt;0,#REF!=""),1,IF(#REF!&lt;#REF!,1,0))</f>
        <v>#REF!</v>
      </c>
      <c r="BM14" s="15" t="e">
        <f>IF(AND($E14&lt;&gt;0,#REF!=""),1,IF($E14&lt;#REF!,1,0))</f>
        <v>#REF!</v>
      </c>
      <c r="BN14" s="15" t="e">
        <f>IF(AND($E14&lt;&gt;0,#REF!=""),1,IF($E14&lt;#REF!,1,0))</f>
        <v>#REF!</v>
      </c>
      <c r="BO14" s="15" t="e">
        <f>IF(AND($E14&lt;&gt;0,#REF!=""),1,IF($E14&lt;#REF!,1,0))</f>
        <v>#REF!</v>
      </c>
    </row>
    <row r="15" spans="2:73" ht="16.350000000000001" customHeight="1" x14ac:dyDescent="0.2">
      <c r="B15" s="63" t="s">
        <v>8</v>
      </c>
      <c r="C15" s="64" t="s">
        <v>12</v>
      </c>
      <c r="D15" s="64"/>
      <c r="E15" s="47">
        <f>'Hospital La Serena'!F15+'Hospital Coquimbo'!E15+'Hospital Ovalle'!E15+'Hospital Illapel'!E15</f>
        <v>208</v>
      </c>
      <c r="F15" s="46">
        <f t="shared" si="3"/>
        <v>335</v>
      </c>
      <c r="G15" s="19">
        <f t="shared" si="4"/>
        <v>1.6105769230769231</v>
      </c>
      <c r="H15" s="16">
        <f>'Hospital La Serena'!I15+'Hospital Coquimbo'!H15+'Hospital Ovalle'!H15+'Hospital Illapel'!H15</f>
        <v>133</v>
      </c>
      <c r="I15" s="19">
        <f t="shared" si="5"/>
        <v>0.63942307692307687</v>
      </c>
      <c r="J15" s="16">
        <f>'Hospital La Serena'!K15+'Hospital Coquimbo'!J15+'Hospital Ovalle'!J15+'Hospital Illapel'!J15</f>
        <v>202</v>
      </c>
      <c r="K15" s="19">
        <f t="shared" si="6"/>
        <v>0.97115384615384615</v>
      </c>
      <c r="L15" s="14"/>
      <c r="M15" s="14"/>
      <c r="N15" s="3"/>
      <c r="AW15" s="1"/>
      <c r="AX15" s="1"/>
      <c r="BB15" s="13" t="e">
        <f>IF(BI15=1,"* El número de pacientes de 60 años NO DEBE Ser mayor a lo registrado en el grupo Etario 20-64 años. ","")</f>
        <v>#REF!</v>
      </c>
      <c r="BC15" s="13" t="e">
        <f t="shared" si="1"/>
        <v>#REF!</v>
      </c>
      <c r="BD15" s="13" t="e">
        <f t="shared" si="2"/>
        <v>#REF!</v>
      </c>
      <c r="BE15" s="13" t="e">
        <f>IF(AND(E15&lt;&gt;0,#REF!=""),"* Recuerde que las Embarazadas deben ser incluídas en el ingreso por rango Etario (Digite CEROS si no tiene). ",IF(#REF!&lt;#REF!,"* Las Embarazadas NO DEBEN ser mayor al total de Mujeres. ",""))</f>
        <v>#REF!</v>
      </c>
      <c r="BF15" s="13" t="e">
        <f>IF(AND($E15&lt;&gt;0,#REF!=""),"* No olvide digitar la columna Usuarios en Situación de Discapacidad (Digite CEROS si no tiene). ",IF($E15&lt;#REF!,"* Los Usuarios en Situación de Discapacidad NO DEBEN ser mayor al total. ",""))</f>
        <v>#REF!</v>
      </c>
      <c r="BG15" s="13" t="e">
        <f>IF(AND($E15&lt;&gt;0,#REF!=""),"* No olvide digitar la columna Niños, Niñas, Adolescentes y Jóvenes Población SENAME (Digite CEROS si no tiene). ",IF($E15&lt;#REF!,"* Los Niños, Niñas, Adolescentes y Jóvenes Población SENAME NO DEBEN ser mayor al total. ",""))</f>
        <v>#REF!</v>
      </c>
      <c r="BH15" s="13" t="e">
        <f>IF(AND($E15&lt;&gt;0,#REF!=""),"* No olvide digitar la columna Migrantes (Digite CEROS si no tiene). ",IF($E15&lt;#REF!,"* Los Migrantes NO DEBEN ser mayor al total. ",""))</f>
        <v>#REF!</v>
      </c>
      <c r="BI15" s="15" t="e">
        <f>IF((#REF!+#REF!)&lt;#REF!,1,0)</f>
        <v>#REF!</v>
      </c>
      <c r="BJ15" s="15" t="e">
        <f>IF(E15&lt;#REF!,1,0)</f>
        <v>#REF!</v>
      </c>
      <c r="BK15" s="15" t="e">
        <f>IF(#REF!&lt;#REF!,1,0)</f>
        <v>#REF!</v>
      </c>
      <c r="BL15" s="15" t="e">
        <f>IF(AND(E15&lt;&gt;0,#REF!=""),1,IF(#REF!&lt;#REF!,1,0))</f>
        <v>#REF!</v>
      </c>
      <c r="BM15" s="15" t="e">
        <f>IF(AND($E15&lt;&gt;0,#REF!=""),1,IF($E15&lt;#REF!,1,0))</f>
        <v>#REF!</v>
      </c>
      <c r="BN15" s="15" t="e">
        <f>IF(AND($E15&lt;&gt;0,#REF!=""),1,IF($E15&lt;#REF!,1,0))</f>
        <v>#REF!</v>
      </c>
      <c r="BO15" s="15" t="e">
        <f>IF(AND($E15&lt;&gt;0,#REF!=""),1,IF($E15&lt;#REF!,1,0))</f>
        <v>#REF!</v>
      </c>
    </row>
    <row r="16" spans="2:73" ht="16.350000000000001" customHeight="1" x14ac:dyDescent="0.2">
      <c r="B16" s="63"/>
      <c r="C16" s="64" t="s">
        <v>13</v>
      </c>
      <c r="D16" s="64"/>
      <c r="E16" s="47">
        <f>'Hospital La Serena'!F16+'Hospital Coquimbo'!E16+'Hospital Ovalle'!E16+'Hospital Illapel'!E16</f>
        <v>1082</v>
      </c>
      <c r="F16" s="46">
        <f t="shared" si="3"/>
        <v>0</v>
      </c>
      <c r="G16" s="19">
        <f t="shared" si="4"/>
        <v>0</v>
      </c>
      <c r="H16" s="16">
        <f>'Hospital La Serena'!I16+'Hospital Coquimbo'!H16+'Hospital Ovalle'!H16+'Hospital Illapel'!H16</f>
        <v>0</v>
      </c>
      <c r="I16" s="19">
        <f t="shared" si="5"/>
        <v>0</v>
      </c>
      <c r="J16" s="16">
        <f>'Hospital La Serena'!K16+'Hospital Coquimbo'!J16+'Hospital Ovalle'!J16+'Hospital Illapel'!J16</f>
        <v>0</v>
      </c>
      <c r="K16" s="19">
        <f t="shared" si="6"/>
        <v>0</v>
      </c>
      <c r="L16" s="14"/>
      <c r="M16" s="14"/>
      <c r="N16" s="3"/>
      <c r="AW16" s="1"/>
      <c r="AX16" s="1"/>
      <c r="BB16" s="13" t="e">
        <f>IF(BI16=1,"* El número de pacientes de 60 años NO DEBE Ser mayor a lo registrado en el grupo Etario 20-64 años. ","")</f>
        <v>#REF!</v>
      </c>
      <c r="BC16" s="13" t="e">
        <f t="shared" si="1"/>
        <v>#REF!</v>
      </c>
      <c r="BD16" s="13" t="e">
        <f t="shared" si="2"/>
        <v>#REF!</v>
      </c>
      <c r="BE16" s="13" t="e">
        <f>IF(AND(E16&lt;&gt;0,#REF!=""),"* Recuerde que las Embarazadas deben ser incluídas en el ingreso por rango Etario (Digite CEROS si no tiene). ",IF(#REF!&lt;#REF!,"* Las Embarazadas NO DEBEN ser mayor al total de Mujeres. ",""))</f>
        <v>#REF!</v>
      </c>
      <c r="BF16" s="13" t="e">
        <f>IF(AND($E16&lt;&gt;0,#REF!=""),"* No olvide digitar la columna Usuarios en Situación de Discapacidad (Digite CEROS si no tiene). ",IF($E16&lt;#REF!,"* Los Usuarios en Situación de Discapacidad NO DEBEN ser mayor al total. ",""))</f>
        <v>#REF!</v>
      </c>
      <c r="BG16" s="13" t="e">
        <f>IF(AND($E16&lt;&gt;0,#REF!=""),"* No olvide digitar la columna Niños, Niñas, Adolescentes y Jóvenes Población SENAME (Digite CEROS si no tiene). ",IF($E16&lt;#REF!,"* Los Niños, Niñas, Adolescentes y Jóvenes Población SENAME NO DEBEN ser mayor al total. ",""))</f>
        <v>#REF!</v>
      </c>
      <c r="BH16" s="13" t="e">
        <f>IF(AND($E16&lt;&gt;0,#REF!=""),"* No olvide digitar la columna Migrantes (Digite CEROS si no tiene). ",IF($E16&lt;#REF!,"* Los Migrantes NO DEBEN ser mayor al total. ",""))</f>
        <v>#REF!</v>
      </c>
      <c r="BI16" s="15" t="e">
        <f>IF((#REF!+#REF!)&lt;#REF!,1,0)</f>
        <v>#REF!</v>
      </c>
      <c r="BJ16" s="15" t="e">
        <f>IF(E16&lt;#REF!,1,0)</f>
        <v>#REF!</v>
      </c>
      <c r="BK16" s="15" t="e">
        <f>IF(#REF!&lt;#REF!,1,0)</f>
        <v>#REF!</v>
      </c>
      <c r="BL16" s="15" t="e">
        <f>IF(AND(E16&lt;&gt;0,#REF!=""),1,IF(#REF!&lt;#REF!,1,0))</f>
        <v>#REF!</v>
      </c>
      <c r="BM16" s="15" t="e">
        <f>IF(AND($E16&lt;&gt;0,#REF!=""),1,IF($E16&lt;#REF!,1,0))</f>
        <v>#REF!</v>
      </c>
      <c r="BN16" s="15" t="e">
        <f>IF(AND($E16&lt;&gt;0,#REF!=""),1,IF($E16&lt;#REF!,1,0))</f>
        <v>#REF!</v>
      </c>
      <c r="BO16" s="15" t="e">
        <f>IF(AND($E16&lt;&gt;0,#REF!=""),1,IF($E16&lt;#REF!,1,0))</f>
        <v>#REF!</v>
      </c>
    </row>
    <row r="17" spans="2:67" ht="16.350000000000001" customHeight="1" x14ac:dyDescent="0.2">
      <c r="B17" s="63" t="s">
        <v>17</v>
      </c>
      <c r="C17" s="64" t="s">
        <v>12</v>
      </c>
      <c r="D17" s="64"/>
      <c r="E17" s="47">
        <f>'Hospital La Serena'!F17+'Hospital Coquimbo'!E17+'Hospital Ovalle'!E17+'Hospital Illapel'!E17</f>
        <v>1136</v>
      </c>
      <c r="F17" s="46">
        <f t="shared" si="3"/>
        <v>1371</v>
      </c>
      <c r="G17" s="19">
        <f t="shared" si="4"/>
        <v>1.2068661971830985</v>
      </c>
      <c r="H17" s="16">
        <f>'Hospital La Serena'!I17+'Hospital Coquimbo'!H17+'Hospital Ovalle'!H17+'Hospital Illapel'!H17</f>
        <v>1016</v>
      </c>
      <c r="I17" s="19">
        <f t="shared" si="5"/>
        <v>0.89436619718309862</v>
      </c>
      <c r="J17" s="16">
        <f>'Hospital La Serena'!K17+'Hospital Coquimbo'!J17+'Hospital Ovalle'!J17+'Hospital Illapel'!J17</f>
        <v>355</v>
      </c>
      <c r="K17" s="19">
        <f t="shared" si="6"/>
        <v>0.3125</v>
      </c>
      <c r="L17" s="14"/>
      <c r="M17" s="14"/>
      <c r="N17" s="3"/>
      <c r="AW17" s="1"/>
      <c r="AX17" s="1"/>
      <c r="BB17" s="13"/>
      <c r="BC17" s="13" t="e">
        <f t="shared" si="1"/>
        <v>#REF!</v>
      </c>
      <c r="BD17" s="13" t="e">
        <f t="shared" si="2"/>
        <v>#REF!</v>
      </c>
      <c r="BE17" s="13"/>
      <c r="BF17" s="13" t="e">
        <f>IF(AND($E17&lt;&gt;0,#REF!=""),"* No olvide digitar la columna Usuarios en Situación de Discapacidad (Digite CEROS si no tiene). ",IF($E17&lt;#REF!,"* Los Usuarios en Situación de Discapacidad NO DEBEN ser mayor al total. ",""))</f>
        <v>#REF!</v>
      </c>
      <c r="BG17" s="13" t="e">
        <f>IF(AND($E17&lt;&gt;0,#REF!=""),"* No olvide digitar la columna Niños, Niñas, Adolescentes y Jóvenes Población SENAME (Digite CEROS si no tiene). ",IF($E17&lt;#REF!,"* Los Niños, Niñas, Adolescentes y Jóvenes Población SENAME NO DEBEN ser mayor al total. ",""))</f>
        <v>#REF!</v>
      </c>
      <c r="BH17" s="13" t="e">
        <f>IF(AND($E17&lt;&gt;0,#REF!=""),"* No olvide digitar la columna Migrantes (Digite CEROS si no tiene). ",IF($E17&lt;#REF!,"* Los Migrantes NO DEBEN ser mayor al total. ",""))</f>
        <v>#REF!</v>
      </c>
      <c r="BI17" s="15"/>
      <c r="BJ17" s="15" t="e">
        <f>IF(E17&lt;#REF!,1,0)</f>
        <v>#REF!</v>
      </c>
      <c r="BK17" s="15" t="e">
        <f>IF(#REF!&lt;#REF!,1,0)</f>
        <v>#REF!</v>
      </c>
      <c r="BL17" s="15"/>
      <c r="BM17" s="15" t="e">
        <f>IF(AND($E17&lt;&gt;0,#REF!=""),1,IF($E17&lt;#REF!,1,0))</f>
        <v>#REF!</v>
      </c>
      <c r="BN17" s="15" t="e">
        <f>IF(AND($E17&lt;&gt;0,#REF!=""),1,IF($E17&lt;#REF!,1,0))</f>
        <v>#REF!</v>
      </c>
      <c r="BO17" s="15" t="e">
        <f>IF(AND($E17&lt;&gt;0,#REF!=""),1,IF($E17&lt;#REF!,1,0))</f>
        <v>#REF!</v>
      </c>
    </row>
    <row r="18" spans="2:67" ht="16.350000000000001" customHeight="1" x14ac:dyDescent="0.2">
      <c r="B18" s="63"/>
      <c r="C18" s="64" t="s">
        <v>13</v>
      </c>
      <c r="D18" s="64"/>
      <c r="E18" s="47">
        <f>'Hospital La Serena'!F18+'Hospital Coquimbo'!E18+'Hospital Ovalle'!E18+'Hospital Illapel'!E18</f>
        <v>10217</v>
      </c>
      <c r="F18" s="46">
        <f t="shared" si="3"/>
        <v>0</v>
      </c>
      <c r="G18" s="19">
        <f t="shared" si="4"/>
        <v>0</v>
      </c>
      <c r="H18" s="16">
        <f>'Hospital La Serena'!I18+'Hospital Coquimbo'!H18+'Hospital Ovalle'!H18+'Hospital Illapel'!H18</f>
        <v>0</v>
      </c>
      <c r="I18" s="19">
        <f t="shared" si="5"/>
        <v>0</v>
      </c>
      <c r="J18" s="16">
        <f>'Hospital La Serena'!K18+'Hospital Coquimbo'!J18+'Hospital Ovalle'!J18+'Hospital Illapel'!J18</f>
        <v>0</v>
      </c>
      <c r="K18" s="19">
        <f t="shared" si="6"/>
        <v>0</v>
      </c>
      <c r="L18" s="14"/>
      <c r="M18" s="14"/>
      <c r="N18" s="3"/>
      <c r="AW18" s="1"/>
      <c r="AX18" s="1"/>
      <c r="BB18" s="13"/>
      <c r="BC18" s="13" t="e">
        <f t="shared" si="1"/>
        <v>#REF!</v>
      </c>
      <c r="BD18" s="13" t="e">
        <f t="shared" si="2"/>
        <v>#REF!</v>
      </c>
      <c r="BE18" s="13"/>
      <c r="BF18" s="13" t="e">
        <f>IF(AND($E18&lt;&gt;0,#REF!=""),"* No olvide digitar la columna Usuarios en Situación de Discapacidad (Digite CEROS si no tiene). ",IF($E18&lt;#REF!,"* Los Usuarios en Situación de Discapacidad NO DEBEN ser mayor al total. ",""))</f>
        <v>#REF!</v>
      </c>
      <c r="BG18" s="13" t="e">
        <f>IF(AND($E18&lt;&gt;0,#REF!=""),"* No olvide digitar la columna Niños, Niñas, Adolescentes y Jóvenes Población SENAME (Digite CEROS si no tiene). ",IF($E18&lt;#REF!,"* Los Niños, Niñas, Adolescentes y Jóvenes Población SENAME NO DEBEN ser mayor al total. ",""))</f>
        <v>#REF!</v>
      </c>
      <c r="BH18" s="13" t="e">
        <f>IF(AND($E18&lt;&gt;0,#REF!=""),"* No olvide digitar la columna Migrantes (Digite CEROS si no tiene). ",IF($E18&lt;#REF!,"* Los Migrantes NO DEBEN ser mayor al total. ",""))</f>
        <v>#REF!</v>
      </c>
      <c r="BI18" s="15"/>
      <c r="BJ18" s="15" t="e">
        <f>IF(E18&lt;#REF!,1,0)</f>
        <v>#REF!</v>
      </c>
      <c r="BK18" s="15" t="e">
        <f>IF(#REF!&lt;#REF!,1,0)</f>
        <v>#REF!</v>
      </c>
      <c r="BL18" s="15"/>
      <c r="BM18" s="15" t="e">
        <f>IF(AND($E18&lt;&gt;0,#REF!=""),1,IF($E18&lt;#REF!,1,0))</f>
        <v>#REF!</v>
      </c>
      <c r="BN18" s="15" t="e">
        <f>IF(AND($E18&lt;&gt;0,#REF!=""),1,IF($E18&lt;#REF!,1,0))</f>
        <v>#REF!</v>
      </c>
      <c r="BO18" s="15" t="e">
        <f>IF(AND($E18&lt;&gt;0,#REF!=""),1,IF($E18&lt;#REF!,1,0))</f>
        <v>#REF!</v>
      </c>
    </row>
    <row r="19" spans="2:67" ht="16.350000000000001" customHeight="1" x14ac:dyDescent="0.2">
      <c r="B19" s="65" t="s">
        <v>14</v>
      </c>
      <c r="C19" s="64" t="s">
        <v>12</v>
      </c>
      <c r="D19" s="64"/>
      <c r="E19" s="47">
        <f>'Hospital La Serena'!F19+'Hospital Coquimbo'!E19+'Hospital Ovalle'!E19+'Hospital Illapel'!E19</f>
        <v>148</v>
      </c>
      <c r="F19" s="46">
        <f t="shared" si="3"/>
        <v>219</v>
      </c>
      <c r="G19" s="19">
        <f t="shared" si="4"/>
        <v>1.4797297297297298</v>
      </c>
      <c r="H19" s="16">
        <f>'Hospital La Serena'!I19+'Hospital Coquimbo'!H19+'Hospital Ovalle'!H19+'Hospital Illapel'!H19</f>
        <v>136</v>
      </c>
      <c r="I19" s="19">
        <f t="shared" si="5"/>
        <v>0.91891891891891897</v>
      </c>
      <c r="J19" s="16">
        <f>'Hospital La Serena'!K19+'Hospital Coquimbo'!J19+'Hospital Ovalle'!J19+'Hospital Illapel'!J19</f>
        <v>83</v>
      </c>
      <c r="K19" s="19">
        <f t="shared" si="6"/>
        <v>0.56081081081081086</v>
      </c>
      <c r="L19" s="14"/>
      <c r="M19" s="14"/>
      <c r="N19" s="3"/>
      <c r="AW19" s="1"/>
      <c r="AX19" s="1"/>
      <c r="BB19" s="13"/>
      <c r="BC19" s="13" t="e">
        <f t="shared" si="1"/>
        <v>#REF!</v>
      </c>
      <c r="BD19" s="13" t="e">
        <f t="shared" si="2"/>
        <v>#REF!</v>
      </c>
      <c r="BE19" s="13"/>
      <c r="BF19" s="13" t="e">
        <f>IF(AND($E19&lt;&gt;0,#REF!=""),"* No olvide digitar la columna Usuarios en Situación de Discapacidad (Digite CEROS si no tiene). ",IF($E19&lt;#REF!,"* Los Usuarios en Situación de Discapacidad NO DEBEN ser mayor al total. ",""))</f>
        <v>#REF!</v>
      </c>
      <c r="BG19" s="13" t="e">
        <f>IF(AND($E19&lt;&gt;0,#REF!=""),"* No olvide digitar la columna Niños, Niñas, Adolescentes y Jóvenes Población SENAME (Digite CEROS si no tiene). ",IF($E19&lt;#REF!,"* Los Niños, Niñas, Adolescentes y Jóvenes Población SENAME NO DEBEN ser mayor al total. ",""))</f>
        <v>#REF!</v>
      </c>
      <c r="BH19" s="13" t="e">
        <f>IF(AND($E19&lt;&gt;0,#REF!=""),"* No olvide digitar la columna Migrantes (Digite CEROS si no tiene). ",IF($E19&lt;#REF!,"* Los Migrantes NO DEBEN ser mayor al total. ",""))</f>
        <v>#REF!</v>
      </c>
      <c r="BI19" s="15"/>
      <c r="BJ19" s="15" t="e">
        <f>IF(E19&lt;#REF!,1,0)</f>
        <v>#REF!</v>
      </c>
      <c r="BK19" s="15" t="e">
        <f>IF(#REF!&lt;#REF!,1,0)</f>
        <v>#REF!</v>
      </c>
      <c r="BL19" s="15"/>
      <c r="BM19" s="15" t="e">
        <f>IF(AND($E19&lt;&gt;0,#REF!=""),1,IF($E19&lt;#REF!,1,0))</f>
        <v>#REF!</v>
      </c>
      <c r="BN19" s="15" t="e">
        <f>IF(AND($E19&lt;&gt;0,#REF!=""),1,IF($E19&lt;#REF!,1,0))</f>
        <v>#REF!</v>
      </c>
      <c r="BO19" s="15" t="e">
        <f>IF(AND($E19&lt;&gt;0,#REF!=""),1,IF($E19&lt;#REF!,1,0))</f>
        <v>#REF!</v>
      </c>
    </row>
    <row r="20" spans="2:67" ht="16.350000000000001" customHeight="1" x14ac:dyDescent="0.2">
      <c r="B20" s="65"/>
      <c r="C20" s="64" t="s">
        <v>13</v>
      </c>
      <c r="D20" s="64"/>
      <c r="E20" s="47">
        <f>'Hospital La Serena'!F20+'Hospital Coquimbo'!E20+'Hospital Ovalle'!E20+'Hospital Illapel'!E20</f>
        <v>1269</v>
      </c>
      <c r="F20" s="46">
        <f t="shared" si="3"/>
        <v>0</v>
      </c>
      <c r="G20" s="19">
        <f t="shared" si="4"/>
        <v>0</v>
      </c>
      <c r="H20" s="16">
        <f>'Hospital La Serena'!I20+'Hospital Coquimbo'!H20+'Hospital Ovalle'!H20+'Hospital Illapel'!H20</f>
        <v>0</v>
      </c>
      <c r="I20" s="19">
        <f t="shared" si="5"/>
        <v>0</v>
      </c>
      <c r="J20" s="16">
        <f>'Hospital La Serena'!K20+'Hospital Coquimbo'!J20+'Hospital Ovalle'!J20+'Hospital Illapel'!J20</f>
        <v>0</v>
      </c>
      <c r="K20" s="19">
        <f t="shared" si="6"/>
        <v>0</v>
      </c>
      <c r="L20" s="14"/>
      <c r="M20" s="14"/>
      <c r="N20" s="3"/>
      <c r="AW20" s="1"/>
      <c r="AX20" s="1"/>
      <c r="BB20" s="13"/>
      <c r="BC20" s="13" t="e">
        <f t="shared" si="1"/>
        <v>#REF!</v>
      </c>
      <c r="BD20" s="13" t="e">
        <f t="shared" si="2"/>
        <v>#REF!</v>
      </c>
      <c r="BE20" s="13"/>
      <c r="BF20" s="13" t="e">
        <f>IF(AND($E20&lt;&gt;0,#REF!=""),"* No olvide digitar la columna Usuarios en Situación de Discapacidad (Digite CEROS si no tiene). ",IF($E20&lt;#REF!,"* Los Usuarios en Situación de Discapacidad NO DEBEN ser mayor al total. ",""))</f>
        <v>#REF!</v>
      </c>
      <c r="BG20" s="13" t="e">
        <f>IF(AND($E20&lt;&gt;0,#REF!=""),"* No olvide digitar la columna Niños, Niñas, Adolescentes y Jóvenes Población SENAME (Digite CEROS si no tiene). ",IF($E20&lt;#REF!,"* Los Niños, Niñas, Adolescentes y Jóvenes Población SENAME NO DEBEN ser mayor al total. ",""))</f>
        <v>#REF!</v>
      </c>
      <c r="BH20" s="13" t="e">
        <f>IF(AND($E20&lt;&gt;0,#REF!=""),"* No olvide digitar la columna Migrantes (Digite CEROS si no tiene). ",IF($E20&lt;#REF!,"* Los Migrantes NO DEBEN ser mayor al total. ",""))</f>
        <v>#REF!</v>
      </c>
      <c r="BI20" s="15"/>
      <c r="BJ20" s="15" t="e">
        <f>IF(E20&lt;#REF!,1,0)</f>
        <v>#REF!</v>
      </c>
      <c r="BK20" s="15" t="e">
        <f>IF(#REF!&lt;#REF!,1,0)</f>
        <v>#REF!</v>
      </c>
      <c r="BL20" s="15"/>
      <c r="BM20" s="15" t="e">
        <f>IF(AND($E20&lt;&gt;0,#REF!=""),1,IF($E20&lt;#REF!,1,0))</f>
        <v>#REF!</v>
      </c>
      <c r="BN20" s="15" t="e">
        <f>IF(AND($E20&lt;&gt;0,#REF!=""),1,IF($E20&lt;#REF!,1,0))</f>
        <v>#REF!</v>
      </c>
      <c r="BO20" s="15" t="e">
        <f>IF(AND($E20&lt;&gt;0,#REF!=""),1,IF($E20&lt;#REF!,1,0))</f>
        <v>#REF!</v>
      </c>
    </row>
    <row r="21" spans="2:67" ht="16.350000000000001" customHeight="1" x14ac:dyDescent="0.2">
      <c r="B21" s="63" t="s">
        <v>2</v>
      </c>
      <c r="C21" s="64" t="s">
        <v>12</v>
      </c>
      <c r="D21" s="64"/>
      <c r="E21" s="47">
        <f>'Hospital La Serena'!F21+'Hospital Coquimbo'!E21+'Hospital Ovalle'!E21+'Hospital Illapel'!E21</f>
        <v>1698</v>
      </c>
      <c r="F21" s="46">
        <f t="shared" si="3"/>
        <v>2600</v>
      </c>
      <c r="G21" s="19">
        <f t="shared" si="4"/>
        <v>1.5312131919905771</v>
      </c>
      <c r="H21" s="16">
        <f>'Hospital La Serena'!I21+'Hospital Coquimbo'!H21+'Hospital Ovalle'!H21+'Hospital Illapel'!H21</f>
        <v>1637</v>
      </c>
      <c r="I21" s="19">
        <f t="shared" si="5"/>
        <v>0.96407538280329796</v>
      </c>
      <c r="J21" s="16">
        <f>'Hospital La Serena'!K21+'Hospital Coquimbo'!J21+'Hospital Ovalle'!J21+'Hospital Illapel'!J21</f>
        <v>963</v>
      </c>
      <c r="K21" s="19">
        <f t="shared" si="6"/>
        <v>0.56713780918727918</v>
      </c>
      <c r="L21" s="14"/>
      <c r="M21" s="14"/>
      <c r="N21" s="3"/>
      <c r="AW21" s="1"/>
      <c r="AX21" s="1"/>
      <c r="BB21" s="13" t="e">
        <f t="shared" ref="BB21:BB36" si="7">IF(BI21=1,"* El número de pacientes de 60 años NO DEBE Ser mayor a lo registrado en el grupo Etario 20-64 años. ","")</f>
        <v>#REF!</v>
      </c>
      <c r="BC21" s="13" t="e">
        <f t="shared" si="1"/>
        <v>#REF!</v>
      </c>
      <c r="BD21" s="13" t="e">
        <f t="shared" si="2"/>
        <v>#REF!</v>
      </c>
      <c r="BE21" s="13" t="e">
        <f>IF(AND(E21&lt;&gt;0,#REF!=""),"* Recuerde que las Embarazadas deben ser incluídas en el ingreso por rango Etario (Digite CEROS si no tiene). ",IF(#REF!&lt;#REF!,"* Las Embarazadas NO DEBEN ser mayor al total de Mujeres. ",""))</f>
        <v>#REF!</v>
      </c>
      <c r="BF21" s="13" t="e">
        <f>IF(AND($E21&lt;&gt;0,#REF!=""),"* No olvide digitar la columna Usuarios en Situación de Discapacidad (Digite CEROS si no tiene). ",IF($E21&lt;#REF!,"* Los Usuarios en Situación de Discapacidad NO DEBEN ser mayor al total. ",""))</f>
        <v>#REF!</v>
      </c>
      <c r="BG21" s="13" t="e">
        <f>IF(AND($E21&lt;&gt;0,#REF!=""),"* No olvide digitar la columna Niños, Niñas, Adolescentes y Jóvenes Población SENAME (Digite CEROS si no tiene). ",IF($E21&lt;#REF!,"* Los Niños, Niñas, Adolescentes y Jóvenes Población SENAME NO DEBEN ser mayor al total. ",""))</f>
        <v>#REF!</v>
      </c>
      <c r="BH21" s="13" t="e">
        <f>IF(AND($E21&lt;&gt;0,#REF!=""),"* No olvide digitar la columna Migrantes (Digite CEROS si no tiene). ",IF($E21&lt;#REF!,"* Los Migrantes NO DEBEN ser mayor al total. ",""))</f>
        <v>#REF!</v>
      </c>
      <c r="BI21" s="15" t="e">
        <f>IF((#REF!+#REF!)&lt;#REF!,1,0)</f>
        <v>#REF!</v>
      </c>
      <c r="BJ21" s="15" t="e">
        <f>IF(E21&lt;#REF!,1,0)</f>
        <v>#REF!</v>
      </c>
      <c r="BK21" s="15" t="e">
        <f>IF(#REF!&lt;#REF!,1,0)</f>
        <v>#REF!</v>
      </c>
      <c r="BL21" s="15" t="e">
        <f>IF(AND(E21&lt;&gt;0,#REF!=""),1,IF(#REF!&lt;#REF!,1,0))</f>
        <v>#REF!</v>
      </c>
      <c r="BM21" s="15" t="e">
        <f>IF(AND($E21&lt;&gt;0,#REF!=""),1,IF($E21&lt;#REF!,1,0))</f>
        <v>#REF!</v>
      </c>
      <c r="BN21" s="15" t="e">
        <f>IF(AND($E21&lt;&gt;0,#REF!=""),1,IF($E21&lt;#REF!,1,0))</f>
        <v>#REF!</v>
      </c>
      <c r="BO21" s="15" t="e">
        <f>IF(AND($E21&lt;&gt;0,#REF!=""),1,IF($E21&lt;#REF!,1,0))</f>
        <v>#REF!</v>
      </c>
    </row>
    <row r="22" spans="2:67" ht="16.350000000000001" customHeight="1" x14ac:dyDescent="0.2">
      <c r="B22" s="63"/>
      <c r="C22" s="64" t="s">
        <v>13</v>
      </c>
      <c r="D22" s="64"/>
      <c r="E22" s="47">
        <f>'Hospital La Serena'!F22+'Hospital Coquimbo'!E22+'Hospital Ovalle'!E22+'Hospital Illapel'!E22</f>
        <v>4703</v>
      </c>
      <c r="F22" s="46">
        <f t="shared" si="3"/>
        <v>0</v>
      </c>
      <c r="G22" s="19">
        <f t="shared" si="4"/>
        <v>0</v>
      </c>
      <c r="H22" s="16">
        <f>'Hospital La Serena'!I22+'Hospital Coquimbo'!H22+'Hospital Ovalle'!H22+'Hospital Illapel'!H22</f>
        <v>0</v>
      </c>
      <c r="I22" s="19">
        <f t="shared" si="5"/>
        <v>0</v>
      </c>
      <c r="J22" s="16">
        <f>'Hospital La Serena'!K22+'Hospital Coquimbo'!J22+'Hospital Ovalle'!J22+'Hospital Illapel'!J22</f>
        <v>0</v>
      </c>
      <c r="K22" s="19">
        <f t="shared" si="6"/>
        <v>0</v>
      </c>
      <c r="L22" s="14"/>
      <c r="M22" s="14"/>
      <c r="N22" s="3"/>
      <c r="AW22" s="1"/>
      <c r="AX22" s="1"/>
      <c r="BB22" s="13" t="e">
        <f t="shared" si="7"/>
        <v>#REF!</v>
      </c>
      <c r="BC22" s="13" t="e">
        <f t="shared" si="1"/>
        <v>#REF!</v>
      </c>
      <c r="BD22" s="13" t="e">
        <f t="shared" si="2"/>
        <v>#REF!</v>
      </c>
      <c r="BE22" s="13" t="e">
        <f>IF(AND(E22&lt;&gt;0,#REF!=""),"* Recuerde que las Embarazadas deben ser incluídas en el ingreso por rango Etario (Digite CEROS si no tiene). ",IF(#REF!&lt;#REF!,"* Las Embarazadas NO DEBEN ser mayor al total de Mujeres. ",""))</f>
        <v>#REF!</v>
      </c>
      <c r="BF22" s="13" t="e">
        <f>IF(AND($E22&lt;&gt;0,#REF!=""),"* No olvide digitar la columna Usuarios en Situación de Discapacidad (Digite CEROS si no tiene). ",IF($E22&lt;#REF!,"* Los Usuarios en Situación de Discapacidad NO DEBEN ser mayor al total. ",""))</f>
        <v>#REF!</v>
      </c>
      <c r="BG22" s="13" t="e">
        <f>IF(AND($E22&lt;&gt;0,#REF!=""),"* No olvide digitar la columna Niños, Niñas, Adolescentes y Jóvenes Población SENAME (Digite CEROS si no tiene). ",IF($E22&lt;#REF!,"* Los Niños, Niñas, Adolescentes y Jóvenes Población SENAME NO DEBEN ser mayor al total. ",""))</f>
        <v>#REF!</v>
      </c>
      <c r="BH22" s="13" t="e">
        <f>IF(AND($E22&lt;&gt;0,#REF!=""),"* No olvide digitar la columna Migrantes (Digite CEROS si no tiene). ",IF($E22&lt;#REF!,"* Los Migrantes NO DEBEN ser mayor al total. ",""))</f>
        <v>#REF!</v>
      </c>
      <c r="BI22" s="15" t="e">
        <f>IF((#REF!+#REF!)&lt;#REF!,1,0)</f>
        <v>#REF!</v>
      </c>
      <c r="BJ22" s="15" t="e">
        <f>IF(E22&lt;#REF!,1,0)</f>
        <v>#REF!</v>
      </c>
      <c r="BK22" s="15" t="e">
        <f>IF(#REF!&lt;#REF!,1,0)</f>
        <v>#REF!</v>
      </c>
      <c r="BL22" s="15" t="e">
        <f>IF(AND(E22&lt;&gt;0,#REF!=""),1,IF(#REF!&lt;#REF!,1,0))</f>
        <v>#REF!</v>
      </c>
      <c r="BM22" s="15" t="e">
        <f>IF(AND($E22&lt;&gt;0,#REF!=""),1,IF($E22&lt;#REF!,1,0))</f>
        <v>#REF!</v>
      </c>
      <c r="BN22" s="15" t="e">
        <f>IF(AND($E22&lt;&gt;0,#REF!=""),1,IF($E22&lt;#REF!,1,0))</f>
        <v>#REF!</v>
      </c>
      <c r="BO22" s="15" t="e">
        <f>IF(AND($E22&lt;&gt;0,#REF!=""),1,IF($E22&lt;#REF!,1,0))</f>
        <v>#REF!</v>
      </c>
    </row>
    <row r="23" spans="2:67" ht="16.350000000000001" customHeight="1" x14ac:dyDescent="0.2">
      <c r="B23" s="63" t="s">
        <v>9</v>
      </c>
      <c r="C23" s="64" t="s">
        <v>12</v>
      </c>
      <c r="D23" s="64"/>
      <c r="E23" s="47">
        <f>'Hospital La Serena'!F23+'Hospital Coquimbo'!E23+'Hospital Ovalle'!E23+'Hospital Illapel'!E23</f>
        <v>50</v>
      </c>
      <c r="F23" s="46">
        <f t="shared" si="3"/>
        <v>90</v>
      </c>
      <c r="G23" s="19">
        <f t="shared" si="4"/>
        <v>1.8</v>
      </c>
      <c r="H23" s="16">
        <f>'Hospital La Serena'!I23+'Hospital Coquimbo'!H23+'Hospital Ovalle'!H23+'Hospital Illapel'!H23</f>
        <v>41</v>
      </c>
      <c r="I23" s="19">
        <f t="shared" si="5"/>
        <v>0.82</v>
      </c>
      <c r="J23" s="16">
        <f>'Hospital La Serena'!K23+'Hospital Coquimbo'!J23+'Hospital Ovalle'!J23+'Hospital Illapel'!J23</f>
        <v>49</v>
      </c>
      <c r="K23" s="19">
        <f t="shared" si="6"/>
        <v>0.98</v>
      </c>
      <c r="L23" s="14"/>
      <c r="M23" s="14"/>
      <c r="N23" s="3"/>
      <c r="AW23" s="1"/>
      <c r="AX23" s="1"/>
      <c r="BB23" s="13" t="e">
        <f t="shared" si="7"/>
        <v>#REF!</v>
      </c>
      <c r="BC23" s="13" t="e">
        <f t="shared" si="1"/>
        <v>#REF!</v>
      </c>
      <c r="BD23" s="13" t="e">
        <f t="shared" si="2"/>
        <v>#REF!</v>
      </c>
      <c r="BE23" s="13" t="e">
        <f>IF(AND(E23&lt;&gt;0,#REF!=""),"* Recuerde que las Embarazadas deben ser incluídas en el ingreso por rango Etario (Digite CEROS si no tiene). ",IF(#REF!&lt;#REF!,"* Las Embarazadas NO DEBEN ser mayor al total de Mujeres. ",""))</f>
        <v>#REF!</v>
      </c>
      <c r="BF23" s="13" t="e">
        <f>IF(AND($E23&lt;&gt;0,#REF!=""),"* No olvide digitar la columna Usuarios en Situación de Discapacidad (Digite CEROS si no tiene). ",IF($E23&lt;#REF!,"* Los Usuarios en Situación de Discapacidad NO DEBEN ser mayor al total. ",""))</f>
        <v>#REF!</v>
      </c>
      <c r="BG23" s="13" t="e">
        <f>IF(AND($E23&lt;&gt;0,#REF!=""),"* No olvide digitar la columna Niños, Niñas, Adolescentes y Jóvenes Población SENAME (Digite CEROS si no tiene). ",IF($E23&lt;#REF!,"* Los Niños, Niñas, Adolescentes y Jóvenes Población SENAME NO DEBEN ser mayor al total. ",""))</f>
        <v>#REF!</v>
      </c>
      <c r="BH23" s="13" t="e">
        <f>IF(AND($E23&lt;&gt;0,#REF!=""),"* No olvide digitar la columna Migrantes (Digite CEROS si no tiene). ",IF($E23&lt;#REF!,"* Los Migrantes NO DEBEN ser mayor al total. ",""))</f>
        <v>#REF!</v>
      </c>
      <c r="BI23" s="15" t="e">
        <f>IF((#REF!+#REF!)&lt;#REF!,1,0)</f>
        <v>#REF!</v>
      </c>
      <c r="BJ23" s="15" t="e">
        <f>IF(E23&lt;#REF!,1,0)</f>
        <v>#REF!</v>
      </c>
      <c r="BK23" s="15" t="e">
        <f>IF(#REF!&lt;#REF!,1,0)</f>
        <v>#REF!</v>
      </c>
      <c r="BL23" s="15" t="e">
        <f>IF(AND(E23&lt;&gt;0,#REF!=""),1,IF(#REF!&lt;#REF!,1,0))</f>
        <v>#REF!</v>
      </c>
      <c r="BM23" s="15" t="e">
        <f>IF(AND($E23&lt;&gt;0,#REF!=""),1,IF($E23&lt;#REF!,1,0))</f>
        <v>#REF!</v>
      </c>
      <c r="BN23" s="15" t="e">
        <f>IF(AND($E23&lt;&gt;0,#REF!=""),1,IF($E23&lt;#REF!,1,0))</f>
        <v>#REF!</v>
      </c>
      <c r="BO23" s="15" t="e">
        <f>IF(AND($E23&lt;&gt;0,#REF!=""),1,IF($E23&lt;#REF!,1,0))</f>
        <v>#REF!</v>
      </c>
    </row>
    <row r="24" spans="2:67" ht="16.350000000000001" customHeight="1" x14ac:dyDescent="0.2">
      <c r="B24" s="63"/>
      <c r="C24" s="64" t="s">
        <v>13</v>
      </c>
      <c r="D24" s="64"/>
      <c r="E24" s="47">
        <f>'Hospital La Serena'!F24+'Hospital Coquimbo'!E24+'Hospital Ovalle'!E24+'Hospital Illapel'!E24</f>
        <v>196</v>
      </c>
      <c r="F24" s="46">
        <f t="shared" si="3"/>
        <v>0</v>
      </c>
      <c r="G24" s="19">
        <f t="shared" si="4"/>
        <v>0</v>
      </c>
      <c r="H24" s="16">
        <f>'Hospital La Serena'!I24+'Hospital Coquimbo'!H24+'Hospital Ovalle'!H24+'Hospital Illapel'!H24</f>
        <v>0</v>
      </c>
      <c r="I24" s="19">
        <f t="shared" si="5"/>
        <v>0</v>
      </c>
      <c r="J24" s="16">
        <f>'Hospital La Serena'!K24+'Hospital Coquimbo'!J24+'Hospital Ovalle'!J24+'Hospital Illapel'!J24</f>
        <v>0</v>
      </c>
      <c r="K24" s="19">
        <f t="shared" si="6"/>
        <v>0</v>
      </c>
      <c r="L24" s="14"/>
      <c r="M24" s="14"/>
      <c r="N24" s="3"/>
      <c r="AW24" s="1"/>
      <c r="AX24" s="1"/>
      <c r="BB24" s="13" t="e">
        <f t="shared" si="7"/>
        <v>#REF!</v>
      </c>
      <c r="BC24" s="13" t="e">
        <f t="shared" si="1"/>
        <v>#REF!</v>
      </c>
      <c r="BD24" s="13" t="e">
        <f t="shared" si="2"/>
        <v>#REF!</v>
      </c>
      <c r="BE24" s="13" t="e">
        <f>IF(AND(E24&lt;&gt;0,#REF!=""),"* Recuerde que las Embarazadas deben ser incluídas en el ingreso por rango Etario (Digite CEROS si no tiene). ",IF(#REF!&lt;#REF!,"* Las Embarazadas NO DEBEN ser mayor al total de Mujeres. ",""))</f>
        <v>#REF!</v>
      </c>
      <c r="BF24" s="13" t="e">
        <f>IF(AND($E24&lt;&gt;0,#REF!=""),"* No olvide digitar la columna Usuarios en Situación de Discapacidad (Digite CEROS si no tiene). ",IF($E24&lt;#REF!,"* Los Usuarios en Situación de Discapacidad NO DEBEN ser mayor al total. ",""))</f>
        <v>#REF!</v>
      </c>
      <c r="BG24" s="13" t="e">
        <f>IF(AND($E24&lt;&gt;0,#REF!=""),"* No olvide digitar la columna Niños, Niñas, Adolescentes y Jóvenes Población SENAME (Digite CEROS si no tiene). ",IF($E24&lt;#REF!,"* Los Niños, Niñas, Adolescentes y Jóvenes Población SENAME NO DEBEN ser mayor al total. ",""))</f>
        <v>#REF!</v>
      </c>
      <c r="BH24" s="13" t="e">
        <f>IF(AND($E24&lt;&gt;0,#REF!=""),"* No olvide digitar la columna Migrantes (Digite CEROS si no tiene). ",IF($E24&lt;#REF!,"* Los Migrantes NO DEBEN ser mayor al total. ",""))</f>
        <v>#REF!</v>
      </c>
      <c r="BI24" s="15" t="e">
        <f>IF((#REF!+#REF!)&lt;#REF!,1,0)</f>
        <v>#REF!</v>
      </c>
      <c r="BJ24" s="15" t="e">
        <f>IF(E24&lt;#REF!,1,0)</f>
        <v>#REF!</v>
      </c>
      <c r="BK24" s="15" t="e">
        <f>IF(#REF!&lt;#REF!,1,0)</f>
        <v>#REF!</v>
      </c>
      <c r="BL24" s="15" t="e">
        <f>IF(AND(E24&lt;&gt;0,#REF!=""),1,IF(#REF!&lt;#REF!,1,0))</f>
        <v>#REF!</v>
      </c>
      <c r="BM24" s="15" t="e">
        <f>IF(AND($E24&lt;&gt;0,#REF!=""),1,IF($E24&lt;#REF!,1,0))</f>
        <v>#REF!</v>
      </c>
      <c r="BN24" s="15" t="e">
        <f>IF(AND($E24&lt;&gt;0,#REF!=""),1,IF($E24&lt;#REF!,1,0))</f>
        <v>#REF!</v>
      </c>
      <c r="BO24" s="15" t="e">
        <f>IF(AND($E24&lt;&gt;0,#REF!=""),1,IF($E24&lt;#REF!,1,0))</f>
        <v>#REF!</v>
      </c>
    </row>
    <row r="25" spans="2:67" ht="16.350000000000001" customHeight="1" x14ac:dyDescent="0.2">
      <c r="B25" s="63" t="s">
        <v>10</v>
      </c>
      <c r="C25" s="64" t="s">
        <v>12</v>
      </c>
      <c r="D25" s="64"/>
      <c r="E25" s="47">
        <f>'Hospital La Serena'!F25+'Hospital Coquimbo'!E25+'Hospital Ovalle'!E25+'Hospital Illapel'!E25</f>
        <v>2059</v>
      </c>
      <c r="F25" s="46">
        <f t="shared" si="3"/>
        <v>2636</v>
      </c>
      <c r="G25" s="19">
        <f t="shared" si="4"/>
        <v>1.2802331228751822</v>
      </c>
      <c r="H25" s="16">
        <f>'Hospital La Serena'!I25+'Hospital Coquimbo'!H25+'Hospital Ovalle'!H25+'Hospital Illapel'!H25</f>
        <v>1688</v>
      </c>
      <c r="I25" s="19">
        <f t="shared" si="5"/>
        <v>0.81981544439048082</v>
      </c>
      <c r="J25" s="16">
        <f>'Hospital La Serena'!K25+'Hospital Coquimbo'!J25+'Hospital Ovalle'!J25+'Hospital Illapel'!J25</f>
        <v>948</v>
      </c>
      <c r="K25" s="19">
        <f t="shared" si="6"/>
        <v>0.46041767848470133</v>
      </c>
      <c r="L25" s="14"/>
      <c r="M25" s="14"/>
      <c r="N25" s="3"/>
      <c r="AW25" s="1"/>
      <c r="AX25" s="1"/>
      <c r="BB25" s="13" t="e">
        <f t="shared" si="7"/>
        <v>#REF!</v>
      </c>
      <c r="BC25" s="13" t="e">
        <f t="shared" si="1"/>
        <v>#REF!</v>
      </c>
      <c r="BD25" s="13" t="e">
        <f t="shared" si="2"/>
        <v>#REF!</v>
      </c>
      <c r="BE25" s="13" t="e">
        <f>IF(AND(E25&lt;&gt;0,#REF!=""),"* Recuerde que las Embarazadas deben ser incluídas en el ingreso por rango Etario (Digite CEROS si no tiene). ",IF(#REF!&lt;#REF!,"* Las Embarazadas NO DEBEN ser mayor al total de Mujeres. ",""))</f>
        <v>#REF!</v>
      </c>
      <c r="BF25" s="13" t="e">
        <f>IF(AND($E25&lt;&gt;0,#REF!=""),"* No olvide digitar la columna Usuarios en Situación de Discapacidad (Digite CEROS si no tiene). ",IF($E25&lt;#REF!,"* Los Usuarios en Situación de Discapacidad NO DEBEN ser mayor al total. ",""))</f>
        <v>#REF!</v>
      </c>
      <c r="BG25" s="13" t="e">
        <f>IF(AND($E25&lt;&gt;0,#REF!=""),"* No olvide digitar la columna Niños, Niñas, Adolescentes y Jóvenes Población SENAME (Digite CEROS si no tiene). ",IF($E25&lt;#REF!,"* Los Niños, Niñas, Adolescentes y Jóvenes Población SENAME NO DEBEN ser mayor al total. ",""))</f>
        <v>#REF!</v>
      </c>
      <c r="BH25" s="13" t="e">
        <f>IF(AND($E25&lt;&gt;0,#REF!=""),"* No olvide digitar la columna Migrantes (Digite CEROS si no tiene). ",IF($E25&lt;#REF!,"* Los Migrantes NO DEBEN ser mayor al total. ",""))</f>
        <v>#REF!</v>
      </c>
      <c r="BI25" s="15" t="e">
        <f>IF((#REF!+#REF!)&lt;#REF!,1,0)</f>
        <v>#REF!</v>
      </c>
      <c r="BJ25" s="15" t="e">
        <f>IF(E25&lt;#REF!,1,0)</f>
        <v>#REF!</v>
      </c>
      <c r="BK25" s="15" t="e">
        <f>IF(#REF!&lt;#REF!,1,0)</f>
        <v>#REF!</v>
      </c>
      <c r="BL25" s="15" t="e">
        <f>IF(AND(E25&lt;&gt;0,#REF!=""),1,IF(#REF!&lt;#REF!,1,0))</f>
        <v>#REF!</v>
      </c>
      <c r="BM25" s="15" t="e">
        <f>IF(AND($E25&lt;&gt;0,#REF!=""),1,IF($E25&lt;#REF!,1,0))</f>
        <v>#REF!</v>
      </c>
      <c r="BN25" s="15" t="e">
        <f>IF(AND($E25&lt;&gt;0,#REF!=""),1,IF($E25&lt;#REF!,1,0))</f>
        <v>#REF!</v>
      </c>
      <c r="BO25" s="15" t="e">
        <f>IF(AND($E25&lt;&gt;0,#REF!=""),1,IF($E25&lt;#REF!,1,0))</f>
        <v>#REF!</v>
      </c>
    </row>
    <row r="26" spans="2:67" ht="16.350000000000001" customHeight="1" x14ac:dyDescent="0.2">
      <c r="B26" s="63"/>
      <c r="C26" s="64" t="s">
        <v>13</v>
      </c>
      <c r="D26" s="64"/>
      <c r="E26" s="47">
        <f>'Hospital La Serena'!F26+'Hospital Coquimbo'!E26+'Hospital Ovalle'!E26+'Hospital Illapel'!E26</f>
        <v>8694</v>
      </c>
      <c r="F26" s="46">
        <f t="shared" si="3"/>
        <v>0</v>
      </c>
      <c r="G26" s="19">
        <f t="shared" si="4"/>
        <v>0</v>
      </c>
      <c r="H26" s="16">
        <f>'Hospital La Serena'!I26+'Hospital Coquimbo'!H26+'Hospital Ovalle'!H26+'Hospital Illapel'!H26</f>
        <v>0</v>
      </c>
      <c r="I26" s="19">
        <f t="shared" si="5"/>
        <v>0</v>
      </c>
      <c r="J26" s="16">
        <f>'Hospital La Serena'!K26+'Hospital Coquimbo'!J26+'Hospital Ovalle'!J26+'Hospital Illapel'!J26</f>
        <v>0</v>
      </c>
      <c r="K26" s="19">
        <f t="shared" si="6"/>
        <v>0</v>
      </c>
      <c r="L26" s="14"/>
      <c r="M26" s="14"/>
      <c r="N26" s="3"/>
      <c r="AW26" s="1"/>
      <c r="AX26" s="1"/>
      <c r="BB26" s="13" t="e">
        <f t="shared" si="7"/>
        <v>#REF!</v>
      </c>
      <c r="BC26" s="13" t="e">
        <f t="shared" si="1"/>
        <v>#REF!</v>
      </c>
      <c r="BD26" s="13" t="e">
        <f t="shared" si="2"/>
        <v>#REF!</v>
      </c>
      <c r="BE26" s="13" t="e">
        <f>IF(AND(E26&lt;&gt;0,#REF!=""),"* Recuerde que las Embarazadas deben ser incluídas en el ingreso por rango Etario (Digite CEROS si no tiene). ",IF(#REF!&lt;#REF!,"* Las Embarazadas NO DEBEN ser mayor al total de Mujeres. ",""))</f>
        <v>#REF!</v>
      </c>
      <c r="BF26" s="13" t="e">
        <f>IF(AND($E26&lt;&gt;0,#REF!=""),"* No olvide digitar la columna Usuarios en Situación de Discapacidad (Digite CEROS si no tiene). ",IF($E26&lt;#REF!,"* Los Usuarios en Situación de Discapacidad NO DEBEN ser mayor al total. ",""))</f>
        <v>#REF!</v>
      </c>
      <c r="BG26" s="13" t="e">
        <f>IF(AND($E26&lt;&gt;0,#REF!=""),"* No olvide digitar la columna Niños, Niñas, Adolescentes y Jóvenes Población SENAME (Digite CEROS si no tiene). ",IF($E26&lt;#REF!,"* Los Niños, Niñas, Adolescentes y Jóvenes Población SENAME NO DEBEN ser mayor al total. ",""))</f>
        <v>#REF!</v>
      </c>
      <c r="BH26" s="13" t="e">
        <f>IF(AND($E26&lt;&gt;0,#REF!=""),"* No olvide digitar la columna Migrantes (Digite CEROS si no tiene). ",IF($E26&lt;#REF!,"* Los Migrantes NO DEBEN ser mayor al total. ",""))</f>
        <v>#REF!</v>
      </c>
      <c r="BI26" s="15" t="e">
        <f>IF((#REF!+#REF!)&lt;#REF!,1,0)</f>
        <v>#REF!</v>
      </c>
      <c r="BJ26" s="15" t="e">
        <f>IF(E26&lt;#REF!,1,0)</f>
        <v>#REF!</v>
      </c>
      <c r="BK26" s="15" t="e">
        <f>IF(#REF!&lt;#REF!,1,0)</f>
        <v>#REF!</v>
      </c>
      <c r="BL26" s="15" t="e">
        <f>IF(AND(E26&lt;&gt;0,#REF!=""),1,IF(#REF!&lt;#REF!,1,0))</f>
        <v>#REF!</v>
      </c>
      <c r="BM26" s="15" t="e">
        <f>IF(AND($E26&lt;&gt;0,#REF!=""),1,IF($E26&lt;#REF!,1,0))</f>
        <v>#REF!</v>
      </c>
      <c r="BN26" s="15" t="e">
        <f>IF(AND($E26&lt;&gt;0,#REF!=""),1,IF($E26&lt;#REF!,1,0))</f>
        <v>#REF!</v>
      </c>
      <c r="BO26" s="15" t="e">
        <f>IF(AND($E26&lt;&gt;0,#REF!=""),1,IF($E26&lt;#REF!,1,0))</f>
        <v>#REF!</v>
      </c>
    </row>
    <row r="27" spans="2:67" ht="16.350000000000001" customHeight="1" x14ac:dyDescent="0.2">
      <c r="B27" s="65" t="s">
        <v>15</v>
      </c>
      <c r="C27" s="64" t="s">
        <v>12</v>
      </c>
      <c r="D27" s="64"/>
      <c r="E27" s="47">
        <f>'Hospital La Serena'!F27+'Hospital Coquimbo'!E27+'Hospital Ovalle'!E27+'Hospital Illapel'!E27</f>
        <v>231</v>
      </c>
      <c r="F27" s="46">
        <f t="shared" si="3"/>
        <v>281</v>
      </c>
      <c r="G27" s="19">
        <f t="shared" si="4"/>
        <v>1.2164502164502164</v>
      </c>
      <c r="H27" s="16">
        <f>'Hospital La Serena'!I27+'Hospital Coquimbo'!H27+'Hospital Ovalle'!H27+'Hospital Illapel'!H27</f>
        <v>231</v>
      </c>
      <c r="I27" s="19">
        <f t="shared" si="5"/>
        <v>1</v>
      </c>
      <c r="J27" s="16">
        <f>'Hospital La Serena'!K27+'Hospital Coquimbo'!J27+'Hospital Ovalle'!J27+'Hospital Illapel'!J27</f>
        <v>50</v>
      </c>
      <c r="K27" s="19">
        <f t="shared" si="6"/>
        <v>0.21645021645021645</v>
      </c>
      <c r="L27" s="14"/>
      <c r="M27" s="14"/>
      <c r="N27" s="3"/>
      <c r="AW27" s="1"/>
      <c r="AX27" s="1"/>
      <c r="BB27" s="13" t="e">
        <f t="shared" si="7"/>
        <v>#REF!</v>
      </c>
      <c r="BC27" s="13" t="e">
        <f t="shared" si="1"/>
        <v>#REF!</v>
      </c>
      <c r="BD27" s="13" t="e">
        <f t="shared" si="2"/>
        <v>#REF!</v>
      </c>
      <c r="BE27" s="13" t="e">
        <f>IF(AND(E27&lt;&gt;0,#REF!=""),"* Recuerde que las Embarazadas deben ser incluídas en el ingreso por rango Etario (Digite CEROS si no tiene). ",IF(#REF!&lt;#REF!,"* Las Embarazadas NO DEBEN ser mayor al total de Mujeres. ",""))</f>
        <v>#REF!</v>
      </c>
      <c r="BF27" s="13" t="e">
        <f>IF(AND($E27&lt;&gt;0,#REF!=""),"* No olvide digitar la columna Usuarios en Situación de Discapacidad (Digite CEROS si no tiene). ",IF($E27&lt;#REF!,"* Los Usuarios en Situación de Discapacidad NO DEBEN ser mayor al total. ",""))</f>
        <v>#REF!</v>
      </c>
      <c r="BG27" s="13" t="e">
        <f>IF(AND($E27&lt;&gt;0,#REF!=""),"* No olvide digitar la columna Niños, Niñas, Adolescentes y Jóvenes Población SENAME (Digite CEROS si no tiene). ",IF($E27&lt;#REF!,"* Los Niños, Niñas, Adolescentes y Jóvenes Población SENAME NO DEBEN ser mayor al total. ",""))</f>
        <v>#REF!</v>
      </c>
      <c r="BH27" s="13" t="e">
        <f>IF(AND($E27&lt;&gt;0,#REF!=""),"* No olvide digitar la columna Migrantes (Digite CEROS si no tiene). ",IF($E27&lt;#REF!,"* Los Migrantes NO DEBEN ser mayor al total. ",""))</f>
        <v>#REF!</v>
      </c>
      <c r="BI27" s="15" t="e">
        <f>IF((#REF!+#REF!)&lt;#REF!,1,0)</f>
        <v>#REF!</v>
      </c>
      <c r="BJ27" s="15" t="e">
        <f>IF(E27&lt;#REF!,1,0)</f>
        <v>#REF!</v>
      </c>
      <c r="BK27" s="15" t="e">
        <f>IF(#REF!&lt;#REF!,1,0)</f>
        <v>#REF!</v>
      </c>
      <c r="BL27" s="15" t="e">
        <f>IF(AND(E27&lt;&gt;0,#REF!=""),1,IF(#REF!&lt;#REF!,1,0))</f>
        <v>#REF!</v>
      </c>
      <c r="BM27" s="15" t="e">
        <f>IF(AND($E27&lt;&gt;0,#REF!=""),1,IF($E27&lt;#REF!,1,0))</f>
        <v>#REF!</v>
      </c>
      <c r="BN27" s="15" t="e">
        <f>IF(AND($E27&lt;&gt;0,#REF!=""),1,IF($E27&lt;#REF!,1,0))</f>
        <v>#REF!</v>
      </c>
      <c r="BO27" s="15" t="e">
        <f>IF(AND($E27&lt;&gt;0,#REF!=""),1,IF($E27&lt;#REF!,1,0))</f>
        <v>#REF!</v>
      </c>
    </row>
    <row r="28" spans="2:67" ht="16.350000000000001" customHeight="1" x14ac:dyDescent="0.2">
      <c r="B28" s="65"/>
      <c r="C28" s="64" t="s">
        <v>13</v>
      </c>
      <c r="D28" s="64"/>
      <c r="E28" s="47">
        <f>'Hospital La Serena'!F28+'Hospital Coquimbo'!E28+'Hospital Ovalle'!E28+'Hospital Illapel'!E28</f>
        <v>866</v>
      </c>
      <c r="F28" s="46">
        <f t="shared" si="3"/>
        <v>0</v>
      </c>
      <c r="G28" s="19">
        <f t="shared" si="4"/>
        <v>0</v>
      </c>
      <c r="H28" s="16">
        <f>'Hospital La Serena'!I28+'Hospital Coquimbo'!H28+'Hospital Ovalle'!H28+'Hospital Illapel'!H28</f>
        <v>0</v>
      </c>
      <c r="I28" s="19">
        <f t="shared" si="5"/>
        <v>0</v>
      </c>
      <c r="J28" s="16">
        <f>'Hospital La Serena'!K28+'Hospital Coquimbo'!J28+'Hospital Ovalle'!J28+'Hospital Illapel'!J28</f>
        <v>0</v>
      </c>
      <c r="K28" s="19">
        <f t="shared" si="6"/>
        <v>0</v>
      </c>
      <c r="L28" s="14"/>
      <c r="M28" s="14"/>
      <c r="N28" s="3"/>
      <c r="AW28" s="1"/>
      <c r="AX28" s="1"/>
      <c r="BB28" s="13" t="e">
        <f t="shared" si="7"/>
        <v>#REF!</v>
      </c>
      <c r="BC28" s="13" t="e">
        <f t="shared" si="1"/>
        <v>#REF!</v>
      </c>
      <c r="BD28" s="13" t="e">
        <f t="shared" si="2"/>
        <v>#REF!</v>
      </c>
      <c r="BE28" s="13" t="e">
        <f>IF(AND(E28&lt;&gt;0,#REF!=""),"* Recuerde que las Embarazadas deben ser incluídas en el ingreso por rango Etario (Digite CEROS si no tiene). ",IF(#REF!&lt;#REF!,"* Las Embarazadas NO DEBEN ser mayor al total de Mujeres. ",""))</f>
        <v>#REF!</v>
      </c>
      <c r="BF28" s="13" t="e">
        <f>IF(AND($E28&lt;&gt;0,#REF!=""),"* No olvide digitar la columna Usuarios en Situación de Discapacidad (Digite CEROS si no tiene). ",IF($E28&lt;#REF!,"* Los Usuarios en Situación de Discapacidad NO DEBEN ser mayor al total. ",""))</f>
        <v>#REF!</v>
      </c>
      <c r="BG28" s="13" t="e">
        <f>IF(AND($E28&lt;&gt;0,#REF!=""),"* No olvide digitar la columna Niños, Niñas, Adolescentes y Jóvenes Población SENAME (Digite CEROS si no tiene). ",IF($E28&lt;#REF!,"* Los Niños, Niñas, Adolescentes y Jóvenes Población SENAME NO DEBEN ser mayor al total. ",""))</f>
        <v>#REF!</v>
      </c>
      <c r="BH28" s="13" t="e">
        <f>IF(AND($E28&lt;&gt;0,#REF!=""),"* No olvide digitar la columna Migrantes (Digite CEROS si no tiene). ",IF($E28&lt;#REF!,"* Los Migrantes NO DEBEN ser mayor al total. ",""))</f>
        <v>#REF!</v>
      </c>
      <c r="BI28" s="15" t="e">
        <f>IF((#REF!+#REF!)&lt;#REF!,1,0)</f>
        <v>#REF!</v>
      </c>
      <c r="BJ28" s="15" t="e">
        <f>IF(E28&lt;#REF!,1,0)</f>
        <v>#REF!</v>
      </c>
      <c r="BK28" s="15" t="e">
        <f>IF(#REF!&lt;#REF!,1,0)</f>
        <v>#REF!</v>
      </c>
      <c r="BL28" s="15" t="e">
        <f>IF(AND(E28&lt;&gt;0,#REF!=""),1,IF(#REF!&lt;#REF!,1,0))</f>
        <v>#REF!</v>
      </c>
      <c r="BM28" s="15" t="e">
        <f>IF(AND($E28&lt;&gt;0,#REF!=""),1,IF($E28&lt;#REF!,1,0))</f>
        <v>#REF!</v>
      </c>
      <c r="BN28" s="15" t="e">
        <f>IF(AND($E28&lt;&gt;0,#REF!=""),1,IF($E28&lt;#REF!,1,0))</f>
        <v>#REF!</v>
      </c>
      <c r="BO28" s="15" t="e">
        <f>IF(AND($E28&lt;&gt;0,#REF!=""),1,IF($E28&lt;#REF!,1,0))</f>
        <v>#REF!</v>
      </c>
    </row>
    <row r="29" spans="2:67" ht="16.350000000000001" customHeight="1" x14ac:dyDescent="0.2">
      <c r="B29" s="63" t="s">
        <v>4</v>
      </c>
      <c r="C29" s="64" t="s">
        <v>12</v>
      </c>
      <c r="D29" s="64"/>
      <c r="E29" s="47">
        <f>'Hospital La Serena'!F29+'Hospital Coquimbo'!E29+'Hospital Ovalle'!E29+'Hospital Illapel'!E29</f>
        <v>187</v>
      </c>
      <c r="F29" s="46">
        <f t="shared" si="3"/>
        <v>234</v>
      </c>
      <c r="G29" s="19">
        <f t="shared" si="4"/>
        <v>1.2513368983957218</v>
      </c>
      <c r="H29" s="16">
        <f>'Hospital La Serena'!I29+'Hospital Coquimbo'!H29+'Hospital Ovalle'!H29+'Hospital Illapel'!H29</f>
        <v>174</v>
      </c>
      <c r="I29" s="19">
        <f t="shared" si="5"/>
        <v>0.93048128342245995</v>
      </c>
      <c r="J29" s="16">
        <f>'Hospital La Serena'!K29+'Hospital Coquimbo'!J29+'Hospital Ovalle'!J29+'Hospital Illapel'!J29</f>
        <v>60</v>
      </c>
      <c r="K29" s="19">
        <f t="shared" si="6"/>
        <v>0.32085561497326204</v>
      </c>
      <c r="L29" s="14"/>
      <c r="M29" s="14"/>
      <c r="N29" s="3"/>
      <c r="AW29" s="1"/>
      <c r="AX29" s="1"/>
      <c r="BB29" s="13" t="e">
        <f t="shared" si="7"/>
        <v>#REF!</v>
      </c>
      <c r="BC29" s="13" t="e">
        <f t="shared" si="1"/>
        <v>#REF!</v>
      </c>
      <c r="BD29" s="13" t="e">
        <f t="shared" si="2"/>
        <v>#REF!</v>
      </c>
      <c r="BE29" s="13" t="e">
        <f>IF(AND(E29&lt;&gt;0,#REF!=""),"* Recuerde que las Embarazadas deben ser incluídas en el ingreso por rango Etario (Digite CEROS si no tiene). ",IF(#REF!&lt;#REF!,"* Las Embarazadas NO DEBEN ser mayor al total de Mujeres. ",""))</f>
        <v>#REF!</v>
      </c>
      <c r="BF29" s="13" t="e">
        <f>IF(AND($E29&lt;&gt;0,#REF!=""),"* No olvide digitar la columna Usuarios en Situación de Discapacidad (Digite CEROS si no tiene). ",IF($E29&lt;#REF!,"* Los Usuarios en Situación de Discapacidad NO DEBEN ser mayor al total. ",""))</f>
        <v>#REF!</v>
      </c>
      <c r="BG29" s="13" t="e">
        <f>IF(AND($E29&lt;&gt;0,#REF!=""),"* No olvide digitar la columna Niños, Niñas, Adolescentes y Jóvenes Población SENAME (Digite CEROS si no tiene). ",IF($E29&lt;#REF!,"* Los Niños, Niñas, Adolescentes y Jóvenes Población SENAME NO DEBEN ser mayor al total. ",""))</f>
        <v>#REF!</v>
      </c>
      <c r="BH29" s="13" t="e">
        <f>IF(AND($E29&lt;&gt;0,#REF!=""),"* No olvide digitar la columna Migrantes (Digite CEROS si no tiene). ",IF($E29&lt;#REF!,"* Los Migrantes NO DEBEN ser mayor al total. ",""))</f>
        <v>#REF!</v>
      </c>
      <c r="BI29" s="15" t="e">
        <f>IF((#REF!+#REF!)&lt;#REF!,1,0)</f>
        <v>#REF!</v>
      </c>
      <c r="BJ29" s="15" t="e">
        <f>IF(E29&lt;#REF!,1,0)</f>
        <v>#REF!</v>
      </c>
      <c r="BK29" s="15" t="e">
        <f>IF(#REF!&lt;#REF!,1,0)</f>
        <v>#REF!</v>
      </c>
      <c r="BL29" s="15" t="e">
        <f>IF(AND(E29&lt;&gt;0,#REF!=""),1,IF(#REF!&lt;#REF!,1,0))</f>
        <v>#REF!</v>
      </c>
      <c r="BM29" s="15" t="e">
        <f>IF(AND($E29&lt;&gt;0,#REF!=""),1,IF($E29&lt;#REF!,1,0))</f>
        <v>#REF!</v>
      </c>
      <c r="BN29" s="15" t="e">
        <f>IF(AND($E29&lt;&gt;0,#REF!=""),1,IF($E29&lt;#REF!,1,0))</f>
        <v>#REF!</v>
      </c>
      <c r="BO29" s="15" t="e">
        <f>IF(AND($E29&lt;&gt;0,#REF!=""),1,IF($E29&lt;#REF!,1,0))</f>
        <v>#REF!</v>
      </c>
    </row>
    <row r="30" spans="2:67" ht="16.350000000000001" customHeight="1" x14ac:dyDescent="0.2">
      <c r="B30" s="63"/>
      <c r="C30" s="64" t="s">
        <v>13</v>
      </c>
      <c r="D30" s="64"/>
      <c r="E30" s="47">
        <f>'Hospital La Serena'!F30+'Hospital Coquimbo'!E30+'Hospital Ovalle'!E30+'Hospital Illapel'!E30</f>
        <v>647</v>
      </c>
      <c r="F30" s="46">
        <f t="shared" si="3"/>
        <v>0</v>
      </c>
      <c r="G30" s="19">
        <f t="shared" si="4"/>
        <v>0</v>
      </c>
      <c r="H30" s="16">
        <f>'Hospital La Serena'!I30+'Hospital Coquimbo'!H30+'Hospital Ovalle'!H30+'Hospital Illapel'!H30</f>
        <v>0</v>
      </c>
      <c r="I30" s="19">
        <f t="shared" si="5"/>
        <v>0</v>
      </c>
      <c r="J30" s="16">
        <f>'Hospital La Serena'!K30+'Hospital Coquimbo'!J30+'Hospital Ovalle'!J30+'Hospital Illapel'!J30</f>
        <v>0</v>
      </c>
      <c r="K30" s="19">
        <f t="shared" si="6"/>
        <v>0</v>
      </c>
      <c r="L30" s="14"/>
      <c r="M30" s="14"/>
      <c r="N30" s="3"/>
      <c r="AW30" s="1"/>
      <c r="AX30" s="1"/>
      <c r="BB30" s="13" t="e">
        <f t="shared" si="7"/>
        <v>#REF!</v>
      </c>
      <c r="BC30" s="13" t="e">
        <f t="shared" si="1"/>
        <v>#REF!</v>
      </c>
      <c r="BD30" s="13" t="e">
        <f t="shared" si="2"/>
        <v>#REF!</v>
      </c>
      <c r="BE30" s="13" t="e">
        <f>IF(AND(E30&lt;&gt;0,#REF!=""),"* Recuerde que las Embarazadas deben ser incluídas en el ingreso por rango Etario (Digite CEROS si no tiene). ",IF(#REF!&lt;#REF!,"* Las Embarazadas NO DEBEN ser mayor al total de Mujeres. ",""))</f>
        <v>#REF!</v>
      </c>
      <c r="BF30" s="13" t="e">
        <f>IF(AND($E30&lt;&gt;0,#REF!=""),"* No olvide digitar la columna Usuarios en Situación de Discapacidad (Digite CEROS si no tiene). ",IF($E30&lt;#REF!,"* Los Usuarios en Situación de Discapacidad NO DEBEN ser mayor al total. ",""))</f>
        <v>#REF!</v>
      </c>
      <c r="BG30" s="13" t="e">
        <f>IF(AND($E30&lt;&gt;0,#REF!=""),"* No olvide digitar la columna Niños, Niñas, Adolescentes y Jóvenes Población SENAME (Digite CEROS si no tiene). ",IF($E30&lt;#REF!,"* Los Niños, Niñas, Adolescentes y Jóvenes Población SENAME NO DEBEN ser mayor al total. ",""))</f>
        <v>#REF!</v>
      </c>
      <c r="BH30" s="13" t="e">
        <f>IF(AND($E30&lt;&gt;0,#REF!=""),"* No olvide digitar la columna Migrantes (Digite CEROS si no tiene). ",IF($E30&lt;#REF!,"* Los Migrantes NO DEBEN ser mayor al total. ",""))</f>
        <v>#REF!</v>
      </c>
      <c r="BI30" s="15" t="e">
        <f>IF((#REF!+#REF!)&lt;#REF!,1,0)</f>
        <v>#REF!</v>
      </c>
      <c r="BJ30" s="15" t="e">
        <f>IF(E30&lt;#REF!,1,0)</f>
        <v>#REF!</v>
      </c>
      <c r="BK30" s="15" t="e">
        <f>IF(#REF!&lt;#REF!,1,0)</f>
        <v>#REF!</v>
      </c>
      <c r="BL30" s="15" t="e">
        <f>IF(AND(E30&lt;&gt;0,#REF!=""),1,IF(#REF!&lt;#REF!,1,0))</f>
        <v>#REF!</v>
      </c>
      <c r="BM30" s="15" t="e">
        <f>IF(AND($E30&lt;&gt;0,#REF!=""),1,IF($E30&lt;#REF!,1,0))</f>
        <v>#REF!</v>
      </c>
      <c r="BN30" s="15" t="e">
        <f>IF(AND($E30&lt;&gt;0,#REF!=""),1,IF($E30&lt;#REF!,1,0))</f>
        <v>#REF!</v>
      </c>
      <c r="BO30" s="15" t="e">
        <f>IF(AND($E30&lt;&gt;0,#REF!=""),1,IF($E30&lt;#REF!,1,0))</f>
        <v>#REF!</v>
      </c>
    </row>
    <row r="31" spans="2:67" ht="16.350000000000001" customHeight="1" x14ac:dyDescent="0.2">
      <c r="B31" s="63" t="s">
        <v>3</v>
      </c>
      <c r="C31" s="64" t="s">
        <v>12</v>
      </c>
      <c r="D31" s="64"/>
      <c r="E31" s="47">
        <f>'Hospital La Serena'!F31+'Hospital Coquimbo'!E31+'Hospital Ovalle'!E31+'Hospital Illapel'!E31</f>
        <v>23</v>
      </c>
      <c r="F31" s="46">
        <f t="shared" si="3"/>
        <v>38</v>
      </c>
      <c r="G31" s="19">
        <f t="shared" si="4"/>
        <v>1.6521739130434783</v>
      </c>
      <c r="H31" s="16">
        <f>'Hospital La Serena'!I31+'Hospital Coquimbo'!H31+'Hospital Ovalle'!H31+'Hospital Illapel'!H31</f>
        <v>19</v>
      </c>
      <c r="I31" s="19">
        <f t="shared" si="5"/>
        <v>0.82608695652173914</v>
      </c>
      <c r="J31" s="16">
        <f>'Hospital La Serena'!K31+'Hospital Coquimbo'!J31+'Hospital Ovalle'!J31+'Hospital Illapel'!J31</f>
        <v>19</v>
      </c>
      <c r="K31" s="19">
        <f t="shared" si="6"/>
        <v>0.82608695652173914</v>
      </c>
      <c r="L31" s="14"/>
      <c r="M31" s="14"/>
      <c r="N31" s="3"/>
      <c r="AW31" s="1"/>
      <c r="AX31" s="1"/>
      <c r="BB31" s="13" t="e">
        <f t="shared" si="7"/>
        <v>#REF!</v>
      </c>
      <c r="BC31" s="13" t="e">
        <f t="shared" si="1"/>
        <v>#REF!</v>
      </c>
      <c r="BD31" s="13" t="e">
        <f t="shared" si="2"/>
        <v>#REF!</v>
      </c>
      <c r="BE31" s="13" t="e">
        <f>IF(AND(E31&lt;&gt;0,#REF!=""),"* Recuerde que las Embarazadas deben ser incluídas en el ingreso por rango Etario (Digite CEROS si no tiene). ",IF(#REF!&lt;#REF!,"* Las Embarazadas NO DEBEN ser mayor al total de Mujeres. ",""))</f>
        <v>#REF!</v>
      </c>
      <c r="BF31" s="13" t="e">
        <f>IF(AND($E31&lt;&gt;0,#REF!=""),"* No olvide digitar la columna Usuarios en Situación de Discapacidad (Digite CEROS si no tiene). ",IF($E31&lt;#REF!,"* Los Usuarios en Situación de Discapacidad NO DEBEN ser mayor al total. ",""))</f>
        <v>#REF!</v>
      </c>
      <c r="BG31" s="13" t="e">
        <f>IF(AND($E31&lt;&gt;0,#REF!=""),"* No olvide digitar la columna Niños, Niñas, Adolescentes y Jóvenes Población SENAME (Digite CEROS si no tiene). ",IF($E31&lt;#REF!,"* Los Niños, Niñas, Adolescentes y Jóvenes Población SENAME NO DEBEN ser mayor al total. ",""))</f>
        <v>#REF!</v>
      </c>
      <c r="BH31" s="13" t="e">
        <f>IF(AND($E31&lt;&gt;0,#REF!=""),"* No olvide digitar la columna Migrantes (Digite CEROS si no tiene). ",IF($E31&lt;#REF!,"* Los Migrantes NO DEBEN ser mayor al total. ",""))</f>
        <v>#REF!</v>
      </c>
      <c r="BI31" s="15" t="e">
        <f>IF((#REF!+#REF!)&lt;#REF!,1,0)</f>
        <v>#REF!</v>
      </c>
      <c r="BJ31" s="15" t="e">
        <f>IF(E31&lt;#REF!,1,0)</f>
        <v>#REF!</v>
      </c>
      <c r="BK31" s="15" t="e">
        <f>IF(#REF!&lt;#REF!,1,0)</f>
        <v>#REF!</v>
      </c>
      <c r="BL31" s="15" t="e">
        <f>IF(AND(E31&lt;&gt;0,#REF!=""),1,IF(#REF!&lt;#REF!,1,0))</f>
        <v>#REF!</v>
      </c>
      <c r="BM31" s="15" t="e">
        <f>IF(AND($E31&lt;&gt;0,#REF!=""),1,IF($E31&lt;#REF!,1,0))</f>
        <v>#REF!</v>
      </c>
      <c r="BN31" s="15" t="e">
        <f>IF(AND($E31&lt;&gt;0,#REF!=""),1,IF($E31&lt;#REF!,1,0))</f>
        <v>#REF!</v>
      </c>
      <c r="BO31" s="15" t="e">
        <f>IF(AND($E31&lt;&gt;0,#REF!=""),1,IF($E31&lt;#REF!,1,0))</f>
        <v>#REF!</v>
      </c>
    </row>
    <row r="32" spans="2:67" ht="16.350000000000001" customHeight="1" x14ac:dyDescent="0.2">
      <c r="B32" s="63"/>
      <c r="C32" s="64" t="s">
        <v>13</v>
      </c>
      <c r="D32" s="64"/>
      <c r="E32" s="47">
        <f>'Hospital La Serena'!F32+'Hospital Coquimbo'!E32+'Hospital Ovalle'!E32+'Hospital Illapel'!E32</f>
        <v>16</v>
      </c>
      <c r="F32" s="46">
        <f t="shared" si="3"/>
        <v>0</v>
      </c>
      <c r="G32" s="19">
        <f t="shared" si="4"/>
        <v>0</v>
      </c>
      <c r="H32" s="16">
        <f>'Hospital La Serena'!I32+'Hospital Coquimbo'!H32+'Hospital Ovalle'!H32+'Hospital Illapel'!H32</f>
        <v>0</v>
      </c>
      <c r="I32" s="19">
        <f t="shared" si="5"/>
        <v>0</v>
      </c>
      <c r="J32" s="16">
        <f>'Hospital La Serena'!K32+'Hospital Coquimbo'!J32+'Hospital Ovalle'!J32+'Hospital Illapel'!J32</f>
        <v>0</v>
      </c>
      <c r="K32" s="19">
        <f t="shared" si="6"/>
        <v>0</v>
      </c>
      <c r="L32" s="14"/>
      <c r="M32" s="14"/>
      <c r="N32" s="3"/>
      <c r="AW32" s="1"/>
      <c r="AX32" s="1"/>
      <c r="BB32" s="13" t="e">
        <f t="shared" si="7"/>
        <v>#REF!</v>
      </c>
      <c r="BC32" s="13" t="e">
        <f t="shared" si="1"/>
        <v>#REF!</v>
      </c>
      <c r="BD32" s="13" t="e">
        <f t="shared" si="2"/>
        <v>#REF!</v>
      </c>
      <c r="BE32" s="13" t="e">
        <f>IF(AND(E32&lt;&gt;0,#REF!=""),"* Recuerde que las Embarazadas deben ser incluídas en el ingreso por rango Etario (Digite CEROS si no tiene). ",IF(#REF!&lt;#REF!,"* Las Embarazadas NO DEBEN ser mayor al total de Mujeres. ",""))</f>
        <v>#REF!</v>
      </c>
      <c r="BF32" s="13" t="e">
        <f>IF(AND($E32&lt;&gt;0,#REF!=""),"* No olvide digitar la columna Usuarios en Situación de Discapacidad (Digite CEROS si no tiene). ",IF($E32&lt;#REF!,"* Los Usuarios en Situación de Discapacidad NO DEBEN ser mayor al total. ",""))</f>
        <v>#REF!</v>
      </c>
      <c r="BG32" s="13" t="e">
        <f>IF(AND($E32&lt;&gt;0,#REF!=""),"* No olvide digitar la columna Niños, Niñas, Adolescentes y Jóvenes Población SENAME (Digite CEROS si no tiene). ",IF($E32&lt;#REF!,"* Los Niños, Niñas, Adolescentes y Jóvenes Población SENAME NO DEBEN ser mayor al total. ",""))</f>
        <v>#REF!</v>
      </c>
      <c r="BH32" s="13" t="e">
        <f>IF(AND($E32&lt;&gt;0,#REF!=""),"* No olvide digitar la columna Migrantes (Digite CEROS si no tiene). ",IF($E32&lt;#REF!,"* Los Migrantes NO DEBEN ser mayor al total. ",""))</f>
        <v>#REF!</v>
      </c>
      <c r="BI32" s="15" t="e">
        <f>IF((#REF!+#REF!)&lt;#REF!,1,0)</f>
        <v>#REF!</v>
      </c>
      <c r="BJ32" s="15" t="e">
        <f>IF(E32&lt;#REF!,1,0)</f>
        <v>#REF!</v>
      </c>
      <c r="BK32" s="15" t="e">
        <f>IF(#REF!&lt;#REF!,1,0)</f>
        <v>#REF!</v>
      </c>
      <c r="BL32" s="15" t="e">
        <f>IF(AND(E32&lt;&gt;0,#REF!=""),1,IF(#REF!&lt;#REF!,1,0))</f>
        <v>#REF!</v>
      </c>
      <c r="BM32" s="15" t="e">
        <f>IF(AND($E32&lt;&gt;0,#REF!=""),1,IF($E32&lt;#REF!,1,0))</f>
        <v>#REF!</v>
      </c>
      <c r="BN32" s="15" t="e">
        <f>IF(AND($E32&lt;&gt;0,#REF!=""),1,IF($E32&lt;#REF!,1,0))</f>
        <v>#REF!</v>
      </c>
      <c r="BO32" s="15" t="e">
        <f>IF(AND($E32&lt;&gt;0,#REF!=""),1,IF($E32&lt;#REF!,1,0))</f>
        <v>#REF!</v>
      </c>
    </row>
    <row r="33" spans="2:67" ht="16.350000000000001" customHeight="1" x14ac:dyDescent="0.2">
      <c r="B33" s="63" t="s">
        <v>5</v>
      </c>
      <c r="C33" s="64" t="s">
        <v>12</v>
      </c>
      <c r="D33" s="64"/>
      <c r="E33" s="48">
        <f>'Hospital La Serena'!F33+'Hospital Coquimbo'!E33+'Hospital Ovalle'!E33+'Hospital Illapel'!E33</f>
        <v>404</v>
      </c>
      <c r="F33" s="49">
        <f t="shared" si="3"/>
        <v>487</v>
      </c>
      <c r="G33" s="19">
        <f t="shared" si="4"/>
        <v>1.2054455445544554</v>
      </c>
      <c r="H33" s="16">
        <f>'Hospital La Serena'!I33+'Hospital Coquimbo'!H33+'Hospital Ovalle'!H33+'Hospital Illapel'!H33</f>
        <v>390</v>
      </c>
      <c r="I33" s="19">
        <f t="shared" si="5"/>
        <v>0.96534653465346532</v>
      </c>
      <c r="J33" s="16">
        <f>'Hospital La Serena'!K33+'Hospital Coquimbo'!J33+'Hospital Ovalle'!J33+'Hospital Illapel'!J33</f>
        <v>97</v>
      </c>
      <c r="K33" s="19">
        <f t="shared" si="6"/>
        <v>0.24009900990099009</v>
      </c>
      <c r="L33" s="14"/>
      <c r="M33" s="14"/>
      <c r="N33" s="3"/>
      <c r="AW33" s="1"/>
      <c r="AX33" s="1"/>
      <c r="BB33" s="13" t="e">
        <f t="shared" si="7"/>
        <v>#REF!</v>
      </c>
      <c r="BC33" s="13" t="e">
        <f t="shared" ref="BC33:BC36" si="8">IF(BJ33=1,"* La consulta pertinente según Protocolo de Referencia NO DEBE ser mayor al Total registrado. ","")</f>
        <v>#REF!</v>
      </c>
      <c r="BD33" s="13" t="e">
        <f t="shared" ref="BD33:BD36" si="9">IF(BK33=1,"* La consulta pertinente según condición clínica NO DEBE ser mayor al Total registrado. ","")</f>
        <v>#REF!</v>
      </c>
      <c r="BE33" s="13" t="e">
        <f>IF(AND(E33&lt;&gt;0,#REF!=""),"* Recuerde que las Embarazadas deben ser incluídas en el ingreso por rango Etario (Digite CEROS si no tiene). ",IF(#REF!&lt;#REF!,"* Las Embarazadas NO DEBEN ser mayor al total de Mujeres. ",""))</f>
        <v>#REF!</v>
      </c>
      <c r="BF33" s="13" t="e">
        <f>IF(AND($E33&lt;&gt;0,#REF!=""),"* No olvide digitar la columna Usuarios en Situación de Discapacidad (Digite CEROS si no tiene). ",IF($E33&lt;#REF!,"* Los Usuarios en Situación de Discapacidad NO DEBEN ser mayor al total. ",""))</f>
        <v>#REF!</v>
      </c>
      <c r="BG33" s="13" t="e">
        <f>IF(AND($E33&lt;&gt;0,#REF!=""),"* No olvide digitar la columna Niños, Niñas, Adolescentes y Jóvenes Población SENAME (Digite CEROS si no tiene). ",IF($E33&lt;#REF!,"* Los Niños, Niñas, Adolescentes y Jóvenes Población SENAME NO DEBEN ser mayor al total. ",""))</f>
        <v>#REF!</v>
      </c>
      <c r="BH33" s="13" t="e">
        <f>IF(AND($E33&lt;&gt;0,#REF!=""),"* No olvide digitar la columna Migrantes (Digite CEROS si no tiene). ",IF($E33&lt;#REF!,"* Los Migrantes NO DEBEN ser mayor al total. ",""))</f>
        <v>#REF!</v>
      </c>
      <c r="BI33" s="15" t="e">
        <f>IF((#REF!+#REF!)&lt;#REF!,1,0)</f>
        <v>#REF!</v>
      </c>
      <c r="BJ33" s="15" t="e">
        <f>IF(E33&lt;#REF!,1,0)</f>
        <v>#REF!</v>
      </c>
      <c r="BK33" s="15" t="e">
        <f>IF(#REF!&lt;#REF!,1,0)</f>
        <v>#REF!</v>
      </c>
      <c r="BL33" s="15" t="e">
        <f>IF(AND(E33&lt;&gt;0,#REF!=""),1,IF(#REF!&lt;#REF!,1,0))</f>
        <v>#REF!</v>
      </c>
      <c r="BM33" s="15" t="e">
        <f>IF(AND($E33&lt;&gt;0,#REF!=""),1,IF($E33&lt;#REF!,1,0))</f>
        <v>#REF!</v>
      </c>
      <c r="BN33" s="15" t="e">
        <f>IF(AND($E33&lt;&gt;0,#REF!=""),1,IF($E33&lt;#REF!,1,0))</f>
        <v>#REF!</v>
      </c>
      <c r="BO33" s="15" t="e">
        <f>IF(AND($E33&lt;&gt;0,#REF!=""),1,IF($E33&lt;#REF!,1,0))</f>
        <v>#REF!</v>
      </c>
    </row>
    <row r="34" spans="2:67" ht="16.350000000000001" customHeight="1" x14ac:dyDescent="0.2">
      <c r="B34" s="63"/>
      <c r="C34" s="64" t="s">
        <v>13</v>
      </c>
      <c r="D34" s="64"/>
      <c r="E34" s="48">
        <f>'Hospital La Serena'!F34+'Hospital Coquimbo'!E34+'Hospital Ovalle'!E34+'Hospital Illapel'!E34</f>
        <v>1814</v>
      </c>
      <c r="F34" s="49">
        <f t="shared" si="3"/>
        <v>0</v>
      </c>
      <c r="G34" s="19">
        <f t="shared" si="4"/>
        <v>0</v>
      </c>
      <c r="H34" s="16">
        <f>'Hospital La Serena'!I34+'Hospital Coquimbo'!H34+'Hospital Ovalle'!H34+'Hospital Illapel'!H34</f>
        <v>0</v>
      </c>
      <c r="I34" s="19">
        <f t="shared" si="5"/>
        <v>0</v>
      </c>
      <c r="J34" s="16">
        <f>'Hospital La Serena'!K34+'Hospital Coquimbo'!J34+'Hospital Ovalle'!J34+'Hospital Illapel'!J34</f>
        <v>0</v>
      </c>
      <c r="K34" s="19">
        <f t="shared" si="6"/>
        <v>0</v>
      </c>
      <c r="L34" s="14"/>
      <c r="M34" s="14"/>
      <c r="N34" s="3"/>
      <c r="AW34" s="1"/>
      <c r="AX34" s="1"/>
      <c r="BB34" s="13" t="e">
        <f t="shared" si="7"/>
        <v>#REF!</v>
      </c>
      <c r="BC34" s="13" t="e">
        <f t="shared" si="8"/>
        <v>#REF!</v>
      </c>
      <c r="BD34" s="13" t="e">
        <f t="shared" si="9"/>
        <v>#REF!</v>
      </c>
      <c r="BE34" s="13" t="e">
        <f>IF(AND(E34&lt;&gt;0,#REF!=""),"* Recuerde que las Embarazadas deben ser incluídas en el ingreso por rango Etario (Digite CEROS si no tiene). ",IF(#REF!&lt;#REF!,"* Las Embarazadas NO DEBEN ser mayor al total de Mujeres. ",""))</f>
        <v>#REF!</v>
      </c>
      <c r="BF34" s="13" t="e">
        <f>IF(AND($E34&lt;&gt;0,#REF!=""),"* No olvide digitar la columna Usuarios en Situación de Discapacidad (Digite CEROS si no tiene). ",IF($E34&lt;#REF!,"* Los Usuarios en Situación de Discapacidad NO DEBEN ser mayor al total. ",""))</f>
        <v>#REF!</v>
      </c>
      <c r="BG34" s="13" t="e">
        <f>IF(AND($E34&lt;&gt;0,#REF!=""),"* No olvide digitar la columna Niños, Niñas, Adolescentes y Jóvenes Población SENAME (Digite CEROS si no tiene). ",IF($E34&lt;#REF!,"* Los Niños, Niñas, Adolescentes y Jóvenes Población SENAME NO DEBEN ser mayor al total. ",""))</f>
        <v>#REF!</v>
      </c>
      <c r="BH34" s="13" t="e">
        <f>IF(AND($E34&lt;&gt;0,#REF!=""),"* No olvide digitar la columna Migrantes (Digite CEROS si no tiene). ",IF($E34&lt;#REF!,"* Los Migrantes NO DEBEN ser mayor al total. ",""))</f>
        <v>#REF!</v>
      </c>
      <c r="BI34" s="15" t="e">
        <f>IF((#REF!+#REF!)&lt;#REF!,1,0)</f>
        <v>#REF!</v>
      </c>
      <c r="BJ34" s="15" t="e">
        <f>IF(E34&lt;#REF!,1,0)</f>
        <v>#REF!</v>
      </c>
      <c r="BK34" s="15" t="e">
        <f>IF(#REF!&lt;#REF!,1,0)</f>
        <v>#REF!</v>
      </c>
      <c r="BL34" s="15" t="e">
        <f>IF(AND(E34&lt;&gt;0,#REF!=""),1,IF(#REF!&lt;#REF!,1,0))</f>
        <v>#REF!</v>
      </c>
      <c r="BM34" s="15" t="e">
        <f>IF(AND($E34&lt;&gt;0,#REF!=""),1,IF($E34&lt;#REF!,1,0))</f>
        <v>#REF!</v>
      </c>
      <c r="BN34" s="15" t="e">
        <f>IF(AND($E34&lt;&gt;0,#REF!=""),1,IF($E34&lt;#REF!,1,0))</f>
        <v>#REF!</v>
      </c>
      <c r="BO34" s="15" t="e">
        <f>IF(AND($E34&lt;&gt;0,#REF!=""),1,IF($E34&lt;#REF!,1,0))</f>
        <v>#REF!</v>
      </c>
    </row>
    <row r="35" spans="2:67" ht="16.350000000000001" customHeight="1" x14ac:dyDescent="0.2">
      <c r="B35" s="66" t="s">
        <v>0</v>
      </c>
      <c r="C35" s="64" t="s">
        <v>12</v>
      </c>
      <c r="D35" s="64"/>
      <c r="E35" s="18">
        <f>E7+E9+E11+E13+E15+E17+E19+E21+E23+E25+E27+E29+E31+E33</f>
        <v>14508</v>
      </c>
      <c r="F35" s="26">
        <f>F7+F9+F11+F13+F15+F17+F19+F21+F23+F25+F27+F29+F31+F33</f>
        <v>20549</v>
      </c>
      <c r="G35" s="20">
        <f>F35/E35</f>
        <v>1.4163909567135373</v>
      </c>
      <c r="H35" s="18">
        <f>H7+H9+H11+H13+H15+H17+H19+H21+H23+H25+H27+H29+H31+H33</f>
        <v>12830</v>
      </c>
      <c r="I35" s="20">
        <f>H35/E35</f>
        <v>0.88433967466225527</v>
      </c>
      <c r="J35" s="18">
        <f>J7+J9+J11+J13+J15+J17+J19+J21+J23+J25+J27+J29+J31+J33</f>
        <v>7719</v>
      </c>
      <c r="K35" s="20">
        <f>J35/E35</f>
        <v>0.53205128205128205</v>
      </c>
      <c r="L35" s="3"/>
      <c r="M35" s="14"/>
      <c r="N35" s="3"/>
      <c r="AW35" s="1"/>
      <c r="AX35" s="1"/>
      <c r="BB35" s="13" t="e">
        <f t="shared" si="7"/>
        <v>#REF!</v>
      </c>
      <c r="BC35" s="13" t="e">
        <f t="shared" si="8"/>
        <v>#REF!</v>
      </c>
      <c r="BD35" s="13" t="e">
        <f t="shared" si="9"/>
        <v>#REF!</v>
      </c>
      <c r="BE35" s="13" t="e">
        <f>IF(AND(E35&lt;&gt;0,#REF!=""),"* Recuerde que las Embarazadas deben ser incluídas en el ingreso por rango Etario (Digite CEROS si no tiene). ",IF(#REF!&lt;#REF!,"* Las Embarazadas NO DEBEN ser mayor al total de Mujeres. ",""))</f>
        <v>#REF!</v>
      </c>
      <c r="BF35" s="13" t="e">
        <f>IF(AND($E35&lt;&gt;0,#REF!=""),"* No olvide digitar la columna Usuarios en Situación de Discapacidad (Digite CEROS si no tiene). ",IF($E35&lt;#REF!,"* Los Usuarios en Situación de Discapacidad NO DEBEN ser mayor al total. ",""))</f>
        <v>#REF!</v>
      </c>
      <c r="BG35" s="13" t="e">
        <f>IF(AND($E35&lt;&gt;0,#REF!=""),"* No olvide digitar la columna Niños, Niñas, Adolescentes y Jóvenes Población SENAME (Digite CEROS si no tiene). ",IF($E35&lt;#REF!,"* Los Niños, Niñas, Adolescentes y Jóvenes Población SENAME NO DEBEN ser mayor al total. ",""))</f>
        <v>#REF!</v>
      </c>
      <c r="BH35" s="13" t="e">
        <f>IF(AND($E35&lt;&gt;0,#REF!=""),"* No olvide digitar la columna Migrantes (Digite CEROS si no tiene). ",IF($E35&lt;#REF!,"* Los Migrantes NO DEBEN ser mayor al total. ",""))</f>
        <v>#REF!</v>
      </c>
      <c r="BI35" s="15" t="e">
        <f>IF((#REF!+#REF!)&lt;#REF!,1,0)</f>
        <v>#REF!</v>
      </c>
      <c r="BJ35" s="15" t="e">
        <f>IF(E35&lt;#REF!,1,0)</f>
        <v>#REF!</v>
      </c>
      <c r="BK35" s="15" t="e">
        <f>IF(#REF!&lt;#REF!,1,0)</f>
        <v>#REF!</v>
      </c>
      <c r="BL35" s="15" t="e">
        <f>IF(AND(E35&lt;&gt;0,#REF!=""),1,IF(#REF!&lt;#REF!,1,0))</f>
        <v>#REF!</v>
      </c>
      <c r="BM35" s="15" t="e">
        <f>IF(AND($E35&lt;&gt;0,#REF!=""),1,IF($E35&lt;#REF!,1,0))</f>
        <v>#REF!</v>
      </c>
      <c r="BN35" s="15" t="e">
        <f>IF(AND($E35&lt;&gt;0,#REF!=""),1,IF($E35&lt;#REF!,1,0))</f>
        <v>#REF!</v>
      </c>
      <c r="BO35" s="15" t="e">
        <f>IF(AND($E35&lt;&gt;0,#REF!=""),1,IF($E35&lt;#REF!,1,0))</f>
        <v>#REF!</v>
      </c>
    </row>
    <row r="36" spans="2:67" ht="16.350000000000001" customHeight="1" x14ac:dyDescent="0.2">
      <c r="B36" s="66"/>
      <c r="C36" s="64" t="s">
        <v>13</v>
      </c>
      <c r="D36" s="64"/>
      <c r="E36" s="18">
        <f>E8+E10+E12+E14+E16+E18+E20+E22+E24+E26+E28+E30+E32+E34</f>
        <v>51019</v>
      </c>
      <c r="F36" s="26">
        <f>F8+F10+F12+F14+F16+F18+F20+F22+F24+F26+F28+F30+F32+F34</f>
        <v>0</v>
      </c>
      <c r="G36" s="20">
        <f>F36/E36</f>
        <v>0</v>
      </c>
      <c r="H36" s="18">
        <f>H8+H10+H12+H14+H16+H18+H20+H22+H24+H26+H28+H30+H32+H34</f>
        <v>0</v>
      </c>
      <c r="I36" s="20">
        <f>H36/E36</f>
        <v>0</v>
      </c>
      <c r="J36" s="18">
        <f>J8+J10+J12+J14+J16+J18+J20+J22+J24+J26+J28+J30+J32+J34</f>
        <v>0</v>
      </c>
      <c r="K36" s="20">
        <f>J36/E36</f>
        <v>0</v>
      </c>
      <c r="L36" s="3"/>
      <c r="M36" s="14"/>
      <c r="N36" s="3"/>
      <c r="AW36" s="1"/>
      <c r="AX36" s="1"/>
      <c r="BB36" s="13" t="e">
        <f t="shared" si="7"/>
        <v>#REF!</v>
      </c>
      <c r="BC36" s="13" t="e">
        <f t="shared" si="8"/>
        <v>#REF!</v>
      </c>
      <c r="BD36" s="13" t="e">
        <f t="shared" si="9"/>
        <v>#REF!</v>
      </c>
      <c r="BE36" s="13" t="e">
        <f>IF(AND(E36&lt;&gt;0,#REF!=""),"* Recuerde que las Embarazadas deben ser incluídas en el ingreso por rango Etario (Digite CEROS si no tiene). ",IF(#REF!&lt;#REF!,"* Las Embarazadas NO DEBEN ser mayor al total de Mujeres. ",""))</f>
        <v>#REF!</v>
      </c>
      <c r="BF36" s="13" t="e">
        <f>IF(AND($E36&lt;&gt;0,#REF!=""),"* No olvide digitar la columna Usuarios en Situación de Discapacidad (Digite CEROS si no tiene). ",IF($E36&lt;#REF!,"* Los Usuarios en Situación de Discapacidad NO DEBEN ser mayor al total. ",""))</f>
        <v>#REF!</v>
      </c>
      <c r="BG36" s="13" t="e">
        <f>IF(AND($E36&lt;&gt;0,#REF!=""),"* No olvide digitar la columna Niños, Niñas, Adolescentes y Jóvenes Población SENAME (Digite CEROS si no tiene). ",IF($E36&lt;#REF!,"* Los Niños, Niñas, Adolescentes y Jóvenes Población SENAME NO DEBEN ser mayor al total. ",""))</f>
        <v>#REF!</v>
      </c>
      <c r="BH36" s="13" t="e">
        <f>IF(AND($E36&lt;&gt;0,#REF!=""),"* No olvide digitar la columna Migrantes (Digite CEROS si no tiene). ",IF($E36&lt;#REF!,"* Los Migrantes NO DEBEN ser mayor al total. ",""))</f>
        <v>#REF!</v>
      </c>
      <c r="BI36" s="15" t="e">
        <f>IF((#REF!+#REF!)&lt;#REF!,1,0)</f>
        <v>#REF!</v>
      </c>
      <c r="BJ36" s="15" t="e">
        <f>IF(E36&lt;#REF!,1,0)</f>
        <v>#REF!</v>
      </c>
      <c r="BK36" s="15" t="e">
        <f>IF(#REF!&lt;#REF!,1,0)</f>
        <v>#REF!</v>
      </c>
      <c r="BL36" s="15" t="e">
        <f>IF(AND(E36&lt;&gt;0,#REF!=""),1,IF(#REF!&lt;#REF!,1,0))</f>
        <v>#REF!</v>
      </c>
      <c r="BM36" s="15" t="e">
        <f>IF(AND($E36&lt;&gt;0,#REF!=""),1,IF($E36&lt;#REF!,1,0))</f>
        <v>#REF!</v>
      </c>
      <c r="BN36" s="15" t="e">
        <f>IF(AND($E36&lt;&gt;0,#REF!=""),1,IF($E36&lt;#REF!,1,0))</f>
        <v>#REF!</v>
      </c>
      <c r="BO36" s="15" t="e">
        <f>IF(AND($E36&lt;&gt;0,#REF!=""),1,IF($E36&lt;#REF!,1,0))</f>
        <v>#REF!</v>
      </c>
    </row>
    <row r="37" spans="2:67" x14ac:dyDescent="0.2">
      <c r="H37" s="2"/>
      <c r="I37" s="2"/>
      <c r="J37" s="2"/>
      <c r="K37" s="2"/>
    </row>
    <row r="38" spans="2:67" x14ac:dyDescent="0.2">
      <c r="H38" s="2"/>
      <c r="I38" s="2"/>
      <c r="J38" s="2"/>
      <c r="K38" s="2"/>
    </row>
    <row r="39" spans="2:67" x14ac:dyDescent="0.2">
      <c r="H39" s="2"/>
      <c r="I39" s="2"/>
      <c r="J39" s="2"/>
      <c r="K39" s="2"/>
    </row>
    <row r="40" spans="2:67" x14ac:dyDescent="0.2">
      <c r="H40" s="2"/>
      <c r="I40" s="2"/>
      <c r="J40" s="2"/>
      <c r="K40" s="2"/>
    </row>
    <row r="41" spans="2:67" x14ac:dyDescent="0.2">
      <c r="H41" s="2"/>
      <c r="I41" s="2"/>
      <c r="J41" s="2"/>
      <c r="K41" s="2"/>
    </row>
    <row r="42" spans="2:67" x14ac:dyDescent="0.2">
      <c r="H42" s="2"/>
      <c r="I42" s="2"/>
      <c r="J42" s="2"/>
      <c r="K42" s="2"/>
    </row>
    <row r="43" spans="2:67" x14ac:dyDescent="0.2">
      <c r="H43" s="2"/>
      <c r="I43" s="2"/>
      <c r="J43" s="2"/>
      <c r="K43" s="2"/>
    </row>
    <row r="45" spans="2:67" x14ac:dyDescent="0.2">
      <c r="H45" s="2"/>
      <c r="I45" s="2"/>
      <c r="J45" s="2"/>
      <c r="K45" s="2"/>
    </row>
    <row r="46" spans="2:67" x14ac:dyDescent="0.2">
      <c r="H46" s="2"/>
      <c r="I46" s="2"/>
      <c r="J46" s="2"/>
      <c r="K46" s="2"/>
    </row>
    <row r="47" spans="2:67" x14ac:dyDescent="0.2">
      <c r="H47" s="2"/>
      <c r="I47" s="2"/>
      <c r="J47" s="2"/>
      <c r="K47" s="2"/>
    </row>
    <row r="48" spans="2:67" x14ac:dyDescent="0.2">
      <c r="H48" s="2"/>
      <c r="I48" s="2"/>
      <c r="J48" s="2"/>
      <c r="K48" s="2"/>
    </row>
    <row r="49" spans="8:11" x14ac:dyDescent="0.2">
      <c r="H49" s="2"/>
      <c r="I49" s="2"/>
      <c r="J49" s="2"/>
      <c r="K49" s="2"/>
    </row>
    <row r="50" spans="8:11" x14ac:dyDescent="0.2">
      <c r="H50" s="2"/>
      <c r="I50" s="2"/>
      <c r="J50" s="2"/>
      <c r="K50" s="2"/>
    </row>
    <row r="51" spans="8:11" x14ac:dyDescent="0.2">
      <c r="H51" s="2"/>
      <c r="I51" s="2"/>
      <c r="J51" s="2"/>
      <c r="K51" s="2"/>
    </row>
    <row r="52" spans="8:11" x14ac:dyDescent="0.2">
      <c r="H52" s="2"/>
      <c r="I52" s="2"/>
      <c r="J52" s="2"/>
      <c r="K52" s="2"/>
    </row>
    <row r="53" spans="8:11" x14ac:dyDescent="0.2">
      <c r="H53" s="2"/>
      <c r="I53" s="2"/>
      <c r="J53" s="2"/>
      <c r="K53" s="2"/>
    </row>
    <row r="54" spans="8:11" x14ac:dyDescent="0.2">
      <c r="H54" s="2"/>
      <c r="I54" s="2"/>
      <c r="J54" s="2"/>
      <c r="K54" s="2"/>
    </row>
    <row r="55" spans="8:11" x14ac:dyDescent="0.2">
      <c r="H55" s="2"/>
      <c r="I55" s="2"/>
      <c r="J55" s="2"/>
      <c r="K55" s="2"/>
    </row>
    <row r="56" spans="8:11" x14ac:dyDescent="0.2">
      <c r="H56" s="2"/>
      <c r="I56" s="2"/>
      <c r="J56" s="2"/>
      <c r="K56" s="2"/>
    </row>
    <row r="57" spans="8:11" x14ac:dyDescent="0.2">
      <c r="H57" s="2"/>
      <c r="I57" s="2"/>
      <c r="J57" s="2"/>
      <c r="K57" s="2"/>
    </row>
    <row r="58" spans="8:11" x14ac:dyDescent="0.2">
      <c r="H58" s="2"/>
      <c r="I58" s="2"/>
      <c r="J58" s="2"/>
      <c r="K58" s="2"/>
    </row>
    <row r="59" spans="8:11" x14ac:dyDescent="0.2">
      <c r="H59" s="2"/>
      <c r="I59" s="2"/>
      <c r="J59" s="2"/>
      <c r="K59" s="2"/>
    </row>
    <row r="60" spans="8:11" x14ac:dyDescent="0.2">
      <c r="H60" s="2"/>
      <c r="I60" s="2"/>
      <c r="J60" s="2"/>
      <c r="K60" s="2"/>
    </row>
    <row r="61" spans="8:11" x14ac:dyDescent="0.2">
      <c r="H61" s="2"/>
      <c r="I61" s="2"/>
      <c r="J61" s="2"/>
      <c r="K61" s="2"/>
    </row>
    <row r="62" spans="8:11" x14ac:dyDescent="0.2">
      <c r="H62" s="2"/>
      <c r="I62" s="2"/>
      <c r="J62" s="2"/>
      <c r="K62" s="2"/>
    </row>
    <row r="63" spans="8:11" x14ac:dyDescent="0.2">
      <c r="H63" s="2"/>
      <c r="I63" s="2"/>
      <c r="J63" s="2"/>
      <c r="K63" s="2"/>
    </row>
    <row r="64" spans="8:11" x14ac:dyDescent="0.2">
      <c r="H64" s="2"/>
      <c r="I64" s="2"/>
      <c r="J64" s="2"/>
      <c r="K64" s="2"/>
    </row>
    <row r="65" spans="8:11" x14ac:dyDescent="0.2">
      <c r="H65" s="2"/>
      <c r="I65" s="2"/>
      <c r="J65" s="2"/>
      <c r="K65" s="2"/>
    </row>
    <row r="66" spans="8:11" x14ac:dyDescent="0.2">
      <c r="H66" s="2"/>
      <c r="I66" s="2"/>
      <c r="J66" s="2"/>
      <c r="K66" s="2"/>
    </row>
    <row r="67" spans="8:11" x14ac:dyDescent="0.2">
      <c r="H67" s="2"/>
      <c r="I67" s="2"/>
      <c r="J67" s="2"/>
      <c r="K67" s="2"/>
    </row>
    <row r="68" spans="8:11" x14ac:dyDescent="0.2">
      <c r="H68" s="2"/>
      <c r="I68" s="2"/>
      <c r="J68" s="2"/>
      <c r="K68" s="2"/>
    </row>
    <row r="69" spans="8:11" x14ac:dyDescent="0.2">
      <c r="H69" s="2"/>
      <c r="I69" s="2"/>
      <c r="J69" s="2"/>
      <c r="K69" s="2"/>
    </row>
    <row r="70" spans="8:11" x14ac:dyDescent="0.2">
      <c r="H70" s="2"/>
      <c r="I70" s="2"/>
      <c r="J70" s="2"/>
      <c r="K70" s="2"/>
    </row>
    <row r="71" spans="8:11" x14ac:dyDescent="0.2">
      <c r="H71" s="2"/>
      <c r="I71" s="2"/>
      <c r="J71" s="2"/>
      <c r="K71" s="2"/>
    </row>
    <row r="72" spans="8:11" x14ac:dyDescent="0.2">
      <c r="H72" s="2"/>
      <c r="I72" s="2"/>
      <c r="J72" s="2"/>
      <c r="K72" s="2"/>
    </row>
    <row r="73" spans="8:11" x14ac:dyDescent="0.2">
      <c r="H73" s="2"/>
      <c r="I73" s="2"/>
      <c r="J73" s="2"/>
      <c r="K73" s="2"/>
    </row>
    <row r="74" spans="8:11" x14ac:dyDescent="0.2">
      <c r="H74" s="2"/>
      <c r="I74" s="2"/>
      <c r="J74" s="2"/>
      <c r="K74" s="2"/>
    </row>
    <row r="75" spans="8:11" x14ac:dyDescent="0.2">
      <c r="H75" s="2"/>
      <c r="I75" s="2"/>
      <c r="J75" s="2"/>
      <c r="K75" s="2"/>
    </row>
    <row r="76" spans="8:11" x14ac:dyDescent="0.2">
      <c r="H76" s="2"/>
      <c r="I76" s="2"/>
      <c r="J76" s="2"/>
      <c r="K76" s="2"/>
    </row>
    <row r="77" spans="8:11" x14ac:dyDescent="0.2">
      <c r="H77" s="2"/>
      <c r="I77" s="2"/>
      <c r="J77" s="2"/>
      <c r="K77" s="2"/>
    </row>
    <row r="78" spans="8:11" x14ac:dyDescent="0.2">
      <c r="H78" s="2"/>
      <c r="I78" s="2"/>
      <c r="J78" s="2"/>
      <c r="K78" s="2"/>
    </row>
    <row r="79" spans="8:11" x14ac:dyDescent="0.2">
      <c r="H79" s="2"/>
      <c r="I79" s="2"/>
      <c r="J79" s="2"/>
      <c r="K79" s="2"/>
    </row>
    <row r="80" spans="8:11" x14ac:dyDescent="0.2">
      <c r="H80" s="2"/>
      <c r="I80" s="2"/>
      <c r="J80" s="2"/>
      <c r="K80" s="2"/>
    </row>
    <row r="81" spans="8:11" x14ac:dyDescent="0.2">
      <c r="H81" s="2"/>
      <c r="I81" s="2"/>
      <c r="J81" s="2"/>
      <c r="K81" s="2"/>
    </row>
    <row r="82" spans="8:11" x14ac:dyDescent="0.2">
      <c r="H82" s="2"/>
      <c r="I82" s="2"/>
      <c r="J82" s="2"/>
      <c r="K82" s="2"/>
    </row>
    <row r="83" spans="8:11" x14ac:dyDescent="0.2">
      <c r="H83" s="2"/>
      <c r="I83" s="2"/>
      <c r="J83" s="2"/>
      <c r="K83" s="2"/>
    </row>
    <row r="84" spans="8:11" x14ac:dyDescent="0.2">
      <c r="H84" s="2"/>
      <c r="I84" s="2"/>
      <c r="J84" s="2"/>
      <c r="K84" s="2"/>
    </row>
    <row r="85" spans="8:11" x14ac:dyDescent="0.2">
      <c r="H85" s="2"/>
      <c r="I85" s="2"/>
      <c r="J85" s="2"/>
      <c r="K85" s="2"/>
    </row>
    <row r="86" spans="8:11" x14ac:dyDescent="0.2">
      <c r="H86" s="2"/>
      <c r="I86" s="2"/>
      <c r="J86" s="2"/>
      <c r="K86" s="2"/>
    </row>
    <row r="87" spans="8:11" x14ac:dyDescent="0.2">
      <c r="H87" s="2"/>
      <c r="I87" s="2"/>
      <c r="J87" s="2"/>
      <c r="K87" s="2"/>
    </row>
    <row r="88" spans="8:11" x14ac:dyDescent="0.2">
      <c r="H88" s="2"/>
      <c r="I88" s="2"/>
      <c r="J88" s="2"/>
      <c r="K88" s="2"/>
    </row>
    <row r="89" spans="8:11" x14ac:dyDescent="0.2">
      <c r="H89" s="2"/>
      <c r="I89" s="2"/>
      <c r="J89" s="2"/>
      <c r="K89" s="2"/>
    </row>
    <row r="90" spans="8:11" x14ac:dyDescent="0.2">
      <c r="H90" s="2"/>
      <c r="I90" s="2"/>
      <c r="J90" s="2"/>
      <c r="K90" s="2"/>
    </row>
    <row r="91" spans="8:11" x14ac:dyDescent="0.2">
      <c r="H91" s="2"/>
      <c r="I91" s="2"/>
      <c r="J91" s="2"/>
      <c r="K91" s="2"/>
    </row>
    <row r="92" spans="8:11" x14ac:dyDescent="0.2">
      <c r="H92" s="2"/>
      <c r="I92" s="2"/>
      <c r="J92" s="2"/>
      <c r="K92" s="2"/>
    </row>
    <row r="93" spans="8:11" x14ac:dyDescent="0.2">
      <c r="H93" s="2"/>
      <c r="I93" s="2"/>
      <c r="J93" s="2"/>
      <c r="K93" s="2"/>
    </row>
    <row r="94" spans="8:11" x14ac:dyDescent="0.2">
      <c r="H94" s="2"/>
      <c r="I94" s="2"/>
      <c r="J94" s="2"/>
      <c r="K94" s="2"/>
    </row>
    <row r="95" spans="8:11" x14ac:dyDescent="0.2">
      <c r="H95" s="2"/>
      <c r="I95" s="2"/>
      <c r="J95" s="2"/>
      <c r="K95" s="2"/>
    </row>
    <row r="96" spans="8:11" x14ac:dyDescent="0.2">
      <c r="H96" s="2"/>
      <c r="I96" s="2"/>
      <c r="J96" s="2"/>
      <c r="K96" s="2"/>
    </row>
    <row r="97" spans="8:11" x14ac:dyDescent="0.2">
      <c r="H97" s="2"/>
      <c r="I97" s="2"/>
      <c r="J97" s="2"/>
      <c r="K97" s="2"/>
    </row>
    <row r="98" spans="8:11" x14ac:dyDescent="0.2">
      <c r="H98" s="2"/>
      <c r="I98" s="2"/>
      <c r="J98" s="2"/>
      <c r="K98" s="2"/>
    </row>
    <row r="99" spans="8:11" x14ac:dyDescent="0.2">
      <c r="H99" s="2"/>
      <c r="I99" s="2"/>
      <c r="J99" s="2"/>
      <c r="K99" s="2"/>
    </row>
    <row r="100" spans="8:11" x14ac:dyDescent="0.2">
      <c r="H100" s="2"/>
      <c r="I100" s="2"/>
      <c r="J100" s="2"/>
      <c r="K100" s="2"/>
    </row>
    <row r="101" spans="8:11" x14ac:dyDescent="0.2">
      <c r="H101" s="2"/>
      <c r="I101" s="2"/>
      <c r="J101" s="2"/>
      <c r="K101" s="2"/>
    </row>
    <row r="102" spans="8:11" x14ac:dyDescent="0.2">
      <c r="H102" s="2"/>
      <c r="I102" s="2"/>
      <c r="J102" s="2"/>
      <c r="K102" s="2"/>
    </row>
    <row r="103" spans="8:11" x14ac:dyDescent="0.2">
      <c r="H103" s="2"/>
      <c r="I103" s="2"/>
      <c r="J103" s="2"/>
      <c r="K103" s="2"/>
    </row>
    <row r="104" spans="8:11" x14ac:dyDescent="0.2">
      <c r="H104" s="2"/>
      <c r="I104" s="2"/>
      <c r="J104" s="2"/>
      <c r="K104" s="2"/>
    </row>
    <row r="105" spans="8:11" x14ac:dyDescent="0.2">
      <c r="H105" s="2"/>
      <c r="I105" s="2"/>
      <c r="J105" s="2"/>
      <c r="K105" s="2"/>
    </row>
    <row r="106" spans="8:11" x14ac:dyDescent="0.2">
      <c r="H106" s="2"/>
      <c r="I106" s="2"/>
      <c r="J106" s="2"/>
      <c r="K106" s="2"/>
    </row>
    <row r="107" spans="8:11" x14ac:dyDescent="0.2">
      <c r="H107" s="2"/>
      <c r="I107" s="2"/>
      <c r="J107" s="2"/>
      <c r="K107" s="2"/>
    </row>
    <row r="108" spans="8:11" x14ac:dyDescent="0.2">
      <c r="H108" s="2"/>
      <c r="I108" s="2"/>
      <c r="J108" s="2"/>
      <c r="K108" s="2"/>
    </row>
    <row r="109" spans="8:11" x14ac:dyDescent="0.2">
      <c r="H109" s="2"/>
      <c r="I109" s="2"/>
      <c r="J109" s="2"/>
      <c r="K109" s="2"/>
    </row>
    <row r="110" spans="8:11" x14ac:dyDescent="0.2">
      <c r="H110" s="2"/>
      <c r="I110" s="2"/>
      <c r="J110" s="2"/>
      <c r="K110" s="2"/>
    </row>
    <row r="111" spans="8:11" x14ac:dyDescent="0.2">
      <c r="H111" s="2"/>
      <c r="I111" s="2"/>
      <c r="J111" s="2"/>
      <c r="K111" s="2"/>
    </row>
    <row r="112" spans="8:11" x14ac:dyDescent="0.2">
      <c r="H112" s="2"/>
      <c r="I112" s="2"/>
      <c r="J112" s="2"/>
      <c r="K112" s="2"/>
    </row>
    <row r="113" spans="8:11" x14ac:dyDescent="0.2">
      <c r="H113" s="2"/>
      <c r="I113" s="2"/>
      <c r="J113" s="2"/>
      <c r="K113" s="2"/>
    </row>
    <row r="114" spans="8:11" x14ac:dyDescent="0.2">
      <c r="H114" s="2"/>
      <c r="I114" s="2"/>
      <c r="J114" s="2"/>
      <c r="K114" s="2"/>
    </row>
    <row r="115" spans="8:11" x14ac:dyDescent="0.2">
      <c r="H115" s="2"/>
      <c r="I115" s="2"/>
      <c r="J115" s="2"/>
      <c r="K115" s="2"/>
    </row>
    <row r="116" spans="8:11" x14ac:dyDescent="0.2">
      <c r="H116" s="2"/>
      <c r="I116" s="2"/>
      <c r="J116" s="2"/>
      <c r="K116" s="2"/>
    </row>
    <row r="117" spans="8:11" x14ac:dyDescent="0.2">
      <c r="H117" s="2"/>
      <c r="I117" s="2"/>
      <c r="J117" s="2"/>
      <c r="K117" s="2"/>
    </row>
    <row r="118" spans="8:11" x14ac:dyDescent="0.2">
      <c r="H118" s="2"/>
      <c r="I118" s="2"/>
      <c r="J118" s="2"/>
      <c r="K118" s="2"/>
    </row>
    <row r="119" spans="8:11" x14ac:dyDescent="0.2">
      <c r="H119" s="2"/>
      <c r="I119" s="2"/>
      <c r="J119" s="2"/>
      <c r="K119" s="2"/>
    </row>
    <row r="120" spans="8:11" x14ac:dyDescent="0.2">
      <c r="H120" s="2"/>
      <c r="I120" s="2"/>
      <c r="J120" s="2"/>
      <c r="K120" s="2"/>
    </row>
    <row r="121" spans="8:11" x14ac:dyDescent="0.2">
      <c r="H121" s="2"/>
      <c r="I121" s="2"/>
      <c r="J121" s="2"/>
      <c r="K121" s="2"/>
    </row>
    <row r="122" spans="8:11" x14ac:dyDescent="0.2">
      <c r="H122" s="2"/>
      <c r="I122" s="2"/>
      <c r="J122" s="2"/>
      <c r="K122" s="2"/>
    </row>
    <row r="123" spans="8:11" x14ac:dyDescent="0.2">
      <c r="H123" s="2"/>
      <c r="I123" s="2"/>
      <c r="J123" s="2"/>
      <c r="K123" s="2"/>
    </row>
    <row r="124" spans="8:11" x14ac:dyDescent="0.2">
      <c r="H124" s="2"/>
      <c r="I124" s="2"/>
      <c r="J124" s="2"/>
      <c r="K124" s="2"/>
    </row>
    <row r="125" spans="8:11" x14ac:dyDescent="0.2">
      <c r="H125" s="2"/>
      <c r="I125" s="2"/>
      <c r="J125" s="2"/>
      <c r="K125" s="2"/>
    </row>
    <row r="126" spans="8:11" x14ac:dyDescent="0.2">
      <c r="H126" s="2"/>
      <c r="I126" s="2"/>
      <c r="J126" s="2"/>
      <c r="K126" s="2"/>
    </row>
    <row r="127" spans="8:11" x14ac:dyDescent="0.2">
      <c r="H127" s="2"/>
      <c r="I127" s="2"/>
      <c r="J127" s="2"/>
      <c r="K127" s="2"/>
    </row>
    <row r="128" spans="8:11" x14ac:dyDescent="0.2">
      <c r="H128" s="2"/>
      <c r="I128" s="2"/>
      <c r="J128" s="2"/>
      <c r="K128" s="2"/>
    </row>
    <row r="129" spans="8:11" x14ac:dyDescent="0.2">
      <c r="H129" s="2"/>
      <c r="I129" s="2"/>
      <c r="J129" s="2"/>
      <c r="K129" s="2"/>
    </row>
    <row r="130" spans="8:11" x14ac:dyDescent="0.2">
      <c r="H130" s="2"/>
      <c r="I130" s="2"/>
      <c r="J130" s="2"/>
      <c r="K130" s="2"/>
    </row>
    <row r="131" spans="8:11" x14ac:dyDescent="0.2">
      <c r="H131" s="2"/>
      <c r="I131" s="2"/>
      <c r="J131" s="2"/>
      <c r="K131" s="2"/>
    </row>
    <row r="132" spans="8:11" x14ac:dyDescent="0.2">
      <c r="H132" s="2"/>
      <c r="I132" s="2"/>
      <c r="J132" s="2"/>
      <c r="K132" s="2"/>
    </row>
    <row r="133" spans="8:11" x14ac:dyDescent="0.2">
      <c r="H133" s="2"/>
      <c r="I133" s="2"/>
      <c r="J133" s="2"/>
      <c r="K133" s="2"/>
    </row>
    <row r="134" spans="8:11" x14ac:dyDescent="0.2">
      <c r="H134" s="2"/>
      <c r="I134" s="2"/>
      <c r="J134" s="2"/>
      <c r="K134" s="2"/>
    </row>
    <row r="135" spans="8:11" x14ac:dyDescent="0.2">
      <c r="H135" s="2"/>
      <c r="I135" s="2"/>
      <c r="J135" s="2"/>
      <c r="K135" s="2"/>
    </row>
    <row r="136" spans="8:11" x14ac:dyDescent="0.2">
      <c r="H136" s="2"/>
      <c r="I136" s="2"/>
      <c r="J136" s="2"/>
      <c r="K136" s="2"/>
    </row>
    <row r="137" spans="8:11" x14ac:dyDescent="0.2">
      <c r="H137" s="2"/>
      <c r="I137" s="2"/>
      <c r="J137" s="2"/>
      <c r="K137" s="2"/>
    </row>
    <row r="138" spans="8:11" x14ac:dyDescent="0.2">
      <c r="H138" s="2"/>
      <c r="I138" s="2"/>
      <c r="J138" s="2"/>
      <c r="K138" s="2"/>
    </row>
    <row r="139" spans="8:11" x14ac:dyDescent="0.2">
      <c r="H139" s="2"/>
      <c r="I139" s="2"/>
      <c r="J139" s="2"/>
      <c r="K139" s="2"/>
    </row>
    <row r="140" spans="8:11" x14ac:dyDescent="0.2">
      <c r="H140" s="2"/>
      <c r="I140" s="2"/>
      <c r="J140" s="2"/>
      <c r="K140" s="2"/>
    </row>
    <row r="141" spans="8:11" x14ac:dyDescent="0.2">
      <c r="H141" s="2"/>
      <c r="I141" s="2"/>
      <c r="J141" s="2"/>
      <c r="K141" s="2"/>
    </row>
    <row r="142" spans="8:11" x14ac:dyDescent="0.2">
      <c r="H142" s="2"/>
      <c r="I142" s="2"/>
      <c r="J142" s="2"/>
      <c r="K142" s="2"/>
    </row>
    <row r="143" spans="8:11" x14ac:dyDescent="0.2">
      <c r="H143" s="2"/>
      <c r="I143" s="2"/>
      <c r="J143" s="2"/>
      <c r="K143" s="2"/>
    </row>
    <row r="144" spans="8:11" x14ac:dyDescent="0.2">
      <c r="H144" s="2"/>
      <c r="I144" s="2"/>
      <c r="J144" s="2"/>
      <c r="K144" s="2"/>
    </row>
    <row r="145" spans="8:11" x14ac:dyDescent="0.2">
      <c r="H145" s="2"/>
      <c r="I145" s="2"/>
      <c r="J145" s="2"/>
      <c r="K145" s="2"/>
    </row>
    <row r="146" spans="8:11" x14ac:dyDescent="0.2">
      <c r="H146" s="2"/>
      <c r="I146" s="2"/>
      <c r="J146" s="2"/>
      <c r="K146" s="2"/>
    </row>
    <row r="147" spans="8:11" x14ac:dyDescent="0.2">
      <c r="H147" s="2"/>
      <c r="I147" s="2"/>
      <c r="J147" s="2"/>
      <c r="K147" s="2"/>
    </row>
    <row r="148" spans="8:11" x14ac:dyDescent="0.2">
      <c r="H148" s="2"/>
      <c r="I148" s="2"/>
      <c r="J148" s="2"/>
      <c r="K148" s="2"/>
    </row>
    <row r="149" spans="8:11" x14ac:dyDescent="0.2">
      <c r="H149" s="2"/>
      <c r="I149" s="2"/>
      <c r="J149" s="2"/>
      <c r="K149" s="2"/>
    </row>
    <row r="150" spans="8:11" x14ac:dyDescent="0.2">
      <c r="H150" s="2"/>
      <c r="I150" s="2"/>
      <c r="J150" s="2"/>
      <c r="K150" s="2"/>
    </row>
    <row r="151" spans="8:11" x14ac:dyDescent="0.2">
      <c r="H151" s="2"/>
      <c r="I151" s="2"/>
      <c r="J151" s="2"/>
      <c r="K151" s="2"/>
    </row>
    <row r="152" spans="8:11" x14ac:dyDescent="0.2">
      <c r="H152" s="2"/>
      <c r="I152" s="2"/>
      <c r="J152" s="2"/>
      <c r="K152" s="2"/>
    </row>
    <row r="153" spans="8:11" x14ac:dyDescent="0.2">
      <c r="H153" s="2"/>
      <c r="I153" s="2"/>
      <c r="J153" s="2"/>
      <c r="K153" s="2"/>
    </row>
    <row r="154" spans="8:11" x14ac:dyDescent="0.2">
      <c r="H154" s="2"/>
      <c r="I154" s="2"/>
      <c r="J154" s="2"/>
      <c r="K154" s="2"/>
    </row>
    <row r="155" spans="8:11" x14ac:dyDescent="0.2">
      <c r="H155" s="2"/>
      <c r="I155" s="2"/>
      <c r="J155" s="2"/>
      <c r="K155" s="2"/>
    </row>
    <row r="156" spans="8:11" x14ac:dyDescent="0.2">
      <c r="H156" s="2"/>
      <c r="I156" s="2"/>
      <c r="J156" s="2"/>
      <c r="K156" s="2"/>
    </row>
    <row r="157" spans="8:11" x14ac:dyDescent="0.2">
      <c r="H157" s="2"/>
      <c r="I157" s="2"/>
      <c r="J157" s="2"/>
      <c r="K157" s="2"/>
    </row>
    <row r="158" spans="8:11" x14ac:dyDescent="0.2">
      <c r="H158" s="2"/>
      <c r="I158" s="2"/>
      <c r="J158" s="2"/>
      <c r="K158" s="2"/>
    </row>
    <row r="159" spans="8:11" x14ac:dyDescent="0.2">
      <c r="H159" s="2"/>
      <c r="I159" s="2"/>
      <c r="J159" s="2"/>
      <c r="K159" s="2"/>
    </row>
    <row r="160" spans="8:11" x14ac:dyDescent="0.2">
      <c r="H160" s="2"/>
      <c r="I160" s="2"/>
      <c r="J160" s="2"/>
      <c r="K160" s="2"/>
    </row>
    <row r="161" spans="8:11" x14ac:dyDescent="0.2">
      <c r="H161" s="2"/>
      <c r="I161" s="2"/>
      <c r="J161" s="2"/>
      <c r="K161" s="2"/>
    </row>
    <row r="162" spans="8:11" x14ac:dyDescent="0.2">
      <c r="H162" s="2"/>
      <c r="I162" s="2"/>
      <c r="J162" s="2"/>
      <c r="K162" s="2"/>
    </row>
    <row r="163" spans="8:11" x14ac:dyDescent="0.2">
      <c r="H163" s="2"/>
      <c r="I163" s="2"/>
      <c r="J163" s="2"/>
      <c r="K163" s="2"/>
    </row>
    <row r="164" spans="8:11" x14ac:dyDescent="0.2">
      <c r="H164" s="2"/>
      <c r="I164" s="2"/>
      <c r="J164" s="2"/>
      <c r="K164" s="2"/>
    </row>
    <row r="165" spans="8:11" x14ac:dyDescent="0.2">
      <c r="H165" s="2"/>
      <c r="I165" s="2"/>
      <c r="J165" s="2"/>
      <c r="K165" s="2"/>
    </row>
    <row r="166" spans="8:11" x14ac:dyDescent="0.2">
      <c r="H166" s="2"/>
      <c r="I166" s="2"/>
      <c r="J166" s="2"/>
      <c r="K166" s="2"/>
    </row>
    <row r="167" spans="8:11" x14ac:dyDescent="0.2">
      <c r="H167" s="2"/>
      <c r="I167" s="2"/>
      <c r="J167" s="2"/>
      <c r="K167" s="2"/>
    </row>
    <row r="168" spans="8:11" x14ac:dyDescent="0.2">
      <c r="H168" s="2"/>
      <c r="I168" s="2"/>
      <c r="J168" s="2"/>
      <c r="K168" s="2"/>
    </row>
    <row r="169" spans="8:11" x14ac:dyDescent="0.2">
      <c r="H169" s="2"/>
      <c r="I169" s="2"/>
      <c r="J169" s="2"/>
      <c r="K169" s="2"/>
    </row>
    <row r="170" spans="8:11" x14ac:dyDescent="0.2">
      <c r="H170" s="2"/>
      <c r="I170" s="2"/>
      <c r="J170" s="2"/>
      <c r="K170" s="2"/>
    </row>
    <row r="171" spans="8:11" x14ac:dyDescent="0.2">
      <c r="H171" s="2"/>
      <c r="I171" s="2"/>
      <c r="J171" s="2"/>
      <c r="K171" s="2"/>
    </row>
    <row r="172" spans="8:11" x14ac:dyDescent="0.2">
      <c r="H172" s="2"/>
      <c r="I172" s="2"/>
      <c r="J172" s="2"/>
      <c r="K172" s="2"/>
    </row>
    <row r="173" spans="8:11" x14ac:dyDescent="0.2">
      <c r="H173" s="2"/>
      <c r="I173" s="2"/>
      <c r="J173" s="2"/>
      <c r="K173" s="2"/>
    </row>
    <row r="174" spans="8:11" x14ac:dyDescent="0.2">
      <c r="H174" s="2"/>
      <c r="I174" s="2"/>
      <c r="J174" s="2"/>
      <c r="K174" s="2"/>
    </row>
    <row r="175" spans="8:11" x14ac:dyDescent="0.2">
      <c r="H175" s="2"/>
      <c r="I175" s="2"/>
      <c r="J175" s="2"/>
      <c r="K175" s="2"/>
    </row>
    <row r="176" spans="8:11" x14ac:dyDescent="0.2">
      <c r="H176" s="2"/>
      <c r="I176" s="2"/>
      <c r="J176" s="2"/>
      <c r="K176" s="2"/>
    </row>
    <row r="177" spans="8:11" x14ac:dyDescent="0.2">
      <c r="H177" s="2"/>
      <c r="I177" s="2"/>
      <c r="J177" s="2"/>
      <c r="K177" s="2"/>
    </row>
    <row r="178" spans="8:11" x14ac:dyDescent="0.2">
      <c r="H178" s="2"/>
      <c r="I178" s="2"/>
      <c r="J178" s="2"/>
      <c r="K178" s="2"/>
    </row>
    <row r="179" spans="8:11" x14ac:dyDescent="0.2">
      <c r="H179" s="2"/>
      <c r="I179" s="2"/>
      <c r="J179" s="2"/>
      <c r="K179" s="2"/>
    </row>
    <row r="180" spans="8:11" x14ac:dyDescent="0.2">
      <c r="H180" s="2"/>
      <c r="I180" s="2"/>
      <c r="J180" s="2"/>
      <c r="K180" s="2"/>
    </row>
    <row r="181" spans="8:11" x14ac:dyDescent="0.2">
      <c r="H181" s="2"/>
      <c r="I181" s="2"/>
      <c r="J181" s="2"/>
      <c r="K181" s="2"/>
    </row>
    <row r="182" spans="8:11" x14ac:dyDescent="0.2">
      <c r="H182" s="2"/>
      <c r="I182" s="2"/>
      <c r="J182" s="2"/>
      <c r="K182" s="2"/>
    </row>
    <row r="183" spans="8:11" x14ac:dyDescent="0.2">
      <c r="H183" s="2"/>
      <c r="I183" s="2"/>
      <c r="J183" s="2"/>
      <c r="K183" s="2"/>
    </row>
    <row r="184" spans="8:11" x14ac:dyDescent="0.2">
      <c r="H184" s="2"/>
      <c r="I184" s="2"/>
      <c r="J184" s="2"/>
      <c r="K184" s="2"/>
    </row>
    <row r="185" spans="8:11" x14ac:dyDescent="0.2">
      <c r="H185" s="2"/>
      <c r="I185" s="2"/>
      <c r="J185" s="2"/>
      <c r="K185" s="2"/>
    </row>
    <row r="186" spans="8:11" x14ac:dyDescent="0.2">
      <c r="H186" s="2"/>
      <c r="I186" s="2"/>
      <c r="J186" s="2"/>
      <c r="K186" s="2"/>
    </row>
    <row r="187" spans="8:11" x14ac:dyDescent="0.2">
      <c r="H187" s="2"/>
      <c r="I187" s="2"/>
      <c r="J187" s="2"/>
      <c r="K187" s="2"/>
    </row>
    <row r="188" spans="8:11" x14ac:dyDescent="0.2">
      <c r="H188" s="2"/>
      <c r="I188" s="2"/>
      <c r="J188" s="2"/>
      <c r="K188" s="2"/>
    </row>
    <row r="189" spans="8:11" x14ac:dyDescent="0.2">
      <c r="H189" s="2"/>
      <c r="I189" s="2"/>
      <c r="J189" s="2"/>
      <c r="K189" s="2"/>
    </row>
    <row r="190" spans="8:11" x14ac:dyDescent="0.2">
      <c r="H190" s="2"/>
      <c r="I190" s="2"/>
      <c r="J190" s="2"/>
      <c r="K190" s="2"/>
    </row>
    <row r="191" spans="8:11" x14ac:dyDescent="0.2">
      <c r="H191" s="2"/>
      <c r="I191" s="2"/>
      <c r="J191" s="2"/>
      <c r="K191" s="2"/>
    </row>
    <row r="192" spans="8:11" x14ac:dyDescent="0.2">
      <c r="H192" s="2"/>
      <c r="I192" s="2"/>
      <c r="J192" s="2"/>
      <c r="K192" s="2"/>
    </row>
    <row r="193" spans="8:11" x14ac:dyDescent="0.2">
      <c r="H193" s="2"/>
      <c r="I193" s="2"/>
      <c r="J193" s="2"/>
      <c r="K193" s="2"/>
    </row>
    <row r="194" spans="8:11" x14ac:dyDescent="0.2">
      <c r="H194" s="2"/>
      <c r="I194" s="2"/>
      <c r="J194" s="2"/>
      <c r="K194" s="2"/>
    </row>
    <row r="195" spans="8:11" x14ac:dyDescent="0.2">
      <c r="H195" s="2"/>
      <c r="I195" s="2"/>
      <c r="J195" s="2"/>
      <c r="K195" s="2"/>
    </row>
    <row r="196" spans="8:11" x14ac:dyDescent="0.2">
      <c r="H196" s="2"/>
      <c r="I196" s="2"/>
      <c r="J196" s="2"/>
      <c r="K196" s="2"/>
    </row>
    <row r="197" spans="8:11" x14ac:dyDescent="0.2">
      <c r="H197" s="2"/>
      <c r="I197" s="2"/>
      <c r="J197" s="2"/>
      <c r="K197" s="2"/>
    </row>
    <row r="198" spans="8:11" x14ac:dyDescent="0.2">
      <c r="H198" s="2"/>
      <c r="I198" s="2"/>
      <c r="J198" s="2"/>
      <c r="K198" s="2"/>
    </row>
    <row r="199" spans="8:11" x14ac:dyDescent="0.2">
      <c r="H199" s="2"/>
      <c r="I199" s="2"/>
      <c r="J199" s="2"/>
      <c r="K199" s="2"/>
    </row>
    <row r="200" spans="8:11" x14ac:dyDescent="0.2">
      <c r="H200" s="2"/>
      <c r="I200" s="2"/>
      <c r="J200" s="2"/>
      <c r="K200" s="2"/>
    </row>
    <row r="201" spans="8:11" x14ac:dyDescent="0.2">
      <c r="H201" s="2"/>
      <c r="I201" s="2"/>
      <c r="J201" s="2"/>
      <c r="K201" s="2"/>
    </row>
    <row r="202" spans="8:11" x14ac:dyDescent="0.2">
      <c r="H202" s="2"/>
      <c r="I202" s="2"/>
      <c r="J202" s="2"/>
      <c r="K202" s="2"/>
    </row>
    <row r="203" spans="8:11" x14ac:dyDescent="0.2">
      <c r="H203" s="2"/>
      <c r="I203" s="2"/>
      <c r="J203" s="2"/>
      <c r="K203" s="2"/>
    </row>
    <row r="204" spans="8:11" x14ac:dyDescent="0.2">
      <c r="H204" s="2"/>
      <c r="I204" s="2"/>
      <c r="J204" s="2"/>
      <c r="K204" s="2"/>
    </row>
    <row r="205" spans="8:11" x14ac:dyDescent="0.2">
      <c r="H205" s="2"/>
      <c r="I205" s="2"/>
      <c r="J205" s="2"/>
      <c r="K205" s="2"/>
    </row>
    <row r="206" spans="8:11" x14ac:dyDescent="0.2">
      <c r="H206" s="2"/>
      <c r="I206" s="2"/>
      <c r="J206" s="2"/>
      <c r="K206" s="2"/>
    </row>
    <row r="207" spans="8:11" x14ac:dyDescent="0.2">
      <c r="H207" s="2"/>
      <c r="I207" s="2"/>
      <c r="J207" s="2"/>
      <c r="K207" s="2"/>
    </row>
    <row r="208" spans="8:11" x14ac:dyDescent="0.2">
      <c r="H208" s="2"/>
      <c r="I208" s="2"/>
      <c r="J208" s="2"/>
      <c r="K208" s="2"/>
    </row>
    <row r="209" spans="8:11" x14ac:dyDescent="0.2">
      <c r="H209" s="2"/>
      <c r="I209" s="2"/>
      <c r="J209" s="2"/>
      <c r="K209" s="2"/>
    </row>
    <row r="210" spans="8:11" x14ac:dyDescent="0.2">
      <c r="H210" s="2"/>
      <c r="I210" s="2"/>
      <c r="J210" s="2"/>
      <c r="K210" s="2"/>
    </row>
    <row r="211" spans="8:11" x14ac:dyDescent="0.2">
      <c r="H211" s="2"/>
      <c r="I211" s="2"/>
      <c r="J211" s="2"/>
      <c r="K211" s="2"/>
    </row>
    <row r="212" spans="8:11" x14ac:dyDescent="0.2">
      <c r="H212" s="2"/>
      <c r="I212" s="2"/>
      <c r="J212" s="2"/>
      <c r="K212" s="2"/>
    </row>
    <row r="213" spans="8:11" x14ac:dyDescent="0.2">
      <c r="H213" s="2"/>
      <c r="I213" s="2"/>
      <c r="J213" s="2"/>
      <c r="K213" s="2"/>
    </row>
    <row r="214" spans="8:11" x14ac:dyDescent="0.2">
      <c r="H214" s="2"/>
      <c r="I214" s="2"/>
      <c r="J214" s="2"/>
      <c r="K214" s="2"/>
    </row>
    <row r="215" spans="8:11" x14ac:dyDescent="0.2">
      <c r="H215" s="2"/>
      <c r="I215" s="2"/>
      <c r="J215" s="2"/>
      <c r="K215" s="2"/>
    </row>
    <row r="216" spans="8:11" x14ac:dyDescent="0.2">
      <c r="H216" s="2"/>
      <c r="I216" s="2"/>
      <c r="J216" s="2"/>
      <c r="K216" s="2"/>
    </row>
    <row r="217" spans="8:11" x14ac:dyDescent="0.2">
      <c r="H217" s="2"/>
      <c r="I217" s="2"/>
      <c r="J217" s="2"/>
      <c r="K217" s="2"/>
    </row>
    <row r="218" spans="8:11" x14ac:dyDescent="0.2">
      <c r="H218" s="2"/>
      <c r="I218" s="2"/>
      <c r="J218" s="2"/>
      <c r="K218" s="2"/>
    </row>
    <row r="219" spans="8:11" x14ac:dyDescent="0.2">
      <c r="H219" s="2"/>
      <c r="I219" s="2"/>
      <c r="J219" s="2"/>
      <c r="K219" s="2"/>
    </row>
    <row r="220" spans="8:11" x14ac:dyDescent="0.2">
      <c r="H220" s="2"/>
      <c r="I220" s="2"/>
      <c r="J220" s="2"/>
      <c r="K220" s="2"/>
    </row>
    <row r="221" spans="8:11" x14ac:dyDescent="0.2">
      <c r="H221" s="2"/>
      <c r="I221" s="2"/>
      <c r="J221" s="2"/>
      <c r="K221" s="2"/>
    </row>
    <row r="222" spans="8:11" x14ac:dyDescent="0.2">
      <c r="H222" s="2"/>
      <c r="I222" s="2"/>
      <c r="J222" s="2"/>
      <c r="K222" s="2"/>
    </row>
    <row r="223" spans="8:11" x14ac:dyDescent="0.2">
      <c r="H223" s="2"/>
      <c r="I223" s="2"/>
      <c r="J223" s="2"/>
      <c r="K223" s="2"/>
    </row>
    <row r="224" spans="8:11" x14ac:dyDescent="0.2">
      <c r="H224" s="2"/>
      <c r="I224" s="2"/>
      <c r="J224" s="2"/>
      <c r="K224" s="2"/>
    </row>
    <row r="225" spans="8:11" x14ac:dyDescent="0.2">
      <c r="H225" s="2"/>
      <c r="I225" s="2"/>
      <c r="J225" s="2"/>
      <c r="K225" s="2"/>
    </row>
    <row r="226" spans="8:11" x14ac:dyDescent="0.2">
      <c r="H226" s="2"/>
      <c r="I226" s="2"/>
      <c r="J226" s="2"/>
      <c r="K226" s="2"/>
    </row>
    <row r="227" spans="8:11" x14ac:dyDescent="0.2">
      <c r="H227" s="2"/>
      <c r="I227" s="2"/>
      <c r="J227" s="2"/>
      <c r="K227" s="2"/>
    </row>
    <row r="228" spans="8:11" x14ac:dyDescent="0.2">
      <c r="H228" s="2"/>
      <c r="I228" s="2"/>
      <c r="J228" s="2"/>
      <c r="K228" s="2"/>
    </row>
    <row r="229" spans="8:11" x14ac:dyDescent="0.2">
      <c r="H229" s="2"/>
      <c r="I229" s="2"/>
      <c r="J229" s="2"/>
      <c r="K229" s="2"/>
    </row>
    <row r="230" spans="8:11" x14ac:dyDescent="0.2">
      <c r="H230" s="2"/>
      <c r="I230" s="2"/>
      <c r="J230" s="2"/>
      <c r="K230" s="2"/>
    </row>
    <row r="231" spans="8:11" x14ac:dyDescent="0.2">
      <c r="H231" s="2"/>
      <c r="I231" s="2"/>
      <c r="J231" s="2"/>
      <c r="K231" s="2"/>
    </row>
    <row r="232" spans="8:11" x14ac:dyDescent="0.2">
      <c r="H232" s="2"/>
      <c r="I232" s="2"/>
      <c r="J232" s="2"/>
      <c r="K232" s="2"/>
    </row>
    <row r="233" spans="8:11" x14ac:dyDescent="0.2">
      <c r="H233" s="2"/>
      <c r="I233" s="2"/>
      <c r="J233" s="2"/>
      <c r="K233" s="2"/>
    </row>
    <row r="234" spans="8:11" x14ac:dyDescent="0.2">
      <c r="H234" s="2"/>
      <c r="I234" s="2"/>
      <c r="J234" s="2"/>
      <c r="K234" s="2"/>
    </row>
    <row r="235" spans="8:11" x14ac:dyDescent="0.2">
      <c r="H235" s="2"/>
      <c r="I235" s="2"/>
      <c r="J235" s="2"/>
      <c r="K235" s="2"/>
    </row>
    <row r="236" spans="8:11" x14ac:dyDescent="0.2">
      <c r="H236" s="2"/>
      <c r="I236" s="2"/>
      <c r="J236" s="2"/>
      <c r="K236" s="2"/>
    </row>
    <row r="237" spans="8:11" x14ac:dyDescent="0.2">
      <c r="H237" s="2"/>
      <c r="I237" s="2"/>
      <c r="J237" s="2"/>
      <c r="K237" s="2"/>
    </row>
    <row r="238" spans="8:11" x14ac:dyDescent="0.2">
      <c r="H238" s="2"/>
      <c r="I238" s="2"/>
      <c r="J238" s="2"/>
      <c r="K238" s="2"/>
    </row>
    <row r="239" spans="8:11" x14ac:dyDescent="0.2">
      <c r="H239" s="2"/>
      <c r="I239" s="2"/>
      <c r="J239" s="2"/>
      <c r="K239" s="2"/>
    </row>
    <row r="240" spans="8:11" x14ac:dyDescent="0.2">
      <c r="H240" s="2"/>
      <c r="I240" s="2"/>
      <c r="J240" s="2"/>
      <c r="K240" s="2"/>
    </row>
    <row r="241" spans="8:11" x14ac:dyDescent="0.2">
      <c r="H241" s="2"/>
      <c r="I241" s="2"/>
      <c r="J241" s="2"/>
      <c r="K241" s="2"/>
    </row>
    <row r="242" spans="8:11" x14ac:dyDescent="0.2">
      <c r="H242" s="2"/>
      <c r="I242" s="2"/>
      <c r="J242" s="2"/>
      <c r="K242" s="2"/>
    </row>
    <row r="243" spans="8:11" x14ac:dyDescent="0.2">
      <c r="H243" s="2"/>
      <c r="I243" s="2"/>
      <c r="J243" s="2"/>
      <c r="K243" s="2"/>
    </row>
    <row r="244" spans="8:11" x14ac:dyDescent="0.2">
      <c r="H244" s="2"/>
      <c r="I244" s="2"/>
      <c r="J244" s="2"/>
      <c r="K244" s="2"/>
    </row>
    <row r="245" spans="8:11" x14ac:dyDescent="0.2">
      <c r="H245" s="2"/>
      <c r="I245" s="2"/>
      <c r="J245" s="2"/>
      <c r="K245" s="2"/>
    </row>
    <row r="246" spans="8:11" x14ac:dyDescent="0.2">
      <c r="H246" s="2"/>
      <c r="I246" s="2"/>
      <c r="J246" s="2"/>
      <c r="K246" s="2"/>
    </row>
    <row r="247" spans="8:11" x14ac:dyDescent="0.2">
      <c r="H247" s="2"/>
      <c r="I247" s="2"/>
      <c r="J247" s="2"/>
      <c r="K247" s="2"/>
    </row>
    <row r="248" spans="8:11" x14ac:dyDescent="0.2">
      <c r="H248" s="2"/>
      <c r="I248" s="2"/>
      <c r="J248" s="2"/>
      <c r="K248" s="2"/>
    </row>
    <row r="249" spans="8:11" x14ac:dyDescent="0.2">
      <c r="H249" s="2"/>
      <c r="I249" s="2"/>
      <c r="J249" s="2"/>
      <c r="K249" s="2"/>
    </row>
    <row r="250" spans="8:11" x14ac:dyDescent="0.2">
      <c r="H250" s="2"/>
      <c r="I250" s="2"/>
      <c r="J250" s="2"/>
      <c r="K250" s="2"/>
    </row>
    <row r="251" spans="8:11" x14ac:dyDescent="0.2">
      <c r="H251" s="2"/>
      <c r="I251" s="2"/>
      <c r="J251" s="2"/>
      <c r="K251" s="2"/>
    </row>
    <row r="252" spans="8:11" x14ac:dyDescent="0.2">
      <c r="H252" s="2"/>
      <c r="I252" s="2"/>
      <c r="J252" s="2"/>
      <c r="K252" s="2"/>
    </row>
    <row r="253" spans="8:11" x14ac:dyDescent="0.2">
      <c r="H253" s="2"/>
      <c r="I253" s="2"/>
      <c r="J253" s="2"/>
      <c r="K253" s="2"/>
    </row>
    <row r="254" spans="8:11" x14ac:dyDescent="0.2">
      <c r="H254" s="2"/>
      <c r="I254" s="2"/>
      <c r="J254" s="2"/>
      <c r="K254" s="2"/>
    </row>
    <row r="255" spans="8:11" x14ac:dyDescent="0.2">
      <c r="H255" s="2"/>
      <c r="I255" s="2"/>
      <c r="J255" s="2"/>
      <c r="K255" s="2"/>
    </row>
    <row r="256" spans="8:11" x14ac:dyDescent="0.2">
      <c r="H256" s="2"/>
      <c r="I256" s="2"/>
      <c r="J256" s="2"/>
      <c r="K256" s="2"/>
    </row>
    <row r="257" spans="8:11" x14ac:dyDescent="0.2">
      <c r="H257" s="2"/>
      <c r="I257" s="2"/>
      <c r="J257" s="2"/>
      <c r="K257" s="2"/>
    </row>
    <row r="258" spans="8:11" x14ac:dyDescent="0.2">
      <c r="H258" s="2"/>
      <c r="I258" s="2"/>
      <c r="J258" s="2"/>
      <c r="K258" s="2"/>
    </row>
    <row r="259" spans="8:11" x14ac:dyDescent="0.2">
      <c r="H259" s="2"/>
      <c r="I259" s="2"/>
      <c r="J259" s="2"/>
      <c r="K259" s="2"/>
    </row>
    <row r="260" spans="8:11" x14ac:dyDescent="0.2">
      <c r="H260" s="2"/>
      <c r="I260" s="2"/>
      <c r="J260" s="2"/>
      <c r="K260" s="2"/>
    </row>
    <row r="261" spans="8:11" x14ac:dyDescent="0.2">
      <c r="H261" s="2"/>
      <c r="I261" s="2"/>
      <c r="J261" s="2"/>
      <c r="K261" s="2"/>
    </row>
    <row r="262" spans="8:11" x14ac:dyDescent="0.2">
      <c r="H262" s="2"/>
      <c r="I262" s="2"/>
      <c r="J262" s="2"/>
      <c r="K262" s="2"/>
    </row>
    <row r="263" spans="8:11" x14ac:dyDescent="0.2">
      <c r="H263" s="2"/>
      <c r="I263" s="2"/>
      <c r="J263" s="2"/>
      <c r="K263" s="2"/>
    </row>
    <row r="264" spans="8:11" x14ac:dyDescent="0.2">
      <c r="H264" s="2"/>
      <c r="I264" s="2"/>
      <c r="J264" s="2"/>
      <c r="K264" s="2"/>
    </row>
    <row r="265" spans="8:11" x14ac:dyDescent="0.2">
      <c r="H265" s="2"/>
      <c r="I265" s="2"/>
      <c r="J265" s="2"/>
      <c r="K265" s="2"/>
    </row>
    <row r="266" spans="8:11" x14ac:dyDescent="0.2">
      <c r="H266" s="2"/>
      <c r="I266" s="2"/>
      <c r="J266" s="2"/>
      <c r="K266" s="2"/>
    </row>
    <row r="267" spans="8:11" x14ac:dyDescent="0.2">
      <c r="H267" s="2"/>
      <c r="I267" s="2"/>
      <c r="J267" s="2"/>
      <c r="K267" s="2"/>
    </row>
    <row r="268" spans="8:11" x14ac:dyDescent="0.2">
      <c r="H268" s="2"/>
      <c r="I268" s="2"/>
      <c r="J268" s="2"/>
      <c r="K268" s="2"/>
    </row>
    <row r="269" spans="8:11" x14ac:dyDescent="0.2">
      <c r="H269" s="2"/>
      <c r="I269" s="2"/>
      <c r="J269" s="2"/>
      <c r="K269" s="2"/>
    </row>
    <row r="270" spans="8:11" x14ac:dyDescent="0.2">
      <c r="H270" s="2"/>
      <c r="I270" s="2"/>
      <c r="J270" s="2"/>
      <c r="K270" s="2"/>
    </row>
    <row r="271" spans="8:11" x14ac:dyDescent="0.2">
      <c r="H271" s="2"/>
      <c r="I271" s="2"/>
      <c r="J271" s="2"/>
      <c r="K271" s="2"/>
    </row>
    <row r="272" spans="8:11" x14ac:dyDescent="0.2">
      <c r="H272" s="2"/>
      <c r="I272" s="2"/>
      <c r="J272" s="2"/>
      <c r="K272" s="2"/>
    </row>
    <row r="273" spans="8:11" x14ac:dyDescent="0.2">
      <c r="H273" s="2"/>
      <c r="I273" s="2"/>
      <c r="J273" s="2"/>
      <c r="K273" s="2"/>
    </row>
    <row r="274" spans="8:11" x14ac:dyDescent="0.2">
      <c r="H274" s="2"/>
      <c r="I274" s="2"/>
      <c r="J274" s="2"/>
      <c r="K274" s="2"/>
    </row>
    <row r="275" spans="8:11" x14ac:dyDescent="0.2">
      <c r="H275" s="2"/>
      <c r="I275" s="2"/>
      <c r="J275" s="2"/>
      <c r="K275" s="2"/>
    </row>
    <row r="276" spans="8:11" x14ac:dyDescent="0.2">
      <c r="H276" s="2"/>
      <c r="I276" s="2"/>
      <c r="J276" s="2"/>
      <c r="K276" s="2"/>
    </row>
    <row r="277" spans="8:11" x14ac:dyDescent="0.2">
      <c r="H277" s="2"/>
      <c r="I277" s="2"/>
      <c r="J277" s="2"/>
      <c r="K277" s="2"/>
    </row>
    <row r="278" spans="8:11" x14ac:dyDescent="0.2">
      <c r="H278" s="2"/>
      <c r="I278" s="2"/>
      <c r="J278" s="2"/>
      <c r="K278" s="2"/>
    </row>
    <row r="279" spans="8:11" x14ac:dyDescent="0.2">
      <c r="H279" s="2"/>
      <c r="I279" s="2"/>
      <c r="J279" s="2"/>
      <c r="K279" s="2"/>
    </row>
    <row r="280" spans="8:11" x14ac:dyDescent="0.2">
      <c r="H280" s="2"/>
      <c r="I280" s="2"/>
      <c r="J280" s="2"/>
      <c r="K280" s="2"/>
    </row>
    <row r="281" spans="8:11" x14ac:dyDescent="0.2">
      <c r="H281" s="2"/>
      <c r="I281" s="2"/>
      <c r="J281" s="2"/>
      <c r="K281" s="2"/>
    </row>
    <row r="282" spans="8:11" x14ac:dyDescent="0.2">
      <c r="H282" s="2"/>
      <c r="I282" s="2"/>
      <c r="J282" s="2"/>
      <c r="K282" s="2"/>
    </row>
    <row r="283" spans="8:11" x14ac:dyDescent="0.2">
      <c r="H283" s="2"/>
      <c r="I283" s="2"/>
      <c r="J283" s="2"/>
      <c r="K283" s="2"/>
    </row>
    <row r="284" spans="8:11" x14ac:dyDescent="0.2">
      <c r="H284" s="2"/>
      <c r="I284" s="2"/>
      <c r="J284" s="2"/>
      <c r="K284" s="2"/>
    </row>
    <row r="285" spans="8:11" x14ac:dyDescent="0.2">
      <c r="H285" s="2"/>
      <c r="I285" s="2"/>
      <c r="J285" s="2"/>
      <c r="K285" s="2"/>
    </row>
    <row r="286" spans="8:11" x14ac:dyDescent="0.2">
      <c r="H286" s="2"/>
      <c r="I286" s="2"/>
      <c r="J286" s="2"/>
      <c r="K286" s="2"/>
    </row>
    <row r="287" spans="8:11" x14ac:dyDescent="0.2">
      <c r="H287" s="2"/>
      <c r="I287" s="2"/>
      <c r="J287" s="2"/>
      <c r="K287" s="2"/>
    </row>
    <row r="288" spans="8:11" x14ac:dyDescent="0.2">
      <c r="H288" s="2"/>
      <c r="I288" s="2"/>
      <c r="J288" s="2"/>
      <c r="K288" s="2"/>
    </row>
    <row r="289" spans="8:11" x14ac:dyDescent="0.2">
      <c r="H289" s="2"/>
      <c r="I289" s="2"/>
      <c r="J289" s="2"/>
      <c r="K289" s="2"/>
    </row>
    <row r="290" spans="8:11" x14ac:dyDescent="0.2">
      <c r="H290" s="2"/>
      <c r="I290" s="2"/>
      <c r="J290" s="2"/>
      <c r="K290" s="2"/>
    </row>
    <row r="291" spans="8:11" x14ac:dyDescent="0.2">
      <c r="H291" s="2"/>
      <c r="I291" s="2"/>
      <c r="J291" s="2"/>
      <c r="K291" s="2"/>
    </row>
    <row r="292" spans="8:11" x14ac:dyDescent="0.2">
      <c r="H292" s="2"/>
      <c r="I292" s="2"/>
      <c r="J292" s="2"/>
      <c r="K292" s="2"/>
    </row>
    <row r="293" spans="8:11" x14ac:dyDescent="0.2">
      <c r="H293" s="2"/>
      <c r="I293" s="2"/>
      <c r="J293" s="2"/>
      <c r="K293" s="2"/>
    </row>
    <row r="294" spans="8:11" x14ac:dyDescent="0.2">
      <c r="H294" s="2"/>
      <c r="I294" s="2"/>
      <c r="J294" s="2"/>
      <c r="K294" s="2"/>
    </row>
    <row r="295" spans="8:11" x14ac:dyDescent="0.2">
      <c r="H295" s="2"/>
      <c r="I295" s="2"/>
      <c r="J295" s="2"/>
      <c r="K295" s="2"/>
    </row>
    <row r="296" spans="8:11" x14ac:dyDescent="0.2">
      <c r="H296" s="2"/>
      <c r="I296" s="2"/>
      <c r="J296" s="2"/>
      <c r="K296" s="2"/>
    </row>
    <row r="297" spans="8:11" x14ac:dyDescent="0.2">
      <c r="H297" s="2"/>
      <c r="I297" s="2"/>
      <c r="J297" s="2"/>
      <c r="K297" s="2"/>
    </row>
    <row r="298" spans="8:11" x14ac:dyDescent="0.2">
      <c r="H298" s="2"/>
      <c r="I298" s="2"/>
      <c r="J298" s="2"/>
      <c r="K298" s="2"/>
    </row>
    <row r="299" spans="8:11" x14ac:dyDescent="0.2">
      <c r="H299" s="2"/>
      <c r="I299" s="2"/>
      <c r="J299" s="2"/>
      <c r="K299" s="2"/>
    </row>
    <row r="300" spans="8:11" x14ac:dyDescent="0.2">
      <c r="H300" s="2"/>
      <c r="I300" s="2"/>
      <c r="J300" s="2"/>
      <c r="K300" s="2"/>
    </row>
    <row r="301" spans="8:11" x14ac:dyDescent="0.2">
      <c r="H301" s="2"/>
      <c r="I301" s="2"/>
      <c r="J301" s="2"/>
      <c r="K301" s="2"/>
    </row>
    <row r="302" spans="8:11" x14ac:dyDescent="0.2">
      <c r="H302" s="2"/>
      <c r="I302" s="2"/>
      <c r="J302" s="2"/>
      <c r="K302" s="2"/>
    </row>
    <row r="303" spans="8:11" x14ac:dyDescent="0.2">
      <c r="H303" s="2"/>
      <c r="I303" s="2"/>
      <c r="J303" s="2"/>
      <c r="K303" s="2"/>
    </row>
    <row r="304" spans="8:11" x14ac:dyDescent="0.2">
      <c r="H304" s="2"/>
      <c r="I304" s="2"/>
      <c r="J304" s="2"/>
      <c r="K304" s="2"/>
    </row>
    <row r="305" spans="8:11" x14ac:dyDescent="0.2">
      <c r="H305" s="2"/>
      <c r="I305" s="2"/>
      <c r="J305" s="2"/>
      <c r="K305" s="2"/>
    </row>
    <row r="306" spans="8:11" x14ac:dyDescent="0.2">
      <c r="H306" s="2"/>
      <c r="I306" s="2"/>
      <c r="J306" s="2"/>
      <c r="K306" s="2"/>
    </row>
    <row r="307" spans="8:11" x14ac:dyDescent="0.2">
      <c r="H307" s="2"/>
      <c r="I307" s="2"/>
      <c r="J307" s="2"/>
      <c r="K307" s="2"/>
    </row>
    <row r="308" spans="8:11" x14ac:dyDescent="0.2">
      <c r="H308" s="2"/>
      <c r="I308" s="2"/>
      <c r="J308" s="2"/>
      <c r="K308" s="2"/>
    </row>
    <row r="309" spans="8:11" x14ac:dyDescent="0.2">
      <c r="H309" s="2"/>
      <c r="I309" s="2"/>
      <c r="J309" s="2"/>
      <c r="K309" s="2"/>
    </row>
    <row r="310" spans="8:11" x14ac:dyDescent="0.2">
      <c r="H310" s="2"/>
      <c r="I310" s="2"/>
      <c r="J310" s="2"/>
      <c r="K310" s="2"/>
    </row>
    <row r="311" spans="8:11" x14ac:dyDescent="0.2">
      <c r="H311" s="2"/>
      <c r="I311" s="2"/>
      <c r="J311" s="2"/>
      <c r="K311" s="2"/>
    </row>
    <row r="312" spans="8:11" x14ac:dyDescent="0.2">
      <c r="H312" s="2"/>
      <c r="I312" s="2"/>
      <c r="J312" s="2"/>
      <c r="K312" s="2"/>
    </row>
    <row r="313" spans="8:11" x14ac:dyDescent="0.2">
      <c r="H313" s="2"/>
      <c r="I313" s="2"/>
      <c r="J313" s="2"/>
      <c r="K313" s="2"/>
    </row>
    <row r="314" spans="8:11" x14ac:dyDescent="0.2">
      <c r="H314" s="2"/>
      <c r="I314" s="2"/>
      <c r="J314" s="2"/>
      <c r="K314" s="2"/>
    </row>
    <row r="315" spans="8:11" x14ac:dyDescent="0.2">
      <c r="H315" s="2"/>
      <c r="I315" s="2"/>
      <c r="J315" s="2"/>
      <c r="K315" s="2"/>
    </row>
    <row r="316" spans="8:11" x14ac:dyDescent="0.2">
      <c r="H316" s="2"/>
      <c r="I316" s="2"/>
      <c r="J316" s="2"/>
      <c r="K316" s="2"/>
    </row>
    <row r="317" spans="8:11" x14ac:dyDescent="0.2">
      <c r="H317" s="2"/>
      <c r="I317" s="2"/>
      <c r="J317" s="2"/>
      <c r="K317" s="2"/>
    </row>
    <row r="318" spans="8:11" x14ac:dyDescent="0.2">
      <c r="H318" s="2"/>
      <c r="I318" s="2"/>
      <c r="J318" s="2"/>
      <c r="K318" s="2"/>
    </row>
    <row r="319" spans="8:11" x14ac:dyDescent="0.2">
      <c r="H319" s="2"/>
      <c r="I319" s="2"/>
      <c r="J319" s="2"/>
      <c r="K319" s="2"/>
    </row>
    <row r="320" spans="8:11" x14ac:dyDescent="0.2">
      <c r="H320" s="2"/>
      <c r="I320" s="2"/>
      <c r="J320" s="2"/>
      <c r="K320" s="2"/>
    </row>
    <row r="321" spans="8:11" x14ac:dyDescent="0.2">
      <c r="H321" s="2"/>
      <c r="I321" s="2"/>
      <c r="J321" s="2"/>
      <c r="K321" s="2"/>
    </row>
    <row r="322" spans="8:11" x14ac:dyDescent="0.2">
      <c r="H322" s="2"/>
      <c r="I322" s="2"/>
      <c r="J322" s="2"/>
      <c r="K322" s="2"/>
    </row>
    <row r="323" spans="8:11" x14ac:dyDescent="0.2">
      <c r="H323" s="2"/>
      <c r="I323" s="2"/>
      <c r="J323" s="2"/>
      <c r="K323" s="2"/>
    </row>
    <row r="324" spans="8:11" x14ac:dyDescent="0.2">
      <c r="H324" s="2"/>
      <c r="I324" s="2"/>
      <c r="J324" s="2"/>
      <c r="K324" s="2"/>
    </row>
    <row r="325" spans="8:11" x14ac:dyDescent="0.2">
      <c r="H325" s="2"/>
      <c r="I325" s="2"/>
      <c r="J325" s="2"/>
      <c r="K325" s="2"/>
    </row>
    <row r="326" spans="8:11" x14ac:dyDescent="0.2">
      <c r="H326" s="2"/>
      <c r="I326" s="2"/>
      <c r="J326" s="2"/>
      <c r="K326" s="2"/>
    </row>
    <row r="327" spans="8:11" x14ac:dyDescent="0.2">
      <c r="H327" s="2"/>
      <c r="I327" s="2"/>
      <c r="J327" s="2"/>
      <c r="K327" s="2"/>
    </row>
    <row r="328" spans="8:11" x14ac:dyDescent="0.2">
      <c r="H328" s="2"/>
      <c r="I328" s="2"/>
      <c r="J328" s="2"/>
      <c r="K328" s="2"/>
    </row>
    <row r="329" spans="8:11" x14ac:dyDescent="0.2">
      <c r="H329" s="2"/>
      <c r="I329" s="2"/>
      <c r="J329" s="2"/>
      <c r="K329" s="2"/>
    </row>
    <row r="330" spans="8:11" x14ac:dyDescent="0.2">
      <c r="H330" s="2"/>
      <c r="I330" s="2"/>
      <c r="J330" s="2"/>
      <c r="K330" s="2"/>
    </row>
    <row r="331" spans="8:11" x14ac:dyDescent="0.2">
      <c r="H331" s="2"/>
      <c r="I331" s="2"/>
      <c r="J331" s="2"/>
      <c r="K331" s="2"/>
    </row>
    <row r="332" spans="8:11" x14ac:dyDescent="0.2">
      <c r="H332" s="2"/>
      <c r="I332" s="2"/>
      <c r="J332" s="2"/>
      <c r="K332" s="2"/>
    </row>
    <row r="333" spans="8:11" x14ac:dyDescent="0.2">
      <c r="H333" s="2"/>
      <c r="I333" s="2"/>
      <c r="J333" s="2"/>
      <c r="K333" s="2"/>
    </row>
    <row r="334" spans="8:11" x14ac:dyDescent="0.2">
      <c r="H334" s="2"/>
      <c r="I334" s="2"/>
      <c r="J334" s="2"/>
      <c r="K334" s="2"/>
    </row>
    <row r="335" spans="8:11" x14ac:dyDescent="0.2">
      <c r="H335" s="2"/>
      <c r="I335" s="2"/>
      <c r="J335" s="2"/>
      <c r="K335" s="2"/>
    </row>
    <row r="336" spans="8:11" x14ac:dyDescent="0.2">
      <c r="H336" s="2"/>
      <c r="I336" s="2"/>
      <c r="J336" s="2"/>
      <c r="K336" s="2"/>
    </row>
    <row r="337" spans="8:11" x14ac:dyDescent="0.2">
      <c r="H337" s="2"/>
      <c r="I337" s="2"/>
      <c r="J337" s="2"/>
      <c r="K337" s="2"/>
    </row>
    <row r="338" spans="8:11" x14ac:dyDescent="0.2">
      <c r="H338" s="2"/>
      <c r="I338" s="2"/>
      <c r="J338" s="2"/>
      <c r="K338" s="2"/>
    </row>
    <row r="339" spans="8:11" x14ac:dyDescent="0.2">
      <c r="H339" s="2"/>
      <c r="I339" s="2"/>
      <c r="J339" s="2"/>
      <c r="K339" s="2"/>
    </row>
    <row r="340" spans="8:11" x14ac:dyDescent="0.2">
      <c r="H340" s="2"/>
      <c r="I340" s="2"/>
      <c r="J340" s="2"/>
      <c r="K340" s="2"/>
    </row>
    <row r="341" spans="8:11" x14ac:dyDescent="0.2">
      <c r="H341" s="2"/>
      <c r="I341" s="2"/>
      <c r="J341" s="2"/>
      <c r="K341" s="2"/>
    </row>
    <row r="342" spans="8:11" x14ac:dyDescent="0.2">
      <c r="H342" s="2"/>
      <c r="I342" s="2"/>
      <c r="J342" s="2"/>
      <c r="K342" s="2"/>
    </row>
    <row r="343" spans="8:11" x14ac:dyDescent="0.2">
      <c r="H343" s="2"/>
      <c r="I343" s="2"/>
      <c r="J343" s="2"/>
      <c r="K343" s="2"/>
    </row>
    <row r="344" spans="8:11" x14ac:dyDescent="0.2">
      <c r="H344" s="2"/>
      <c r="I344" s="2"/>
      <c r="J344" s="2"/>
      <c r="K344" s="2"/>
    </row>
    <row r="345" spans="8:11" x14ac:dyDescent="0.2">
      <c r="H345" s="2"/>
      <c r="I345" s="2"/>
      <c r="J345" s="2"/>
      <c r="K345" s="2"/>
    </row>
    <row r="346" spans="8:11" x14ac:dyDescent="0.2">
      <c r="H346" s="2"/>
      <c r="I346" s="2"/>
      <c r="J346" s="2"/>
      <c r="K346" s="2"/>
    </row>
    <row r="347" spans="8:11" x14ac:dyDescent="0.2">
      <c r="H347" s="2"/>
      <c r="I347" s="2"/>
      <c r="J347" s="2"/>
      <c r="K347" s="2"/>
    </row>
    <row r="348" spans="8:11" x14ac:dyDescent="0.2">
      <c r="H348" s="2"/>
      <c r="I348" s="2"/>
      <c r="J348" s="2"/>
      <c r="K348" s="2"/>
    </row>
    <row r="349" spans="8:11" x14ac:dyDescent="0.2">
      <c r="H349" s="2"/>
      <c r="I349" s="2"/>
      <c r="J349" s="2"/>
      <c r="K349" s="2"/>
    </row>
    <row r="350" spans="8:11" x14ac:dyDescent="0.2">
      <c r="H350" s="2"/>
      <c r="I350" s="2"/>
      <c r="J350" s="2"/>
      <c r="K350" s="2"/>
    </row>
    <row r="351" spans="8:11" x14ac:dyDescent="0.2">
      <c r="H351" s="2"/>
      <c r="I351" s="2"/>
      <c r="J351" s="2"/>
      <c r="K351" s="2"/>
    </row>
    <row r="352" spans="8:11" x14ac:dyDescent="0.2">
      <c r="H352" s="2"/>
      <c r="I352" s="2"/>
      <c r="J352" s="2"/>
      <c r="K352" s="2"/>
    </row>
    <row r="353" spans="8:11" x14ac:dyDescent="0.2">
      <c r="H353" s="2"/>
      <c r="I353" s="2"/>
      <c r="J353" s="2"/>
      <c r="K353" s="2"/>
    </row>
    <row r="354" spans="8:11" x14ac:dyDescent="0.2">
      <c r="H354" s="2"/>
      <c r="I354" s="2"/>
      <c r="J354" s="2"/>
      <c r="K354" s="2"/>
    </row>
    <row r="355" spans="8:11" x14ac:dyDescent="0.2">
      <c r="H355" s="2"/>
      <c r="I355" s="2"/>
      <c r="J355" s="2"/>
      <c r="K355" s="2"/>
    </row>
    <row r="356" spans="8:11" x14ac:dyDescent="0.2">
      <c r="H356" s="2"/>
      <c r="I356" s="2"/>
      <c r="J356" s="2"/>
      <c r="K356" s="2"/>
    </row>
    <row r="357" spans="8:11" x14ac:dyDescent="0.2">
      <c r="H357" s="2"/>
      <c r="I357" s="2"/>
      <c r="J357" s="2"/>
      <c r="K357" s="2"/>
    </row>
    <row r="358" spans="8:11" x14ac:dyDescent="0.2">
      <c r="H358" s="2"/>
      <c r="I358" s="2"/>
      <c r="J358" s="2"/>
      <c r="K358" s="2"/>
    </row>
    <row r="359" spans="8:11" x14ac:dyDescent="0.2">
      <c r="H359" s="2"/>
      <c r="I359" s="2"/>
      <c r="J359" s="2"/>
      <c r="K359" s="2"/>
    </row>
    <row r="360" spans="8:11" x14ac:dyDescent="0.2">
      <c r="H360" s="2"/>
      <c r="I360" s="2"/>
      <c r="J360" s="2"/>
      <c r="K360" s="2"/>
    </row>
    <row r="361" spans="8:11" x14ac:dyDescent="0.2">
      <c r="H361" s="2"/>
      <c r="I361" s="2"/>
      <c r="J361" s="2"/>
      <c r="K361" s="2"/>
    </row>
    <row r="362" spans="8:11" x14ac:dyDescent="0.2">
      <c r="H362" s="2"/>
      <c r="I362" s="2"/>
      <c r="J362" s="2"/>
      <c r="K362" s="2"/>
    </row>
    <row r="363" spans="8:11" x14ac:dyDescent="0.2">
      <c r="H363" s="2"/>
      <c r="I363" s="2"/>
      <c r="J363" s="2"/>
      <c r="K363" s="2"/>
    </row>
    <row r="364" spans="8:11" x14ac:dyDescent="0.2">
      <c r="H364" s="2"/>
      <c r="I364" s="2"/>
      <c r="J364" s="2"/>
      <c r="K364" s="2"/>
    </row>
    <row r="365" spans="8:11" x14ac:dyDescent="0.2">
      <c r="H365" s="2"/>
      <c r="I365" s="2"/>
      <c r="J365" s="2"/>
      <c r="K365" s="2"/>
    </row>
    <row r="366" spans="8:11" x14ac:dyDescent="0.2">
      <c r="H366" s="2"/>
      <c r="I366" s="2"/>
      <c r="J366" s="2"/>
      <c r="K366" s="2"/>
    </row>
  </sheetData>
  <mergeCells count="52">
    <mergeCell ref="B35:B36"/>
    <mergeCell ref="C35:D35"/>
    <mergeCell ref="C36:D36"/>
    <mergeCell ref="B2:I3"/>
    <mergeCell ref="B31:B32"/>
    <mergeCell ref="C31:D31"/>
    <mergeCell ref="C32:D32"/>
    <mergeCell ref="B33:B34"/>
    <mergeCell ref="C33:D33"/>
    <mergeCell ref="C34:D34"/>
    <mergeCell ref="B27:B28"/>
    <mergeCell ref="C27:D27"/>
    <mergeCell ref="C28:D28"/>
    <mergeCell ref="B29:B30"/>
    <mergeCell ref="C29:D29"/>
    <mergeCell ref="C30:D30"/>
    <mergeCell ref="B23:B24"/>
    <mergeCell ref="C23:D23"/>
    <mergeCell ref="C24:D24"/>
    <mergeCell ref="B25:B26"/>
    <mergeCell ref="C25:D25"/>
    <mergeCell ref="C26:D26"/>
    <mergeCell ref="B19:B20"/>
    <mergeCell ref="C19:D19"/>
    <mergeCell ref="C20:D20"/>
    <mergeCell ref="B21:B22"/>
    <mergeCell ref="C21:D21"/>
    <mergeCell ref="C22:D22"/>
    <mergeCell ref="B15:B16"/>
    <mergeCell ref="C15:D15"/>
    <mergeCell ref="C16:D16"/>
    <mergeCell ref="B17:B18"/>
    <mergeCell ref="C17:D17"/>
    <mergeCell ref="C18:D18"/>
    <mergeCell ref="B11:B12"/>
    <mergeCell ref="C11:D11"/>
    <mergeCell ref="C12:D12"/>
    <mergeCell ref="B13:B14"/>
    <mergeCell ref="C13:D13"/>
    <mergeCell ref="C14:D14"/>
    <mergeCell ref="B7:B8"/>
    <mergeCell ref="C7:D7"/>
    <mergeCell ref="C8:D8"/>
    <mergeCell ref="B9:B10"/>
    <mergeCell ref="C9:D9"/>
    <mergeCell ref="C10:D10"/>
    <mergeCell ref="J5:K5"/>
    <mergeCell ref="H4:K4"/>
    <mergeCell ref="F4:G5"/>
    <mergeCell ref="H5:I5"/>
    <mergeCell ref="B4:D6"/>
    <mergeCell ref="E4:E6"/>
  </mergeCells>
  <dataValidations count="1">
    <dataValidation operator="greaterThanOrEqual" allowBlank="1" showInputMessage="1" showErrorMessage="1" error="Valor no Permitido" sqref="E1:K1 B1:B2 B4 G6 I6 H5 J5 L1:XFD1048576 K6 E4:F4 B7:K1048576" xr:uid="{00000000-0002-0000-0000-000000000000}"/>
  </dataValidation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V366"/>
  <sheetViews>
    <sheetView topLeftCell="B1" zoomScale="85" zoomScaleNormal="85" workbookViewId="0">
      <selection activeCell="B1" sqref="B1"/>
    </sheetView>
  </sheetViews>
  <sheetFormatPr baseColWidth="10" defaultColWidth="11.42578125" defaultRowHeight="14.25" x14ac:dyDescent="0.2"/>
  <cols>
    <col min="1" max="1" width="21.7109375" style="2" hidden="1" customWidth="1"/>
    <col min="2" max="2" width="48" style="2" customWidth="1"/>
    <col min="3" max="3" width="31.7109375" style="2" customWidth="1"/>
    <col min="4" max="4" width="26.42578125" style="2" customWidth="1"/>
    <col min="5" max="5" width="17.42578125" style="2" customWidth="1"/>
    <col min="6" max="6" width="11" style="2" customWidth="1"/>
    <col min="7" max="7" width="9.140625" style="2" bestFit="1" customWidth="1"/>
    <col min="8" max="8" width="11.140625" style="2" bestFit="1" customWidth="1"/>
    <col min="9" max="9" width="9.140625" style="17" bestFit="1" customWidth="1"/>
    <col min="10" max="10" width="11.140625" style="17" bestFit="1" customWidth="1"/>
    <col min="11" max="11" width="9.140625" style="17" bestFit="1" customWidth="1"/>
    <col min="12" max="12" width="11.140625" style="17" bestFit="1" customWidth="1"/>
    <col min="13" max="13" width="13.42578125" style="2" customWidth="1"/>
    <col min="14" max="48" width="11.42578125" style="2"/>
    <col min="49" max="49" width="10.140625" style="2" customWidth="1"/>
    <col min="50" max="51" width="11.42578125" style="2"/>
    <col min="52" max="54" width="11.42578125" style="10"/>
    <col min="55" max="68" width="8.7109375" style="9" bestFit="1" customWidth="1"/>
    <col min="69" max="74" width="11.42578125" style="9" customWidth="1"/>
    <col min="75" max="80" width="11.42578125" style="2" customWidth="1"/>
    <col min="81" max="16384" width="11.42578125" style="2"/>
  </cols>
  <sheetData>
    <row r="2" spans="1:74" ht="16.350000000000001" customHeight="1" x14ac:dyDescent="0.2">
      <c r="C2" s="67" t="s">
        <v>16</v>
      </c>
      <c r="D2" s="67"/>
      <c r="E2" s="67"/>
      <c r="F2" s="67"/>
      <c r="G2" s="67"/>
      <c r="H2" s="67"/>
      <c r="I2" s="67"/>
      <c r="J2" s="67"/>
      <c r="K2" s="2"/>
      <c r="L2" s="2"/>
      <c r="AX2" s="1"/>
      <c r="AY2" s="1"/>
      <c r="BJ2" s="12"/>
      <c r="BK2" s="12"/>
      <c r="BL2" s="12"/>
      <c r="BM2" s="12"/>
      <c r="BN2" s="12"/>
      <c r="BO2" s="12"/>
      <c r="BP2" s="12"/>
    </row>
    <row r="3" spans="1:74" ht="16.350000000000001" customHeight="1" x14ac:dyDescent="0.2">
      <c r="C3" s="68"/>
      <c r="D3" s="68"/>
      <c r="E3" s="68"/>
      <c r="F3" s="68"/>
      <c r="G3" s="69"/>
      <c r="H3" s="69"/>
      <c r="I3" s="69"/>
      <c r="J3" s="69"/>
      <c r="K3" s="2"/>
      <c r="L3" s="2"/>
      <c r="AX3" s="1"/>
      <c r="AY3" s="1"/>
      <c r="BJ3" s="12"/>
      <c r="BK3" s="12"/>
      <c r="BL3" s="12"/>
      <c r="BM3" s="12"/>
      <c r="BN3" s="12"/>
      <c r="BO3" s="12"/>
      <c r="BP3" s="12"/>
    </row>
    <row r="4" spans="1:74" ht="16.350000000000001" customHeight="1" x14ac:dyDescent="0.2">
      <c r="C4" s="66" t="s">
        <v>18</v>
      </c>
      <c r="D4" s="66"/>
      <c r="E4" s="66"/>
      <c r="F4" s="56" t="s">
        <v>0</v>
      </c>
      <c r="G4" s="58" t="s">
        <v>50</v>
      </c>
      <c r="H4" s="59"/>
      <c r="I4" s="57" t="s">
        <v>50</v>
      </c>
      <c r="J4" s="57"/>
      <c r="K4" s="57"/>
      <c r="L4" s="57"/>
      <c r="AX4" s="1"/>
      <c r="AY4" s="1"/>
      <c r="BJ4" s="12"/>
      <c r="BK4" s="12"/>
      <c r="BL4" s="12"/>
      <c r="BM4" s="12"/>
      <c r="BN4" s="12"/>
      <c r="BO4" s="12"/>
      <c r="BP4" s="12"/>
    </row>
    <row r="5" spans="1:74" ht="21.75" customHeight="1" x14ac:dyDescent="0.2">
      <c r="C5" s="66"/>
      <c r="D5" s="66"/>
      <c r="E5" s="66"/>
      <c r="F5" s="56"/>
      <c r="G5" s="60"/>
      <c r="H5" s="61"/>
      <c r="I5" s="55" t="s">
        <v>46</v>
      </c>
      <c r="J5" s="56"/>
      <c r="K5" s="55" t="s">
        <v>47</v>
      </c>
      <c r="L5" s="56"/>
      <c r="AX5" s="1"/>
      <c r="AY5" s="1"/>
      <c r="BJ5" s="12"/>
      <c r="BK5" s="12"/>
      <c r="BL5" s="12"/>
      <c r="BM5" s="12"/>
      <c r="BN5" s="12"/>
      <c r="BO5" s="12"/>
      <c r="BP5" s="12"/>
    </row>
    <row r="6" spans="1:74" s="4" customFormat="1" ht="17.25" customHeight="1" x14ac:dyDescent="0.2">
      <c r="A6" s="41"/>
      <c r="B6" s="41"/>
      <c r="C6" s="66"/>
      <c r="D6" s="66"/>
      <c r="E6" s="66"/>
      <c r="F6" s="56"/>
      <c r="G6" s="25" t="s">
        <v>48</v>
      </c>
      <c r="H6" s="24" t="s">
        <v>49</v>
      </c>
      <c r="I6" s="25" t="s">
        <v>48</v>
      </c>
      <c r="J6" s="24" t="s">
        <v>49</v>
      </c>
      <c r="K6" s="25" t="s">
        <v>48</v>
      </c>
      <c r="L6" s="24" t="s">
        <v>49</v>
      </c>
      <c r="M6" s="2"/>
      <c r="N6" s="7"/>
      <c r="O6" s="7"/>
      <c r="P6" s="7"/>
      <c r="Q6" s="6"/>
      <c r="R6" s="6"/>
      <c r="T6" s="6"/>
      <c r="U6" s="6"/>
      <c r="V6" s="6"/>
      <c r="X6" s="6"/>
      <c r="Z6" s="7"/>
      <c r="AA6" s="6"/>
      <c r="AC6" s="7"/>
      <c r="AD6" s="7"/>
      <c r="AE6" s="7"/>
      <c r="AF6" s="6"/>
      <c r="AH6" s="6"/>
      <c r="AJ6" s="7"/>
      <c r="AK6" s="7"/>
      <c r="AL6" s="7"/>
      <c r="AM6" s="7"/>
      <c r="AN6" s="7"/>
      <c r="AO6" s="7"/>
      <c r="AP6" s="7"/>
      <c r="AQ6" s="6"/>
      <c r="AS6" s="7"/>
      <c r="AT6" s="7"/>
      <c r="AU6" s="7"/>
      <c r="AV6" s="7"/>
      <c r="AW6" s="6"/>
      <c r="AX6" s="5"/>
      <c r="AY6" s="8"/>
      <c r="AZ6" s="10"/>
      <c r="BA6" s="11"/>
      <c r="BB6" s="10"/>
      <c r="BC6" s="9"/>
      <c r="BD6" s="9"/>
      <c r="BE6" s="9"/>
      <c r="BF6" s="9"/>
      <c r="BG6" s="9"/>
      <c r="BH6" s="9"/>
      <c r="BI6" s="9"/>
      <c r="BJ6" s="12"/>
      <c r="BK6" s="12"/>
      <c r="BL6" s="12"/>
      <c r="BM6" s="12"/>
      <c r="BN6" s="12"/>
      <c r="BO6" s="12"/>
      <c r="BP6" s="12"/>
      <c r="BQ6" s="9"/>
      <c r="BR6" s="9"/>
      <c r="BS6" s="9"/>
      <c r="BT6" s="9"/>
      <c r="BU6" s="9"/>
      <c r="BV6" s="9"/>
    </row>
    <row r="7" spans="1:74" ht="16.350000000000001" customHeight="1" x14ac:dyDescent="0.2">
      <c r="A7" s="27" t="s">
        <v>51</v>
      </c>
      <c r="B7" s="27"/>
      <c r="C7" s="63" t="s">
        <v>6</v>
      </c>
      <c r="D7" s="64" t="s">
        <v>12</v>
      </c>
      <c r="E7" s="64"/>
      <c r="F7" s="44">
        <v>392</v>
      </c>
      <c r="G7" s="36">
        <f>I7+K7</f>
        <v>763</v>
      </c>
      <c r="H7" s="38">
        <f>G7/F7</f>
        <v>1.9464285714285714</v>
      </c>
      <c r="I7" s="36">
        <v>385</v>
      </c>
      <c r="J7" s="38">
        <f>I7/F7</f>
        <v>0.9821428571428571</v>
      </c>
      <c r="K7" s="36">
        <v>378</v>
      </c>
      <c r="L7" s="38">
        <f>K7/F7</f>
        <v>0.9642857142857143</v>
      </c>
      <c r="M7" s="14"/>
      <c r="N7" s="14"/>
      <c r="O7" s="3"/>
      <c r="AX7" s="1"/>
      <c r="AY7" s="1"/>
      <c r="BC7" s="13" t="e">
        <f t="shared" ref="BC7:BC12" si="0">IF(BJ7=1,"* El número de pacientes de 60 años NO DEBE Ser mayor a lo registrado en el grupo Etario 20-64 años. ","")</f>
        <v>#REF!</v>
      </c>
      <c r="BD7" s="13" t="e">
        <f t="shared" ref="BD7:BD36" si="1">IF(BK7=1,"* La consulta pertinente según Protocolo de Referencia NO DEBE ser mayor al Total registrado. ","")</f>
        <v>#REF!</v>
      </c>
      <c r="BE7" s="13" t="e">
        <f t="shared" ref="BE7:BE36" si="2">IF(BL7=1,"* La consulta pertinente según condición clínica NO DEBE ser mayor al Total registrado. ","")</f>
        <v>#REF!</v>
      </c>
      <c r="BF7" s="13" t="e">
        <f>IF(AND(F7&lt;&gt;0,#REF!=""),"* Recuerde que las Embarazadas deben ser incluídas en el ingreso por rango Etario (Digite CEROS si no tiene). ",IF(#REF!&lt;#REF!,"* Las Embarazadas NO DEBEN ser mayor al total de Mujeres. ",""))</f>
        <v>#REF!</v>
      </c>
      <c r="BG7" s="13" t="e">
        <f>IF(AND($F7&lt;&gt;0,#REF!=""),"* No olvide digitar la columna Usuarios en Situación de Discapacidad (Digite CEROS si no tiene). ",IF($F7&lt;#REF!,"* Los Usuarios en Situación de Discapacidad NO DEBEN ser mayor al total. ",""))</f>
        <v>#REF!</v>
      </c>
      <c r="BH7" s="13" t="e">
        <f>IF(AND($F7&lt;&gt;0,#REF!=""),"* No olvide digitar la columna Niños, Niñas, Adolescentes y Jóvenes Población SENAME (Digite CEROS si no tiene). ",IF($F7&lt;#REF!,"* Los Niños, Niñas, Adolescentes y Jóvenes Población SENAME NO DEBEN ser mayor al total. ",""))</f>
        <v>#REF!</v>
      </c>
      <c r="BI7" s="13" t="e">
        <f>IF(AND($F7&lt;&gt;0,#REF!=""),"* No olvide digitar la columna Migrantes (Digite CEROS si no tiene). ",IF($F7&lt;#REF!,"* Los Migrantes NO DEBEN ser mayor al total. ",""))</f>
        <v>#REF!</v>
      </c>
      <c r="BJ7" s="15" t="e">
        <f>IF((#REF!+#REF!)&lt;#REF!,1,0)</f>
        <v>#REF!</v>
      </c>
      <c r="BK7" s="15" t="e">
        <f>IF(F7&lt;#REF!,1,0)</f>
        <v>#REF!</v>
      </c>
      <c r="BL7" s="15" t="e">
        <f>IF(#REF!&lt;#REF!,1,0)</f>
        <v>#REF!</v>
      </c>
      <c r="BM7" s="15" t="e">
        <f>IF(AND(F7&lt;&gt;0,#REF!=""),1,IF(#REF!&lt;#REF!,1,0))</f>
        <v>#REF!</v>
      </c>
      <c r="BN7" s="15" t="e">
        <f>IF(AND($F7&lt;&gt;0,#REF!=""),1,IF($F7&lt;#REF!,1,0))</f>
        <v>#REF!</v>
      </c>
      <c r="BO7" s="15" t="e">
        <f>IF(AND($F7&lt;&gt;0,#REF!=""),1,IF($F7&lt;#REF!,1,0))</f>
        <v>#REF!</v>
      </c>
      <c r="BP7" s="15" t="e">
        <f>IF(AND($F7&lt;&gt;0,#REF!=""),1,IF($F7&lt;#REF!,1,0))</f>
        <v>#REF!</v>
      </c>
    </row>
    <row r="8" spans="1:74" ht="16.350000000000001" customHeight="1" x14ac:dyDescent="0.2">
      <c r="A8" s="27" t="s">
        <v>52</v>
      </c>
      <c r="B8" s="27"/>
      <c r="C8" s="63"/>
      <c r="D8" s="64" t="s">
        <v>13</v>
      </c>
      <c r="E8" s="64"/>
      <c r="F8" s="44">
        <v>1026</v>
      </c>
      <c r="G8" s="37">
        <f t="shared" ref="G8:G34" si="3">I8+K8</f>
        <v>0</v>
      </c>
      <c r="H8" s="38">
        <f t="shared" ref="H8:H34" si="4">G8/F8</f>
        <v>0</v>
      </c>
      <c r="I8" s="36">
        <v>0</v>
      </c>
      <c r="J8" s="38">
        <f t="shared" ref="J8:J34" si="5">I8/F8</f>
        <v>0</v>
      </c>
      <c r="K8" s="36">
        <v>0</v>
      </c>
      <c r="L8" s="38">
        <f t="shared" ref="L8:L34" si="6">K8/F8</f>
        <v>0</v>
      </c>
      <c r="M8" s="14"/>
      <c r="N8" s="14"/>
      <c r="O8" s="3"/>
      <c r="AX8" s="1"/>
      <c r="AY8" s="1"/>
      <c r="BC8" s="13" t="e">
        <f t="shared" si="0"/>
        <v>#REF!</v>
      </c>
      <c r="BD8" s="13" t="e">
        <f t="shared" si="1"/>
        <v>#REF!</v>
      </c>
      <c r="BE8" s="13" t="e">
        <f t="shared" si="2"/>
        <v>#REF!</v>
      </c>
      <c r="BF8" s="13" t="e">
        <f>IF(AND(F8&lt;&gt;0,#REF!=""),"* Recuerde que las Embarazadas deben ser incluídas en el ingreso por rango Etario (Digite CEROS si no tiene). ",IF(#REF!&lt;#REF!,"* Las Embarazadas NO DEBEN ser mayor al total de Mujeres. ",""))</f>
        <v>#REF!</v>
      </c>
      <c r="BG8" s="13" t="e">
        <f>IF(AND($F8&lt;&gt;0,#REF!=""),"* No olvide digitar la columna Usuarios en Situación de Discapacidad (Digite CEROS si no tiene). ",IF($F8&lt;#REF!,"* Los Usuarios en Situación de Discapacidad NO DEBEN ser mayor al total. ",""))</f>
        <v>#REF!</v>
      </c>
      <c r="BH8" s="13" t="e">
        <f>IF(AND($F8&lt;&gt;0,#REF!=""),"* No olvide digitar la columna Niños, Niñas, Adolescentes y Jóvenes Población SENAME (Digite CEROS si no tiene). ",IF($F8&lt;#REF!,"* Los Niños, Niñas, Adolescentes y Jóvenes Población SENAME NO DEBEN ser mayor al total. ",""))</f>
        <v>#REF!</v>
      </c>
      <c r="BI8" s="13" t="e">
        <f>IF(AND($F8&lt;&gt;0,#REF!=""),"* No olvide digitar la columna Migrantes (Digite CEROS si no tiene). ",IF($F8&lt;#REF!,"* Los Migrantes NO DEBEN ser mayor al total. ",""))</f>
        <v>#REF!</v>
      </c>
      <c r="BJ8" s="15" t="e">
        <f>IF((#REF!+#REF!)&lt;#REF!,1,0)</f>
        <v>#REF!</v>
      </c>
      <c r="BK8" s="15" t="e">
        <f>IF(F8&lt;#REF!,1,0)</f>
        <v>#REF!</v>
      </c>
      <c r="BL8" s="15" t="e">
        <f>IF(#REF!&lt;#REF!,1,0)</f>
        <v>#REF!</v>
      </c>
      <c r="BM8" s="15" t="e">
        <f>IF(AND(F8&lt;&gt;0,#REF!=""),1,IF(#REF!&lt;#REF!,1,0))</f>
        <v>#REF!</v>
      </c>
      <c r="BN8" s="15" t="e">
        <f>IF(AND($F8&lt;&gt;0,#REF!=""),1,IF($F8&lt;#REF!,1,0))</f>
        <v>#REF!</v>
      </c>
      <c r="BO8" s="15" t="e">
        <f>IF(AND($F8&lt;&gt;0,#REF!=""),1,IF($F8&lt;#REF!,1,0))</f>
        <v>#REF!</v>
      </c>
      <c r="BP8" s="15" t="e">
        <f>IF(AND($F8&lt;&gt;0,#REF!=""),1,IF($F8&lt;#REF!,1,0))</f>
        <v>#REF!</v>
      </c>
    </row>
    <row r="9" spans="1:74" ht="16.350000000000001" customHeight="1" x14ac:dyDescent="0.2">
      <c r="A9" s="27" t="s">
        <v>53</v>
      </c>
      <c r="B9" s="27"/>
      <c r="C9" s="63" t="s">
        <v>11</v>
      </c>
      <c r="D9" s="64" t="s">
        <v>12</v>
      </c>
      <c r="E9" s="64"/>
      <c r="F9" s="44">
        <v>743</v>
      </c>
      <c r="G9" s="37">
        <f t="shared" si="3"/>
        <v>1178</v>
      </c>
      <c r="H9" s="38">
        <f t="shared" si="4"/>
        <v>1.5854643337819649</v>
      </c>
      <c r="I9" s="36">
        <v>576</v>
      </c>
      <c r="J9" s="38">
        <f t="shared" si="5"/>
        <v>0.77523553162853298</v>
      </c>
      <c r="K9" s="36">
        <v>602</v>
      </c>
      <c r="L9" s="38">
        <f t="shared" si="6"/>
        <v>0.81022880215343207</v>
      </c>
      <c r="M9" s="14"/>
      <c r="N9" s="14"/>
      <c r="O9" s="3"/>
      <c r="AX9" s="1"/>
      <c r="AY9" s="1"/>
      <c r="BC9" s="13" t="e">
        <f t="shared" si="0"/>
        <v>#REF!</v>
      </c>
      <c r="BD9" s="13" t="e">
        <f t="shared" si="1"/>
        <v>#REF!</v>
      </c>
      <c r="BE9" s="13" t="e">
        <f t="shared" si="2"/>
        <v>#REF!</v>
      </c>
      <c r="BF9" s="13" t="e">
        <f>IF(AND(F9&lt;&gt;0,#REF!=""),"* Recuerde que las Embarazadas deben ser incluídas en el ingreso por rango Etario (Digite CEROS si no tiene). ",IF(#REF!&lt;#REF!,"* Las Embarazadas NO DEBEN ser mayor al total de Mujeres. ",""))</f>
        <v>#REF!</v>
      </c>
      <c r="BG9" s="13" t="e">
        <f>IF(AND($F9&lt;&gt;0,#REF!=""),"* No olvide digitar la columna Usuarios en Situación de Discapacidad (Digite CEROS si no tiene). ",IF($F9&lt;#REF!,"* Los Usuarios en Situación de Discapacidad NO DEBEN ser mayor al total. ",""))</f>
        <v>#REF!</v>
      </c>
      <c r="BH9" s="13" t="e">
        <f>IF(AND($F9&lt;&gt;0,#REF!=""),"* No olvide digitar la columna Niños, Niñas, Adolescentes y Jóvenes Población SENAME (Digite CEROS si no tiene). ",IF($F9&lt;#REF!,"* Los Niños, Niñas, Adolescentes y Jóvenes Población SENAME NO DEBEN ser mayor al total. ",""))</f>
        <v>#REF!</v>
      </c>
      <c r="BI9" s="13" t="e">
        <f>IF(AND($F9&lt;&gt;0,#REF!=""),"* No olvide digitar la columna Migrantes (Digite CEROS si no tiene). ",IF($F9&lt;#REF!,"* Los Migrantes NO DEBEN ser mayor al total. ",""))</f>
        <v>#REF!</v>
      </c>
      <c r="BJ9" s="15" t="e">
        <f>IF((#REF!+#REF!)&lt;#REF!,1,0)</f>
        <v>#REF!</v>
      </c>
      <c r="BK9" s="15" t="e">
        <f>IF(F9&lt;#REF!,1,0)</f>
        <v>#REF!</v>
      </c>
      <c r="BL9" s="15" t="e">
        <f>IF(#REF!&lt;#REF!,1,0)</f>
        <v>#REF!</v>
      </c>
      <c r="BM9" s="15" t="e">
        <f>IF(AND(F9&lt;&gt;0,#REF!=""),1,IF(#REF!&lt;#REF!,1,0))</f>
        <v>#REF!</v>
      </c>
      <c r="BN9" s="15" t="e">
        <f>IF(AND($F9&lt;&gt;0,#REF!=""),1,IF($F9&lt;#REF!,1,0))</f>
        <v>#REF!</v>
      </c>
      <c r="BO9" s="15" t="e">
        <f>IF(AND($F9&lt;&gt;0,#REF!=""),1,IF($F9&lt;#REF!,1,0))</f>
        <v>#REF!</v>
      </c>
      <c r="BP9" s="15" t="e">
        <f>IF(AND($F9&lt;&gt;0,#REF!=""),1,IF($F9&lt;#REF!,1,0))</f>
        <v>#REF!</v>
      </c>
    </row>
    <row r="10" spans="1:74" ht="16.350000000000001" customHeight="1" x14ac:dyDescent="0.2">
      <c r="A10" s="27" t="s">
        <v>54</v>
      </c>
      <c r="B10" s="27"/>
      <c r="C10" s="63"/>
      <c r="D10" s="64" t="s">
        <v>13</v>
      </c>
      <c r="E10" s="64"/>
      <c r="F10" s="44">
        <v>2198</v>
      </c>
      <c r="G10" s="37">
        <f t="shared" si="3"/>
        <v>0</v>
      </c>
      <c r="H10" s="38">
        <f t="shared" si="4"/>
        <v>0</v>
      </c>
      <c r="I10" s="36">
        <v>0</v>
      </c>
      <c r="J10" s="38">
        <f t="shared" si="5"/>
        <v>0</v>
      </c>
      <c r="K10" s="36">
        <v>0</v>
      </c>
      <c r="L10" s="38">
        <f t="shared" si="6"/>
        <v>0</v>
      </c>
      <c r="M10" s="14"/>
      <c r="N10" s="14"/>
      <c r="O10" s="3"/>
      <c r="AX10" s="1"/>
      <c r="AY10" s="1"/>
      <c r="BC10" s="13" t="e">
        <f t="shared" si="0"/>
        <v>#REF!</v>
      </c>
      <c r="BD10" s="13" t="e">
        <f t="shared" si="1"/>
        <v>#REF!</v>
      </c>
      <c r="BE10" s="13" t="e">
        <f t="shared" si="2"/>
        <v>#REF!</v>
      </c>
      <c r="BF10" s="13" t="e">
        <f>IF(AND(F10&lt;&gt;0,#REF!=""),"* Recuerde que las Embarazadas deben ser incluídas en el ingreso por rango Etario (Digite CEROS si no tiene). ",IF(#REF!&lt;#REF!,"* Las Embarazadas NO DEBEN ser mayor al total de Mujeres. ",""))</f>
        <v>#REF!</v>
      </c>
      <c r="BG10" s="13" t="e">
        <f>IF(AND($F10&lt;&gt;0,#REF!=""),"* No olvide digitar la columna Usuarios en Situación de Discapacidad (Digite CEROS si no tiene). ",IF($F10&lt;#REF!,"* Los Usuarios en Situación de Discapacidad NO DEBEN ser mayor al total. ",""))</f>
        <v>#REF!</v>
      </c>
      <c r="BH10" s="13" t="e">
        <f>IF(AND($F10&lt;&gt;0,#REF!=""),"* No olvide digitar la columna Niños, Niñas, Adolescentes y Jóvenes Población SENAME (Digite CEROS si no tiene). ",IF($F10&lt;#REF!,"* Los Niños, Niñas, Adolescentes y Jóvenes Población SENAME NO DEBEN ser mayor al total. ",""))</f>
        <v>#REF!</v>
      </c>
      <c r="BI10" s="13" t="e">
        <f>IF(AND($F10&lt;&gt;0,#REF!=""),"* No olvide digitar la columna Migrantes (Digite CEROS si no tiene). ",IF($F10&lt;#REF!,"* Los Migrantes NO DEBEN ser mayor al total. ",""))</f>
        <v>#REF!</v>
      </c>
      <c r="BJ10" s="15" t="e">
        <f>IF((#REF!+#REF!)&lt;#REF!,1,0)</f>
        <v>#REF!</v>
      </c>
      <c r="BK10" s="15" t="e">
        <f>IF(F10&lt;#REF!,1,0)</f>
        <v>#REF!</v>
      </c>
      <c r="BL10" s="15" t="e">
        <f>IF(#REF!&lt;#REF!,1,0)</f>
        <v>#REF!</v>
      </c>
      <c r="BM10" s="15" t="e">
        <f>IF(AND(F10&lt;&gt;0,#REF!=""),1,IF(#REF!&lt;#REF!,1,0))</f>
        <v>#REF!</v>
      </c>
      <c r="BN10" s="15" t="e">
        <f>IF(AND($F10&lt;&gt;0,#REF!=""),1,IF($F10&lt;#REF!,1,0))</f>
        <v>#REF!</v>
      </c>
      <c r="BO10" s="15" t="e">
        <f>IF(AND($F10&lt;&gt;0,#REF!=""),1,IF($F10&lt;#REF!,1,0))</f>
        <v>#REF!</v>
      </c>
      <c r="BP10" s="15" t="e">
        <f>IF(AND($F10&lt;&gt;0,#REF!=""),1,IF($F10&lt;#REF!,1,0))</f>
        <v>#REF!</v>
      </c>
    </row>
    <row r="11" spans="1:74" ht="16.350000000000001" customHeight="1" x14ac:dyDescent="0.2">
      <c r="A11" s="27" t="s">
        <v>55</v>
      </c>
      <c r="B11" s="27"/>
      <c r="C11" s="63" t="s">
        <v>1</v>
      </c>
      <c r="D11" s="64" t="s">
        <v>12</v>
      </c>
      <c r="E11" s="64"/>
      <c r="F11" s="44">
        <v>1333</v>
      </c>
      <c r="G11" s="37">
        <f t="shared" si="3"/>
        <v>2268</v>
      </c>
      <c r="H11" s="38">
        <f t="shared" si="4"/>
        <v>1.7014253563390849</v>
      </c>
      <c r="I11" s="36">
        <v>1155</v>
      </c>
      <c r="J11" s="38">
        <f t="shared" si="5"/>
        <v>0.86646661665416358</v>
      </c>
      <c r="K11" s="36">
        <v>1113</v>
      </c>
      <c r="L11" s="38">
        <f t="shared" si="6"/>
        <v>0.83495873968492118</v>
      </c>
      <c r="M11" s="14"/>
      <c r="N11" s="14"/>
      <c r="O11" s="3"/>
      <c r="AX11" s="1"/>
      <c r="AY11" s="1"/>
      <c r="BC11" s="13" t="e">
        <f t="shared" si="0"/>
        <v>#REF!</v>
      </c>
      <c r="BD11" s="13" t="e">
        <f t="shared" si="1"/>
        <v>#REF!</v>
      </c>
      <c r="BE11" s="13" t="e">
        <f t="shared" si="2"/>
        <v>#REF!</v>
      </c>
      <c r="BF11" s="13" t="e">
        <f>IF(AND(F11&lt;&gt;0,#REF!=""),"* Recuerde que las Embarazadas deben ser incluídas en el ingreso por rango Etario (Digite CEROS si no tiene). ",IF(#REF!&lt;#REF!,"* Las Embarazadas NO DEBEN ser mayor al total de Mujeres. ",""))</f>
        <v>#REF!</v>
      </c>
      <c r="BG11" s="13" t="e">
        <f>IF(AND($F11&lt;&gt;0,#REF!=""),"* No olvide digitar la columna Usuarios en Situación de Discapacidad (Digite CEROS si no tiene). ",IF($F11&lt;#REF!,"* Los Usuarios en Situación de Discapacidad NO DEBEN ser mayor al total. ",""))</f>
        <v>#REF!</v>
      </c>
      <c r="BH11" s="13" t="e">
        <f>IF(AND($F11&lt;&gt;0,#REF!=""),"* No olvide digitar la columna Niños, Niñas, Adolescentes y Jóvenes Población SENAME (Digite CEROS si no tiene). ",IF($F11&lt;#REF!,"* Los Niños, Niñas, Adolescentes y Jóvenes Población SENAME NO DEBEN ser mayor al total. ",""))</f>
        <v>#REF!</v>
      </c>
      <c r="BI11" s="13" t="e">
        <f>IF(AND($F11&lt;&gt;0,#REF!=""),"* No olvide digitar la columna Migrantes (Digite CEROS si no tiene). ",IF($F11&lt;#REF!,"* Los Migrantes NO DEBEN ser mayor al total. ",""))</f>
        <v>#REF!</v>
      </c>
      <c r="BJ11" s="15" t="e">
        <f>IF((#REF!+#REF!)&lt;#REF!,1,0)</f>
        <v>#REF!</v>
      </c>
      <c r="BK11" s="15" t="e">
        <f>IF(F11&lt;#REF!,1,0)</f>
        <v>#REF!</v>
      </c>
      <c r="BL11" s="15" t="e">
        <f>IF(#REF!&lt;#REF!,1,0)</f>
        <v>#REF!</v>
      </c>
      <c r="BM11" s="15" t="e">
        <f>IF(AND(F11&lt;&gt;0,#REF!=""),1,IF(#REF!&lt;#REF!,1,0))</f>
        <v>#REF!</v>
      </c>
      <c r="BN11" s="15" t="e">
        <f>IF(AND($F11&lt;&gt;0,#REF!=""),1,IF($F11&lt;#REF!,1,0))</f>
        <v>#REF!</v>
      </c>
      <c r="BO11" s="15" t="e">
        <f>IF(AND($F11&lt;&gt;0,#REF!=""),1,IF($F11&lt;#REF!,1,0))</f>
        <v>#REF!</v>
      </c>
      <c r="BP11" s="15" t="e">
        <f>IF(AND($F11&lt;&gt;0,#REF!=""),1,IF($F11&lt;#REF!,1,0))</f>
        <v>#REF!</v>
      </c>
    </row>
    <row r="12" spans="1:74" ht="16.350000000000001" customHeight="1" x14ac:dyDescent="0.2">
      <c r="A12" s="27" t="s">
        <v>56</v>
      </c>
      <c r="B12" s="27"/>
      <c r="C12" s="63"/>
      <c r="D12" s="64" t="s">
        <v>13</v>
      </c>
      <c r="E12" s="64"/>
      <c r="F12" s="44">
        <v>2431</v>
      </c>
      <c r="G12" s="37">
        <f t="shared" si="3"/>
        <v>0</v>
      </c>
      <c r="H12" s="38">
        <f t="shared" si="4"/>
        <v>0</v>
      </c>
      <c r="I12" s="36">
        <v>0</v>
      </c>
      <c r="J12" s="38">
        <f t="shared" si="5"/>
        <v>0</v>
      </c>
      <c r="K12" s="36">
        <v>0</v>
      </c>
      <c r="L12" s="38">
        <f t="shared" si="6"/>
        <v>0</v>
      </c>
      <c r="M12" s="14"/>
      <c r="N12" s="14"/>
      <c r="O12" s="3"/>
      <c r="AX12" s="1"/>
      <c r="AY12" s="1"/>
      <c r="BC12" s="13" t="e">
        <f t="shared" si="0"/>
        <v>#REF!</v>
      </c>
      <c r="BD12" s="13" t="e">
        <f t="shared" si="1"/>
        <v>#REF!</v>
      </c>
      <c r="BE12" s="13" t="e">
        <f t="shared" si="2"/>
        <v>#REF!</v>
      </c>
      <c r="BF12" s="13" t="e">
        <f>IF(AND(F12&lt;&gt;0,#REF!=""),"* Recuerde que las Embarazadas deben ser incluídas en el ingreso por rango Etario (Digite CEROS si no tiene). ",IF(#REF!&lt;#REF!,"* Las Embarazadas NO DEBEN ser mayor al total de Mujeres. ",""))</f>
        <v>#REF!</v>
      </c>
      <c r="BG12" s="13" t="e">
        <f>IF(AND($F12&lt;&gt;0,#REF!=""),"* No olvide digitar la columna Usuarios en Situación de Discapacidad (Digite CEROS si no tiene). ",IF($F12&lt;#REF!,"* Los Usuarios en Situación de Discapacidad NO DEBEN ser mayor al total. ",""))</f>
        <v>#REF!</v>
      </c>
      <c r="BH12" s="13" t="e">
        <f>IF(AND($F12&lt;&gt;0,#REF!=""),"* No olvide digitar la columna Niños, Niñas, Adolescentes y Jóvenes Población SENAME (Digite CEROS si no tiene). ",IF($F12&lt;#REF!,"* Los Niños, Niñas, Adolescentes y Jóvenes Población SENAME NO DEBEN ser mayor al total. ",""))</f>
        <v>#REF!</v>
      </c>
      <c r="BI12" s="13" t="e">
        <f>IF(AND($F12&lt;&gt;0,#REF!=""),"* No olvide digitar la columna Migrantes (Digite CEROS si no tiene). ",IF($F12&lt;#REF!,"* Los Migrantes NO DEBEN ser mayor al total. ",""))</f>
        <v>#REF!</v>
      </c>
      <c r="BJ12" s="15" t="e">
        <f>IF((#REF!+#REF!)&lt;#REF!,1,0)</f>
        <v>#REF!</v>
      </c>
      <c r="BK12" s="15" t="e">
        <f>IF(F12&lt;#REF!,1,0)</f>
        <v>#REF!</v>
      </c>
      <c r="BL12" s="15" t="e">
        <f>IF(#REF!&lt;#REF!,1,0)</f>
        <v>#REF!</v>
      </c>
      <c r="BM12" s="15" t="e">
        <f>IF(AND(F12&lt;&gt;0,#REF!=""),1,IF(#REF!&lt;#REF!,1,0))</f>
        <v>#REF!</v>
      </c>
      <c r="BN12" s="15" t="e">
        <f>IF(AND($F12&lt;&gt;0,#REF!=""),1,IF($F12&lt;#REF!,1,0))</f>
        <v>#REF!</v>
      </c>
      <c r="BO12" s="15" t="e">
        <f>IF(AND($F12&lt;&gt;0,#REF!=""),1,IF($F12&lt;#REF!,1,0))</f>
        <v>#REF!</v>
      </c>
      <c r="BP12" s="15" t="e">
        <f>IF(AND($F12&lt;&gt;0,#REF!=""),1,IF($F12&lt;#REF!,1,0))</f>
        <v>#REF!</v>
      </c>
    </row>
    <row r="13" spans="1:74" ht="16.350000000000001" customHeight="1" x14ac:dyDescent="0.2">
      <c r="A13" s="27" t="s">
        <v>57</v>
      </c>
      <c r="B13" s="27"/>
      <c r="C13" s="63" t="s">
        <v>7</v>
      </c>
      <c r="D13" s="64" t="s">
        <v>12</v>
      </c>
      <c r="E13" s="64"/>
      <c r="F13" s="44">
        <v>531</v>
      </c>
      <c r="G13" s="37">
        <f t="shared" si="3"/>
        <v>929</v>
      </c>
      <c r="H13" s="38">
        <f t="shared" si="4"/>
        <v>1.7495291902071564</v>
      </c>
      <c r="I13" s="36">
        <v>411</v>
      </c>
      <c r="J13" s="38">
        <f t="shared" si="5"/>
        <v>0.77401129943502822</v>
      </c>
      <c r="K13" s="36">
        <v>518</v>
      </c>
      <c r="L13" s="38">
        <f t="shared" si="6"/>
        <v>0.97551789077212803</v>
      </c>
      <c r="M13" s="14"/>
      <c r="N13" s="14"/>
      <c r="O13" s="3"/>
      <c r="AX13" s="1"/>
      <c r="AY13" s="1"/>
      <c r="BC13" s="13"/>
      <c r="BD13" s="13" t="e">
        <f t="shared" si="1"/>
        <v>#REF!</v>
      </c>
      <c r="BE13" s="13" t="e">
        <f t="shared" si="2"/>
        <v>#REF!</v>
      </c>
      <c r="BF13" s="13" t="e">
        <f>IF(AND(F13&lt;&gt;0,#REF!=""),"* Recuerde que las Embarazadas deben ser incluídas en el ingreso por rango Etario (Digite CEROS si no tiene). ",IF(#REF!&lt;#REF!,"* Las Embarazadas NO DEBEN ser mayor al total de Mujeres. ",""))</f>
        <v>#REF!</v>
      </c>
      <c r="BG13" s="13" t="e">
        <f>IF(AND($F13&lt;&gt;0,#REF!=""),"* No olvide digitar la columna Usuarios en Situación de Discapacidad (Digite CEROS si no tiene). ",IF($F13&lt;#REF!,"* Los Usuarios en Situación de Discapacidad NO DEBEN ser mayor al total. ",""))</f>
        <v>#REF!</v>
      </c>
      <c r="BH13" s="13" t="e">
        <f>IF(AND($F13&lt;&gt;0,#REF!=""),"* No olvide digitar la columna Niños, Niñas, Adolescentes y Jóvenes Población SENAME (Digite CEROS si no tiene). ",IF($F13&lt;#REF!,"* Los Niños, Niñas, Adolescentes y Jóvenes Población SENAME NO DEBEN ser mayor al total. ",""))</f>
        <v>#REF!</v>
      </c>
      <c r="BI13" s="13" t="e">
        <f>IF(AND($F13&lt;&gt;0,#REF!=""),"* No olvide digitar la columna Migrantes (Digite CEROS si no tiene). ",IF($F13&lt;#REF!,"* Los Migrantes NO DEBEN ser mayor al total. ",""))</f>
        <v>#REF!</v>
      </c>
      <c r="BJ13" s="15"/>
      <c r="BK13" s="15" t="e">
        <f>IF(F13&lt;#REF!,1,0)</f>
        <v>#REF!</v>
      </c>
      <c r="BL13" s="15" t="e">
        <f>IF(#REF!&lt;#REF!,1,0)</f>
        <v>#REF!</v>
      </c>
      <c r="BM13" s="15" t="e">
        <f>IF(AND(F13&lt;&gt;0,#REF!=""),1,IF(#REF!&lt;#REF!,1,0))</f>
        <v>#REF!</v>
      </c>
      <c r="BN13" s="15" t="e">
        <f>IF(AND($F13&lt;&gt;0,#REF!=""),1,IF($F13&lt;#REF!,1,0))</f>
        <v>#REF!</v>
      </c>
      <c r="BO13" s="15" t="e">
        <f>IF(AND($F13&lt;&gt;0,#REF!=""),1,IF($F13&lt;#REF!,1,0))</f>
        <v>#REF!</v>
      </c>
      <c r="BP13" s="15" t="e">
        <f>IF(AND($F13&lt;&gt;0,#REF!=""),1,IF($F13&lt;#REF!,1,0))</f>
        <v>#REF!</v>
      </c>
    </row>
    <row r="14" spans="1:74" ht="16.350000000000001" customHeight="1" x14ac:dyDescent="0.2">
      <c r="A14" s="27" t="s">
        <v>58</v>
      </c>
      <c r="B14" s="27"/>
      <c r="C14" s="63"/>
      <c r="D14" s="64" t="s">
        <v>13</v>
      </c>
      <c r="E14" s="64"/>
      <c r="F14" s="44">
        <v>2478</v>
      </c>
      <c r="G14" s="37">
        <f t="shared" si="3"/>
        <v>0</v>
      </c>
      <c r="H14" s="38">
        <f t="shared" si="4"/>
        <v>0</v>
      </c>
      <c r="I14" s="36">
        <v>0</v>
      </c>
      <c r="J14" s="38">
        <f t="shared" si="5"/>
        <v>0</v>
      </c>
      <c r="K14" s="36">
        <v>0</v>
      </c>
      <c r="L14" s="38">
        <f t="shared" si="6"/>
        <v>0</v>
      </c>
      <c r="M14" s="14"/>
      <c r="N14" s="14"/>
      <c r="O14" s="3"/>
      <c r="AX14" s="1"/>
      <c r="AY14" s="1"/>
      <c r="BC14" s="13"/>
      <c r="BD14" s="13" t="e">
        <f t="shared" si="1"/>
        <v>#REF!</v>
      </c>
      <c r="BE14" s="13" t="e">
        <f t="shared" si="2"/>
        <v>#REF!</v>
      </c>
      <c r="BF14" s="13" t="e">
        <f>IF(AND(F14&lt;&gt;0,#REF!=""),"* Recuerde que las Embarazadas deben ser incluídas en el ingreso por rango Etario (Digite CEROS si no tiene). ",IF(#REF!&lt;#REF!,"* Las Embarazadas NO DEBEN ser mayor al total de Mujeres. ",""))</f>
        <v>#REF!</v>
      </c>
      <c r="BG14" s="13" t="e">
        <f>IF(AND($F14&lt;&gt;0,#REF!=""),"* No olvide digitar la columna Usuarios en Situación de Discapacidad (Digite CEROS si no tiene). ",IF($F14&lt;#REF!,"* Los Usuarios en Situación de Discapacidad NO DEBEN ser mayor al total. ",""))</f>
        <v>#REF!</v>
      </c>
      <c r="BH14" s="13" t="e">
        <f>IF(AND($F14&lt;&gt;0,#REF!=""),"* No olvide digitar la columna Niños, Niñas, Adolescentes y Jóvenes Población SENAME (Digite CEROS si no tiene). ",IF($F14&lt;#REF!,"* Los Niños, Niñas, Adolescentes y Jóvenes Población SENAME NO DEBEN ser mayor al total. ",""))</f>
        <v>#REF!</v>
      </c>
      <c r="BI14" s="13" t="e">
        <f>IF(AND($F14&lt;&gt;0,#REF!=""),"* No olvide digitar la columna Migrantes (Digite CEROS si no tiene). ",IF($F14&lt;#REF!,"* Los Migrantes NO DEBEN ser mayor al total. ",""))</f>
        <v>#REF!</v>
      </c>
      <c r="BJ14" s="15"/>
      <c r="BK14" s="15" t="e">
        <f>IF(F14&lt;#REF!,1,0)</f>
        <v>#REF!</v>
      </c>
      <c r="BL14" s="15" t="e">
        <f>IF(#REF!&lt;#REF!,1,0)</f>
        <v>#REF!</v>
      </c>
      <c r="BM14" s="15" t="e">
        <f>IF(AND(F14&lt;&gt;0,#REF!=""),1,IF(#REF!&lt;#REF!,1,0))</f>
        <v>#REF!</v>
      </c>
      <c r="BN14" s="15" t="e">
        <f>IF(AND($F14&lt;&gt;0,#REF!=""),1,IF($F14&lt;#REF!,1,0))</f>
        <v>#REF!</v>
      </c>
      <c r="BO14" s="15" t="e">
        <f>IF(AND($F14&lt;&gt;0,#REF!=""),1,IF($F14&lt;#REF!,1,0))</f>
        <v>#REF!</v>
      </c>
      <c r="BP14" s="15" t="e">
        <f>IF(AND($F14&lt;&gt;0,#REF!=""),1,IF($F14&lt;#REF!,1,0))</f>
        <v>#REF!</v>
      </c>
    </row>
    <row r="15" spans="1:74" ht="16.350000000000001" customHeight="1" x14ac:dyDescent="0.2">
      <c r="A15" s="27" t="s">
        <v>59</v>
      </c>
      <c r="B15" s="27"/>
      <c r="C15" s="63" t="s">
        <v>8</v>
      </c>
      <c r="D15" s="64" t="s">
        <v>12</v>
      </c>
      <c r="E15" s="64"/>
      <c r="F15" s="44">
        <v>102</v>
      </c>
      <c r="G15" s="37">
        <f t="shared" si="3"/>
        <v>137</v>
      </c>
      <c r="H15" s="38">
        <f t="shared" si="4"/>
        <v>1.3431372549019607</v>
      </c>
      <c r="I15" s="36">
        <v>36</v>
      </c>
      <c r="J15" s="38">
        <f t="shared" si="5"/>
        <v>0.35294117647058826</v>
      </c>
      <c r="K15" s="36">
        <v>101</v>
      </c>
      <c r="L15" s="38">
        <f t="shared" si="6"/>
        <v>0.99019607843137258</v>
      </c>
      <c r="M15" s="14"/>
      <c r="N15" s="14"/>
      <c r="O15" s="3"/>
      <c r="AX15" s="1"/>
      <c r="AY15" s="1"/>
      <c r="BC15" s="13" t="e">
        <f>IF(BJ15=1,"* El número de pacientes de 60 años NO DEBE Ser mayor a lo registrado en el grupo Etario 20-64 años. ","")</f>
        <v>#REF!</v>
      </c>
      <c r="BD15" s="13" t="e">
        <f t="shared" si="1"/>
        <v>#REF!</v>
      </c>
      <c r="BE15" s="13" t="e">
        <f t="shared" si="2"/>
        <v>#REF!</v>
      </c>
      <c r="BF15" s="13" t="e">
        <f>IF(AND(F15&lt;&gt;0,#REF!=""),"* Recuerde que las Embarazadas deben ser incluídas en el ingreso por rango Etario (Digite CEROS si no tiene). ",IF(#REF!&lt;#REF!,"* Las Embarazadas NO DEBEN ser mayor al total de Mujeres. ",""))</f>
        <v>#REF!</v>
      </c>
      <c r="BG15" s="13" t="e">
        <f>IF(AND($F15&lt;&gt;0,#REF!=""),"* No olvide digitar la columna Usuarios en Situación de Discapacidad (Digite CEROS si no tiene). ",IF($F15&lt;#REF!,"* Los Usuarios en Situación de Discapacidad NO DEBEN ser mayor al total. ",""))</f>
        <v>#REF!</v>
      </c>
      <c r="BH15" s="13" t="e">
        <f>IF(AND($F15&lt;&gt;0,#REF!=""),"* No olvide digitar la columna Niños, Niñas, Adolescentes y Jóvenes Población SENAME (Digite CEROS si no tiene). ",IF($F15&lt;#REF!,"* Los Niños, Niñas, Adolescentes y Jóvenes Población SENAME NO DEBEN ser mayor al total. ",""))</f>
        <v>#REF!</v>
      </c>
      <c r="BI15" s="13" t="e">
        <f>IF(AND($F15&lt;&gt;0,#REF!=""),"* No olvide digitar la columna Migrantes (Digite CEROS si no tiene). ",IF($F15&lt;#REF!,"* Los Migrantes NO DEBEN ser mayor al total. ",""))</f>
        <v>#REF!</v>
      </c>
      <c r="BJ15" s="15" t="e">
        <f>IF((#REF!+#REF!)&lt;#REF!,1,0)</f>
        <v>#REF!</v>
      </c>
      <c r="BK15" s="15" t="e">
        <f>IF(F15&lt;#REF!,1,0)</f>
        <v>#REF!</v>
      </c>
      <c r="BL15" s="15" t="e">
        <f>IF(#REF!&lt;#REF!,1,0)</f>
        <v>#REF!</v>
      </c>
      <c r="BM15" s="15" t="e">
        <f>IF(AND(F15&lt;&gt;0,#REF!=""),1,IF(#REF!&lt;#REF!,1,0))</f>
        <v>#REF!</v>
      </c>
      <c r="BN15" s="15" t="e">
        <f>IF(AND($F15&lt;&gt;0,#REF!=""),1,IF($F15&lt;#REF!,1,0))</f>
        <v>#REF!</v>
      </c>
      <c r="BO15" s="15" t="e">
        <f>IF(AND($F15&lt;&gt;0,#REF!=""),1,IF($F15&lt;#REF!,1,0))</f>
        <v>#REF!</v>
      </c>
      <c r="BP15" s="15" t="e">
        <f>IF(AND($F15&lt;&gt;0,#REF!=""),1,IF($F15&lt;#REF!,1,0))</f>
        <v>#REF!</v>
      </c>
    </row>
    <row r="16" spans="1:74" ht="16.350000000000001" customHeight="1" x14ac:dyDescent="0.2">
      <c r="A16" s="27" t="s">
        <v>60</v>
      </c>
      <c r="B16" s="27"/>
      <c r="C16" s="63"/>
      <c r="D16" s="64" t="s">
        <v>13</v>
      </c>
      <c r="E16" s="64"/>
      <c r="F16" s="44">
        <v>373</v>
      </c>
      <c r="G16" s="37">
        <f t="shared" si="3"/>
        <v>0</v>
      </c>
      <c r="H16" s="38">
        <f t="shared" si="4"/>
        <v>0</v>
      </c>
      <c r="I16" s="36">
        <v>0</v>
      </c>
      <c r="J16" s="38">
        <f t="shared" si="5"/>
        <v>0</v>
      </c>
      <c r="K16" s="36">
        <v>0</v>
      </c>
      <c r="L16" s="38">
        <f t="shared" si="6"/>
        <v>0</v>
      </c>
      <c r="M16" s="14"/>
      <c r="N16" s="14"/>
      <c r="O16" s="3"/>
      <c r="AX16" s="1"/>
      <c r="AY16" s="1"/>
      <c r="BC16" s="13" t="e">
        <f>IF(BJ16=1,"* El número de pacientes de 60 años NO DEBE Ser mayor a lo registrado en el grupo Etario 20-64 años. ","")</f>
        <v>#REF!</v>
      </c>
      <c r="BD16" s="13" t="e">
        <f t="shared" si="1"/>
        <v>#REF!</v>
      </c>
      <c r="BE16" s="13" t="e">
        <f t="shared" si="2"/>
        <v>#REF!</v>
      </c>
      <c r="BF16" s="13" t="e">
        <f>IF(AND(F16&lt;&gt;0,#REF!=""),"* Recuerde que las Embarazadas deben ser incluídas en el ingreso por rango Etario (Digite CEROS si no tiene). ",IF(#REF!&lt;#REF!,"* Las Embarazadas NO DEBEN ser mayor al total de Mujeres. ",""))</f>
        <v>#REF!</v>
      </c>
      <c r="BG16" s="13" t="e">
        <f>IF(AND($F16&lt;&gt;0,#REF!=""),"* No olvide digitar la columna Usuarios en Situación de Discapacidad (Digite CEROS si no tiene). ",IF($F16&lt;#REF!,"* Los Usuarios en Situación de Discapacidad NO DEBEN ser mayor al total. ",""))</f>
        <v>#REF!</v>
      </c>
      <c r="BH16" s="13" t="e">
        <f>IF(AND($F16&lt;&gt;0,#REF!=""),"* No olvide digitar la columna Niños, Niñas, Adolescentes y Jóvenes Población SENAME (Digite CEROS si no tiene). ",IF($F16&lt;#REF!,"* Los Niños, Niñas, Adolescentes y Jóvenes Población SENAME NO DEBEN ser mayor al total. ",""))</f>
        <v>#REF!</v>
      </c>
      <c r="BI16" s="13" t="e">
        <f>IF(AND($F16&lt;&gt;0,#REF!=""),"* No olvide digitar la columna Migrantes (Digite CEROS si no tiene). ",IF($F16&lt;#REF!,"* Los Migrantes NO DEBEN ser mayor al total. ",""))</f>
        <v>#REF!</v>
      </c>
      <c r="BJ16" s="15" t="e">
        <f>IF((#REF!+#REF!)&lt;#REF!,1,0)</f>
        <v>#REF!</v>
      </c>
      <c r="BK16" s="15" t="e">
        <f>IF(F16&lt;#REF!,1,0)</f>
        <v>#REF!</v>
      </c>
      <c r="BL16" s="15" t="e">
        <f>IF(#REF!&lt;#REF!,1,0)</f>
        <v>#REF!</v>
      </c>
      <c r="BM16" s="15" t="e">
        <f>IF(AND(F16&lt;&gt;0,#REF!=""),1,IF(#REF!&lt;#REF!,1,0))</f>
        <v>#REF!</v>
      </c>
      <c r="BN16" s="15" t="e">
        <f>IF(AND($F16&lt;&gt;0,#REF!=""),1,IF($F16&lt;#REF!,1,0))</f>
        <v>#REF!</v>
      </c>
      <c r="BO16" s="15" t="e">
        <f>IF(AND($F16&lt;&gt;0,#REF!=""),1,IF($F16&lt;#REF!,1,0))</f>
        <v>#REF!</v>
      </c>
      <c r="BP16" s="15" t="e">
        <f>IF(AND($F16&lt;&gt;0,#REF!=""),1,IF($F16&lt;#REF!,1,0))</f>
        <v>#REF!</v>
      </c>
    </row>
    <row r="17" spans="1:68" ht="16.350000000000001" customHeight="1" x14ac:dyDescent="0.2">
      <c r="A17" s="27" t="s">
        <v>61</v>
      </c>
      <c r="B17" s="27"/>
      <c r="C17" s="63" t="s">
        <v>17</v>
      </c>
      <c r="D17" s="64" t="s">
        <v>12</v>
      </c>
      <c r="E17" s="64"/>
      <c r="F17" s="44">
        <v>405</v>
      </c>
      <c r="G17" s="37">
        <f t="shared" si="3"/>
        <v>540</v>
      </c>
      <c r="H17" s="38">
        <f t="shared" si="4"/>
        <v>1.3333333333333333</v>
      </c>
      <c r="I17" s="36">
        <v>323</v>
      </c>
      <c r="J17" s="38">
        <f t="shared" si="5"/>
        <v>0.79753086419753083</v>
      </c>
      <c r="K17" s="36">
        <v>217</v>
      </c>
      <c r="L17" s="38">
        <f t="shared" si="6"/>
        <v>0.53580246913580243</v>
      </c>
      <c r="M17" s="14"/>
      <c r="N17" s="14"/>
      <c r="O17" s="3"/>
      <c r="AX17" s="1"/>
      <c r="AY17" s="1"/>
      <c r="BC17" s="13"/>
      <c r="BD17" s="13" t="e">
        <f t="shared" si="1"/>
        <v>#REF!</v>
      </c>
      <c r="BE17" s="13" t="e">
        <f t="shared" si="2"/>
        <v>#REF!</v>
      </c>
      <c r="BF17" s="13"/>
      <c r="BG17" s="13" t="e">
        <f>IF(AND($F17&lt;&gt;0,#REF!=""),"* No olvide digitar la columna Usuarios en Situación de Discapacidad (Digite CEROS si no tiene). ",IF($F17&lt;#REF!,"* Los Usuarios en Situación de Discapacidad NO DEBEN ser mayor al total. ",""))</f>
        <v>#REF!</v>
      </c>
      <c r="BH17" s="13" t="e">
        <f>IF(AND($F17&lt;&gt;0,#REF!=""),"* No olvide digitar la columna Niños, Niñas, Adolescentes y Jóvenes Población SENAME (Digite CEROS si no tiene). ",IF($F17&lt;#REF!,"* Los Niños, Niñas, Adolescentes y Jóvenes Población SENAME NO DEBEN ser mayor al total. ",""))</f>
        <v>#REF!</v>
      </c>
      <c r="BI17" s="13" t="e">
        <f>IF(AND($F17&lt;&gt;0,#REF!=""),"* No olvide digitar la columna Migrantes (Digite CEROS si no tiene). ",IF($F17&lt;#REF!,"* Los Migrantes NO DEBEN ser mayor al total. ",""))</f>
        <v>#REF!</v>
      </c>
      <c r="BJ17" s="15"/>
      <c r="BK17" s="15" t="e">
        <f>IF(F17&lt;#REF!,1,0)</f>
        <v>#REF!</v>
      </c>
      <c r="BL17" s="15" t="e">
        <f>IF(#REF!&lt;#REF!,1,0)</f>
        <v>#REF!</v>
      </c>
      <c r="BM17" s="15"/>
      <c r="BN17" s="15" t="e">
        <f>IF(AND($F17&lt;&gt;0,#REF!=""),1,IF($F17&lt;#REF!,1,0))</f>
        <v>#REF!</v>
      </c>
      <c r="BO17" s="15" t="e">
        <f>IF(AND($F17&lt;&gt;0,#REF!=""),1,IF($F17&lt;#REF!,1,0))</f>
        <v>#REF!</v>
      </c>
      <c r="BP17" s="15" t="e">
        <f>IF(AND($F17&lt;&gt;0,#REF!=""),1,IF($F17&lt;#REF!,1,0))</f>
        <v>#REF!</v>
      </c>
    </row>
    <row r="18" spans="1:68" ht="16.350000000000001" customHeight="1" x14ac:dyDescent="0.2">
      <c r="A18" s="27" t="s">
        <v>62</v>
      </c>
      <c r="B18" s="27"/>
      <c r="C18" s="63"/>
      <c r="D18" s="64" t="s">
        <v>13</v>
      </c>
      <c r="E18" s="64"/>
      <c r="F18" s="44">
        <v>3140</v>
      </c>
      <c r="G18" s="37">
        <f t="shared" si="3"/>
        <v>0</v>
      </c>
      <c r="H18" s="38">
        <f t="shared" si="4"/>
        <v>0</v>
      </c>
      <c r="I18" s="36">
        <v>0</v>
      </c>
      <c r="J18" s="38">
        <f t="shared" si="5"/>
        <v>0</v>
      </c>
      <c r="K18" s="36">
        <v>0</v>
      </c>
      <c r="L18" s="38">
        <f t="shared" si="6"/>
        <v>0</v>
      </c>
      <c r="M18" s="14"/>
      <c r="N18" s="14"/>
      <c r="O18" s="3"/>
      <c r="AX18" s="1"/>
      <c r="AY18" s="1"/>
      <c r="BC18" s="13"/>
      <c r="BD18" s="13" t="e">
        <f t="shared" si="1"/>
        <v>#REF!</v>
      </c>
      <c r="BE18" s="13" t="e">
        <f t="shared" si="2"/>
        <v>#REF!</v>
      </c>
      <c r="BF18" s="13"/>
      <c r="BG18" s="13" t="e">
        <f>IF(AND($F18&lt;&gt;0,#REF!=""),"* No olvide digitar la columna Usuarios en Situación de Discapacidad (Digite CEROS si no tiene). ",IF($F18&lt;#REF!,"* Los Usuarios en Situación de Discapacidad NO DEBEN ser mayor al total. ",""))</f>
        <v>#REF!</v>
      </c>
      <c r="BH18" s="13" t="e">
        <f>IF(AND($F18&lt;&gt;0,#REF!=""),"* No olvide digitar la columna Niños, Niñas, Adolescentes y Jóvenes Población SENAME (Digite CEROS si no tiene). ",IF($F18&lt;#REF!,"* Los Niños, Niñas, Adolescentes y Jóvenes Población SENAME NO DEBEN ser mayor al total. ",""))</f>
        <v>#REF!</v>
      </c>
      <c r="BI18" s="13" t="e">
        <f>IF(AND($F18&lt;&gt;0,#REF!=""),"* No olvide digitar la columna Migrantes (Digite CEROS si no tiene). ",IF($F18&lt;#REF!,"* Los Migrantes NO DEBEN ser mayor al total. ",""))</f>
        <v>#REF!</v>
      </c>
      <c r="BJ18" s="15"/>
      <c r="BK18" s="15" t="e">
        <f>IF(F18&lt;#REF!,1,0)</f>
        <v>#REF!</v>
      </c>
      <c r="BL18" s="15" t="e">
        <f>IF(#REF!&lt;#REF!,1,0)</f>
        <v>#REF!</v>
      </c>
      <c r="BM18" s="15"/>
      <c r="BN18" s="15" t="e">
        <f>IF(AND($F18&lt;&gt;0,#REF!=""),1,IF($F18&lt;#REF!,1,0))</f>
        <v>#REF!</v>
      </c>
      <c r="BO18" s="15" t="e">
        <f>IF(AND($F18&lt;&gt;0,#REF!=""),1,IF($F18&lt;#REF!,1,0))</f>
        <v>#REF!</v>
      </c>
      <c r="BP18" s="15" t="e">
        <f>IF(AND($F18&lt;&gt;0,#REF!=""),1,IF($F18&lt;#REF!,1,0))</f>
        <v>#REF!</v>
      </c>
    </row>
    <row r="19" spans="1:68" ht="16.350000000000001" customHeight="1" x14ac:dyDescent="0.2">
      <c r="A19" s="27" t="s">
        <v>63</v>
      </c>
      <c r="B19" s="27"/>
      <c r="C19" s="65" t="s">
        <v>14</v>
      </c>
      <c r="D19" s="64" t="s">
        <v>12</v>
      </c>
      <c r="E19" s="64"/>
      <c r="F19" s="44">
        <v>83</v>
      </c>
      <c r="G19" s="37">
        <f t="shared" si="3"/>
        <v>147</v>
      </c>
      <c r="H19" s="38">
        <f t="shared" si="4"/>
        <v>1.7710843373493976</v>
      </c>
      <c r="I19" s="36">
        <v>77</v>
      </c>
      <c r="J19" s="38">
        <f t="shared" si="5"/>
        <v>0.92771084337349397</v>
      </c>
      <c r="K19" s="36">
        <v>70</v>
      </c>
      <c r="L19" s="38">
        <f t="shared" si="6"/>
        <v>0.84337349397590367</v>
      </c>
      <c r="M19" s="14"/>
      <c r="N19" s="14"/>
      <c r="O19" s="3"/>
      <c r="AX19" s="1"/>
      <c r="AY19" s="1"/>
      <c r="BC19" s="13"/>
      <c r="BD19" s="13" t="e">
        <f t="shared" si="1"/>
        <v>#REF!</v>
      </c>
      <c r="BE19" s="13" t="e">
        <f t="shared" si="2"/>
        <v>#REF!</v>
      </c>
      <c r="BF19" s="13"/>
      <c r="BG19" s="13" t="e">
        <f>IF(AND($F19&lt;&gt;0,#REF!=""),"* No olvide digitar la columna Usuarios en Situación de Discapacidad (Digite CEROS si no tiene). ",IF($F19&lt;#REF!,"* Los Usuarios en Situación de Discapacidad NO DEBEN ser mayor al total. ",""))</f>
        <v>#REF!</v>
      </c>
      <c r="BH19" s="13" t="e">
        <f>IF(AND($F19&lt;&gt;0,#REF!=""),"* No olvide digitar la columna Niños, Niñas, Adolescentes y Jóvenes Población SENAME (Digite CEROS si no tiene). ",IF($F19&lt;#REF!,"* Los Niños, Niñas, Adolescentes y Jóvenes Población SENAME NO DEBEN ser mayor al total. ",""))</f>
        <v>#REF!</v>
      </c>
      <c r="BI19" s="13" t="e">
        <f>IF(AND($F19&lt;&gt;0,#REF!=""),"* No olvide digitar la columna Migrantes (Digite CEROS si no tiene). ",IF($F19&lt;#REF!,"* Los Migrantes NO DEBEN ser mayor al total. ",""))</f>
        <v>#REF!</v>
      </c>
      <c r="BJ19" s="15"/>
      <c r="BK19" s="15" t="e">
        <f>IF(F19&lt;#REF!,1,0)</f>
        <v>#REF!</v>
      </c>
      <c r="BL19" s="15" t="e">
        <f>IF(#REF!&lt;#REF!,1,0)</f>
        <v>#REF!</v>
      </c>
      <c r="BM19" s="15"/>
      <c r="BN19" s="15" t="e">
        <f>IF(AND($F19&lt;&gt;0,#REF!=""),1,IF($F19&lt;#REF!,1,0))</f>
        <v>#REF!</v>
      </c>
      <c r="BO19" s="15" t="e">
        <f>IF(AND($F19&lt;&gt;0,#REF!=""),1,IF($F19&lt;#REF!,1,0))</f>
        <v>#REF!</v>
      </c>
      <c r="BP19" s="15" t="e">
        <f>IF(AND($F19&lt;&gt;0,#REF!=""),1,IF($F19&lt;#REF!,1,0))</f>
        <v>#REF!</v>
      </c>
    </row>
    <row r="20" spans="1:68" ht="16.350000000000001" customHeight="1" x14ac:dyDescent="0.2">
      <c r="A20" s="27" t="s">
        <v>64</v>
      </c>
      <c r="B20" s="27"/>
      <c r="C20" s="65"/>
      <c r="D20" s="64" t="s">
        <v>13</v>
      </c>
      <c r="E20" s="64"/>
      <c r="F20" s="44">
        <v>1114</v>
      </c>
      <c r="G20" s="37">
        <f t="shared" si="3"/>
        <v>0</v>
      </c>
      <c r="H20" s="38">
        <f t="shared" si="4"/>
        <v>0</v>
      </c>
      <c r="I20" s="36">
        <v>0</v>
      </c>
      <c r="J20" s="38">
        <f t="shared" si="5"/>
        <v>0</v>
      </c>
      <c r="K20" s="36">
        <v>0</v>
      </c>
      <c r="L20" s="38">
        <f t="shared" si="6"/>
        <v>0</v>
      </c>
      <c r="M20" s="14"/>
      <c r="N20" s="14"/>
      <c r="O20" s="3"/>
      <c r="AX20" s="1"/>
      <c r="AY20" s="1"/>
      <c r="BC20" s="13"/>
      <c r="BD20" s="13" t="e">
        <f t="shared" si="1"/>
        <v>#REF!</v>
      </c>
      <c r="BE20" s="13" t="e">
        <f t="shared" si="2"/>
        <v>#REF!</v>
      </c>
      <c r="BF20" s="13"/>
      <c r="BG20" s="13" t="e">
        <f>IF(AND($F20&lt;&gt;0,#REF!=""),"* No olvide digitar la columna Usuarios en Situación de Discapacidad (Digite CEROS si no tiene). ",IF($F20&lt;#REF!,"* Los Usuarios en Situación de Discapacidad NO DEBEN ser mayor al total. ",""))</f>
        <v>#REF!</v>
      </c>
      <c r="BH20" s="13" t="e">
        <f>IF(AND($F20&lt;&gt;0,#REF!=""),"* No olvide digitar la columna Niños, Niñas, Adolescentes y Jóvenes Población SENAME (Digite CEROS si no tiene). ",IF($F20&lt;#REF!,"* Los Niños, Niñas, Adolescentes y Jóvenes Población SENAME NO DEBEN ser mayor al total. ",""))</f>
        <v>#REF!</v>
      </c>
      <c r="BI20" s="13" t="e">
        <f>IF(AND($F20&lt;&gt;0,#REF!=""),"* No olvide digitar la columna Migrantes (Digite CEROS si no tiene). ",IF($F20&lt;#REF!,"* Los Migrantes NO DEBEN ser mayor al total. ",""))</f>
        <v>#REF!</v>
      </c>
      <c r="BJ20" s="15"/>
      <c r="BK20" s="15" t="e">
        <f>IF(F20&lt;#REF!,1,0)</f>
        <v>#REF!</v>
      </c>
      <c r="BL20" s="15" t="e">
        <f>IF(#REF!&lt;#REF!,1,0)</f>
        <v>#REF!</v>
      </c>
      <c r="BM20" s="15"/>
      <c r="BN20" s="15" t="e">
        <f>IF(AND($F20&lt;&gt;0,#REF!=""),1,IF($F20&lt;#REF!,1,0))</f>
        <v>#REF!</v>
      </c>
      <c r="BO20" s="15" t="e">
        <f>IF(AND($F20&lt;&gt;0,#REF!=""),1,IF($F20&lt;#REF!,1,0))</f>
        <v>#REF!</v>
      </c>
      <c r="BP20" s="15" t="e">
        <f>IF(AND($F20&lt;&gt;0,#REF!=""),1,IF($F20&lt;#REF!,1,0))</f>
        <v>#REF!</v>
      </c>
    </row>
    <row r="21" spans="1:68" ht="16.350000000000001" customHeight="1" x14ac:dyDescent="0.2">
      <c r="A21" s="27" t="s">
        <v>65</v>
      </c>
      <c r="B21" s="27"/>
      <c r="C21" s="63" t="s">
        <v>2</v>
      </c>
      <c r="D21" s="64" t="s">
        <v>12</v>
      </c>
      <c r="E21" s="64"/>
      <c r="F21" s="44">
        <v>708</v>
      </c>
      <c r="G21" s="37">
        <f t="shared" si="3"/>
        <v>1298</v>
      </c>
      <c r="H21" s="38">
        <f t="shared" si="4"/>
        <v>1.8333333333333333</v>
      </c>
      <c r="I21" s="36">
        <v>664</v>
      </c>
      <c r="J21" s="38">
        <f t="shared" si="5"/>
        <v>0.93785310734463279</v>
      </c>
      <c r="K21" s="36">
        <v>634</v>
      </c>
      <c r="L21" s="38">
        <f t="shared" si="6"/>
        <v>0.89548022598870058</v>
      </c>
      <c r="M21" s="14"/>
      <c r="N21" s="14"/>
      <c r="O21" s="3"/>
      <c r="AX21" s="1"/>
      <c r="AY21" s="1"/>
      <c r="BC21" s="13" t="e">
        <f t="shared" ref="BC21:BC36" si="7">IF(BJ21=1,"* El número de pacientes de 60 años NO DEBE Ser mayor a lo registrado en el grupo Etario 20-64 años. ","")</f>
        <v>#REF!</v>
      </c>
      <c r="BD21" s="13" t="e">
        <f t="shared" si="1"/>
        <v>#REF!</v>
      </c>
      <c r="BE21" s="13" t="e">
        <f t="shared" si="2"/>
        <v>#REF!</v>
      </c>
      <c r="BF21" s="13" t="e">
        <f>IF(AND(F21&lt;&gt;0,#REF!=""),"* Recuerde que las Embarazadas deben ser incluídas en el ingreso por rango Etario (Digite CEROS si no tiene). ",IF(#REF!&lt;#REF!,"* Las Embarazadas NO DEBEN ser mayor al total de Mujeres. ",""))</f>
        <v>#REF!</v>
      </c>
      <c r="BG21" s="13" t="e">
        <f>IF(AND($F21&lt;&gt;0,#REF!=""),"* No olvide digitar la columna Usuarios en Situación de Discapacidad (Digite CEROS si no tiene). ",IF($F21&lt;#REF!,"* Los Usuarios en Situación de Discapacidad NO DEBEN ser mayor al total. ",""))</f>
        <v>#REF!</v>
      </c>
      <c r="BH21" s="13" t="e">
        <f>IF(AND($F21&lt;&gt;0,#REF!=""),"* No olvide digitar la columna Niños, Niñas, Adolescentes y Jóvenes Población SENAME (Digite CEROS si no tiene). ",IF($F21&lt;#REF!,"* Los Niños, Niñas, Adolescentes y Jóvenes Población SENAME NO DEBEN ser mayor al total. ",""))</f>
        <v>#REF!</v>
      </c>
      <c r="BI21" s="13" t="e">
        <f>IF(AND($F21&lt;&gt;0,#REF!=""),"* No olvide digitar la columna Migrantes (Digite CEROS si no tiene). ",IF($F21&lt;#REF!,"* Los Migrantes NO DEBEN ser mayor al total. ",""))</f>
        <v>#REF!</v>
      </c>
      <c r="BJ21" s="15" t="e">
        <f>IF((#REF!+#REF!)&lt;#REF!,1,0)</f>
        <v>#REF!</v>
      </c>
      <c r="BK21" s="15" t="e">
        <f>IF(F21&lt;#REF!,1,0)</f>
        <v>#REF!</v>
      </c>
      <c r="BL21" s="15" t="e">
        <f>IF(#REF!&lt;#REF!,1,0)</f>
        <v>#REF!</v>
      </c>
      <c r="BM21" s="15" t="e">
        <f>IF(AND(F21&lt;&gt;0,#REF!=""),1,IF(#REF!&lt;#REF!,1,0))</f>
        <v>#REF!</v>
      </c>
      <c r="BN21" s="15" t="e">
        <f>IF(AND($F21&lt;&gt;0,#REF!=""),1,IF($F21&lt;#REF!,1,0))</f>
        <v>#REF!</v>
      </c>
      <c r="BO21" s="15" t="e">
        <f>IF(AND($F21&lt;&gt;0,#REF!=""),1,IF($F21&lt;#REF!,1,0))</f>
        <v>#REF!</v>
      </c>
      <c r="BP21" s="15" t="e">
        <f>IF(AND($F21&lt;&gt;0,#REF!=""),1,IF($F21&lt;#REF!,1,0))</f>
        <v>#REF!</v>
      </c>
    </row>
    <row r="22" spans="1:68" ht="16.350000000000001" customHeight="1" x14ac:dyDescent="0.2">
      <c r="A22" s="27" t="s">
        <v>66</v>
      </c>
      <c r="B22" s="27"/>
      <c r="C22" s="63"/>
      <c r="D22" s="64" t="s">
        <v>13</v>
      </c>
      <c r="E22" s="64"/>
      <c r="F22" s="44">
        <v>1825</v>
      </c>
      <c r="G22" s="37">
        <f t="shared" si="3"/>
        <v>0</v>
      </c>
      <c r="H22" s="38">
        <f t="shared" si="4"/>
        <v>0</v>
      </c>
      <c r="I22" s="36">
        <v>0</v>
      </c>
      <c r="J22" s="38">
        <f t="shared" si="5"/>
        <v>0</v>
      </c>
      <c r="K22" s="36">
        <v>0</v>
      </c>
      <c r="L22" s="38">
        <f t="shared" si="6"/>
        <v>0</v>
      </c>
      <c r="M22" s="14"/>
      <c r="N22" s="14"/>
      <c r="O22" s="3"/>
      <c r="AX22" s="1"/>
      <c r="AY22" s="1"/>
      <c r="BC22" s="13" t="e">
        <f t="shared" si="7"/>
        <v>#REF!</v>
      </c>
      <c r="BD22" s="13" t="e">
        <f t="shared" si="1"/>
        <v>#REF!</v>
      </c>
      <c r="BE22" s="13" t="e">
        <f t="shared" si="2"/>
        <v>#REF!</v>
      </c>
      <c r="BF22" s="13" t="e">
        <f>IF(AND(F22&lt;&gt;0,#REF!=""),"* Recuerde que las Embarazadas deben ser incluídas en el ingreso por rango Etario (Digite CEROS si no tiene). ",IF(#REF!&lt;#REF!,"* Las Embarazadas NO DEBEN ser mayor al total de Mujeres. ",""))</f>
        <v>#REF!</v>
      </c>
      <c r="BG22" s="13" t="e">
        <f>IF(AND($F22&lt;&gt;0,#REF!=""),"* No olvide digitar la columna Usuarios en Situación de Discapacidad (Digite CEROS si no tiene). ",IF($F22&lt;#REF!,"* Los Usuarios en Situación de Discapacidad NO DEBEN ser mayor al total. ",""))</f>
        <v>#REF!</v>
      </c>
      <c r="BH22" s="13" t="e">
        <f>IF(AND($F22&lt;&gt;0,#REF!=""),"* No olvide digitar la columna Niños, Niñas, Adolescentes y Jóvenes Población SENAME (Digite CEROS si no tiene). ",IF($F22&lt;#REF!,"* Los Niños, Niñas, Adolescentes y Jóvenes Población SENAME NO DEBEN ser mayor al total. ",""))</f>
        <v>#REF!</v>
      </c>
      <c r="BI22" s="13" t="e">
        <f>IF(AND($F22&lt;&gt;0,#REF!=""),"* No olvide digitar la columna Migrantes (Digite CEROS si no tiene). ",IF($F22&lt;#REF!,"* Los Migrantes NO DEBEN ser mayor al total. ",""))</f>
        <v>#REF!</v>
      </c>
      <c r="BJ22" s="15" t="e">
        <f>IF((#REF!+#REF!)&lt;#REF!,1,0)</f>
        <v>#REF!</v>
      </c>
      <c r="BK22" s="15" t="e">
        <f>IF(F22&lt;#REF!,1,0)</f>
        <v>#REF!</v>
      </c>
      <c r="BL22" s="15" t="e">
        <f>IF(#REF!&lt;#REF!,1,0)</f>
        <v>#REF!</v>
      </c>
      <c r="BM22" s="15" t="e">
        <f>IF(AND(F22&lt;&gt;0,#REF!=""),1,IF(#REF!&lt;#REF!,1,0))</f>
        <v>#REF!</v>
      </c>
      <c r="BN22" s="15" t="e">
        <f>IF(AND($F22&lt;&gt;0,#REF!=""),1,IF($F22&lt;#REF!,1,0))</f>
        <v>#REF!</v>
      </c>
      <c r="BO22" s="15" t="e">
        <f>IF(AND($F22&lt;&gt;0,#REF!=""),1,IF($F22&lt;#REF!,1,0))</f>
        <v>#REF!</v>
      </c>
      <c r="BP22" s="15" t="e">
        <f>IF(AND($F22&lt;&gt;0,#REF!=""),1,IF($F22&lt;#REF!,1,0))</f>
        <v>#REF!</v>
      </c>
    </row>
    <row r="23" spans="1:68" ht="16.350000000000001" customHeight="1" x14ac:dyDescent="0.2">
      <c r="A23" s="27" t="s">
        <v>67</v>
      </c>
      <c r="B23" s="27"/>
      <c r="C23" s="63" t="s">
        <v>9</v>
      </c>
      <c r="D23" s="64" t="s">
        <v>12</v>
      </c>
      <c r="E23" s="64"/>
      <c r="F23" s="44">
        <v>38</v>
      </c>
      <c r="G23" s="37">
        <f t="shared" si="3"/>
        <v>66</v>
      </c>
      <c r="H23" s="38">
        <f t="shared" si="4"/>
        <v>1.736842105263158</v>
      </c>
      <c r="I23" s="36">
        <v>29</v>
      </c>
      <c r="J23" s="38">
        <f t="shared" si="5"/>
        <v>0.76315789473684215</v>
      </c>
      <c r="K23" s="36">
        <v>37</v>
      </c>
      <c r="L23" s="38">
        <f t="shared" si="6"/>
        <v>0.97368421052631582</v>
      </c>
      <c r="M23" s="14"/>
      <c r="N23" s="14"/>
      <c r="O23" s="3"/>
      <c r="AX23" s="1"/>
      <c r="AY23" s="1"/>
      <c r="BC23" s="13" t="e">
        <f t="shared" si="7"/>
        <v>#REF!</v>
      </c>
      <c r="BD23" s="13" t="e">
        <f t="shared" si="1"/>
        <v>#REF!</v>
      </c>
      <c r="BE23" s="13" t="e">
        <f t="shared" si="2"/>
        <v>#REF!</v>
      </c>
      <c r="BF23" s="13" t="e">
        <f>IF(AND(F23&lt;&gt;0,#REF!=""),"* Recuerde que las Embarazadas deben ser incluídas en el ingreso por rango Etario (Digite CEROS si no tiene). ",IF(#REF!&lt;#REF!,"* Las Embarazadas NO DEBEN ser mayor al total de Mujeres. ",""))</f>
        <v>#REF!</v>
      </c>
      <c r="BG23" s="13" t="e">
        <f>IF(AND($F23&lt;&gt;0,#REF!=""),"* No olvide digitar la columna Usuarios en Situación de Discapacidad (Digite CEROS si no tiene). ",IF($F23&lt;#REF!,"* Los Usuarios en Situación de Discapacidad NO DEBEN ser mayor al total. ",""))</f>
        <v>#REF!</v>
      </c>
      <c r="BH23" s="13" t="e">
        <f>IF(AND($F23&lt;&gt;0,#REF!=""),"* No olvide digitar la columna Niños, Niñas, Adolescentes y Jóvenes Población SENAME (Digite CEROS si no tiene). ",IF($F23&lt;#REF!,"* Los Niños, Niñas, Adolescentes y Jóvenes Población SENAME NO DEBEN ser mayor al total. ",""))</f>
        <v>#REF!</v>
      </c>
      <c r="BI23" s="13" t="e">
        <f>IF(AND($F23&lt;&gt;0,#REF!=""),"* No olvide digitar la columna Migrantes (Digite CEROS si no tiene). ",IF($F23&lt;#REF!,"* Los Migrantes NO DEBEN ser mayor al total. ",""))</f>
        <v>#REF!</v>
      </c>
      <c r="BJ23" s="15" t="e">
        <f>IF((#REF!+#REF!)&lt;#REF!,1,0)</f>
        <v>#REF!</v>
      </c>
      <c r="BK23" s="15" t="e">
        <f>IF(F23&lt;#REF!,1,0)</f>
        <v>#REF!</v>
      </c>
      <c r="BL23" s="15" t="e">
        <f>IF(#REF!&lt;#REF!,1,0)</f>
        <v>#REF!</v>
      </c>
      <c r="BM23" s="15" t="e">
        <f>IF(AND(F23&lt;&gt;0,#REF!=""),1,IF(#REF!&lt;#REF!,1,0))</f>
        <v>#REF!</v>
      </c>
      <c r="BN23" s="15" t="e">
        <f>IF(AND($F23&lt;&gt;0,#REF!=""),1,IF($F23&lt;#REF!,1,0))</f>
        <v>#REF!</v>
      </c>
      <c r="BO23" s="15" t="e">
        <f>IF(AND($F23&lt;&gt;0,#REF!=""),1,IF($F23&lt;#REF!,1,0))</f>
        <v>#REF!</v>
      </c>
      <c r="BP23" s="15" t="e">
        <f>IF(AND($F23&lt;&gt;0,#REF!=""),1,IF($F23&lt;#REF!,1,0))</f>
        <v>#REF!</v>
      </c>
    </row>
    <row r="24" spans="1:68" ht="16.350000000000001" customHeight="1" x14ac:dyDescent="0.2">
      <c r="A24" s="27" t="s">
        <v>68</v>
      </c>
      <c r="B24" s="27"/>
      <c r="C24" s="63"/>
      <c r="D24" s="64" t="s">
        <v>13</v>
      </c>
      <c r="E24" s="64"/>
      <c r="F24" s="44">
        <v>90</v>
      </c>
      <c r="G24" s="37">
        <f t="shared" si="3"/>
        <v>0</v>
      </c>
      <c r="H24" s="38">
        <f t="shared" si="4"/>
        <v>0</v>
      </c>
      <c r="I24" s="36">
        <v>0</v>
      </c>
      <c r="J24" s="38">
        <f t="shared" si="5"/>
        <v>0</v>
      </c>
      <c r="K24" s="36">
        <v>0</v>
      </c>
      <c r="L24" s="38">
        <f t="shared" si="6"/>
        <v>0</v>
      </c>
      <c r="M24" s="14"/>
      <c r="N24" s="14"/>
      <c r="O24" s="3"/>
      <c r="AX24" s="1"/>
      <c r="AY24" s="1"/>
      <c r="BC24" s="13" t="e">
        <f t="shared" si="7"/>
        <v>#REF!</v>
      </c>
      <c r="BD24" s="13" t="e">
        <f t="shared" si="1"/>
        <v>#REF!</v>
      </c>
      <c r="BE24" s="13" t="e">
        <f t="shared" si="2"/>
        <v>#REF!</v>
      </c>
      <c r="BF24" s="13" t="e">
        <f>IF(AND(F24&lt;&gt;0,#REF!=""),"* Recuerde que las Embarazadas deben ser incluídas en el ingreso por rango Etario (Digite CEROS si no tiene). ",IF(#REF!&lt;#REF!,"* Las Embarazadas NO DEBEN ser mayor al total de Mujeres. ",""))</f>
        <v>#REF!</v>
      </c>
      <c r="BG24" s="13" t="e">
        <f>IF(AND($F24&lt;&gt;0,#REF!=""),"* No olvide digitar la columna Usuarios en Situación de Discapacidad (Digite CEROS si no tiene). ",IF($F24&lt;#REF!,"* Los Usuarios en Situación de Discapacidad NO DEBEN ser mayor al total. ",""))</f>
        <v>#REF!</v>
      </c>
      <c r="BH24" s="13" t="e">
        <f>IF(AND($F24&lt;&gt;0,#REF!=""),"* No olvide digitar la columna Niños, Niñas, Adolescentes y Jóvenes Población SENAME (Digite CEROS si no tiene). ",IF($F24&lt;#REF!,"* Los Niños, Niñas, Adolescentes y Jóvenes Población SENAME NO DEBEN ser mayor al total. ",""))</f>
        <v>#REF!</v>
      </c>
      <c r="BI24" s="13" t="e">
        <f>IF(AND($F24&lt;&gt;0,#REF!=""),"* No olvide digitar la columna Migrantes (Digite CEROS si no tiene). ",IF($F24&lt;#REF!,"* Los Migrantes NO DEBEN ser mayor al total. ",""))</f>
        <v>#REF!</v>
      </c>
      <c r="BJ24" s="15" t="e">
        <f>IF((#REF!+#REF!)&lt;#REF!,1,0)</f>
        <v>#REF!</v>
      </c>
      <c r="BK24" s="15" t="e">
        <f>IF(F24&lt;#REF!,1,0)</f>
        <v>#REF!</v>
      </c>
      <c r="BL24" s="15" t="e">
        <f>IF(#REF!&lt;#REF!,1,0)</f>
        <v>#REF!</v>
      </c>
      <c r="BM24" s="15" t="e">
        <f>IF(AND(F24&lt;&gt;0,#REF!=""),1,IF(#REF!&lt;#REF!,1,0))</f>
        <v>#REF!</v>
      </c>
      <c r="BN24" s="15" t="e">
        <f>IF(AND($F24&lt;&gt;0,#REF!=""),1,IF($F24&lt;#REF!,1,0))</f>
        <v>#REF!</v>
      </c>
      <c r="BO24" s="15" t="e">
        <f>IF(AND($F24&lt;&gt;0,#REF!=""),1,IF($F24&lt;#REF!,1,0))</f>
        <v>#REF!</v>
      </c>
      <c r="BP24" s="15" t="e">
        <f>IF(AND($F24&lt;&gt;0,#REF!=""),1,IF($F24&lt;#REF!,1,0))</f>
        <v>#REF!</v>
      </c>
    </row>
    <row r="25" spans="1:68" ht="16.350000000000001" customHeight="1" x14ac:dyDescent="0.2">
      <c r="A25" s="27" t="s">
        <v>69</v>
      </c>
      <c r="B25" s="27"/>
      <c r="C25" s="63" t="s">
        <v>10</v>
      </c>
      <c r="D25" s="64" t="s">
        <v>12</v>
      </c>
      <c r="E25" s="64"/>
      <c r="F25" s="44">
        <v>618</v>
      </c>
      <c r="G25" s="37">
        <f t="shared" si="3"/>
        <v>916</v>
      </c>
      <c r="H25" s="38">
        <f t="shared" si="4"/>
        <v>1.4822006472491909</v>
      </c>
      <c r="I25" s="36">
        <v>376</v>
      </c>
      <c r="J25" s="38">
        <f t="shared" si="5"/>
        <v>0.60841423948220064</v>
      </c>
      <c r="K25" s="36">
        <v>540</v>
      </c>
      <c r="L25" s="38">
        <f t="shared" si="6"/>
        <v>0.87378640776699024</v>
      </c>
      <c r="M25" s="14"/>
      <c r="N25" s="14"/>
      <c r="O25" s="3"/>
      <c r="AX25" s="1"/>
      <c r="AY25" s="1"/>
      <c r="BC25" s="13" t="e">
        <f t="shared" si="7"/>
        <v>#REF!</v>
      </c>
      <c r="BD25" s="13" t="e">
        <f t="shared" si="1"/>
        <v>#REF!</v>
      </c>
      <c r="BE25" s="13" t="e">
        <f t="shared" si="2"/>
        <v>#REF!</v>
      </c>
      <c r="BF25" s="13" t="e">
        <f>IF(AND(F25&lt;&gt;0,#REF!=""),"* Recuerde que las Embarazadas deben ser incluídas en el ingreso por rango Etario (Digite CEROS si no tiene). ",IF(#REF!&lt;#REF!,"* Las Embarazadas NO DEBEN ser mayor al total de Mujeres. ",""))</f>
        <v>#REF!</v>
      </c>
      <c r="BG25" s="13" t="e">
        <f>IF(AND($F25&lt;&gt;0,#REF!=""),"* No olvide digitar la columna Usuarios en Situación de Discapacidad (Digite CEROS si no tiene). ",IF($F25&lt;#REF!,"* Los Usuarios en Situación de Discapacidad NO DEBEN ser mayor al total. ",""))</f>
        <v>#REF!</v>
      </c>
      <c r="BH25" s="13" t="e">
        <f>IF(AND($F25&lt;&gt;0,#REF!=""),"* No olvide digitar la columna Niños, Niñas, Adolescentes y Jóvenes Población SENAME (Digite CEROS si no tiene). ",IF($F25&lt;#REF!,"* Los Niños, Niñas, Adolescentes y Jóvenes Población SENAME NO DEBEN ser mayor al total. ",""))</f>
        <v>#REF!</v>
      </c>
      <c r="BI25" s="13" t="e">
        <f>IF(AND($F25&lt;&gt;0,#REF!=""),"* No olvide digitar la columna Migrantes (Digite CEROS si no tiene). ",IF($F25&lt;#REF!,"* Los Migrantes NO DEBEN ser mayor al total. ",""))</f>
        <v>#REF!</v>
      </c>
      <c r="BJ25" s="15" t="e">
        <f>IF((#REF!+#REF!)&lt;#REF!,1,0)</f>
        <v>#REF!</v>
      </c>
      <c r="BK25" s="15" t="e">
        <f>IF(F25&lt;#REF!,1,0)</f>
        <v>#REF!</v>
      </c>
      <c r="BL25" s="15" t="e">
        <f>IF(#REF!&lt;#REF!,1,0)</f>
        <v>#REF!</v>
      </c>
      <c r="BM25" s="15" t="e">
        <f>IF(AND(F25&lt;&gt;0,#REF!=""),1,IF(#REF!&lt;#REF!,1,0))</f>
        <v>#REF!</v>
      </c>
      <c r="BN25" s="15" t="e">
        <f>IF(AND($F25&lt;&gt;0,#REF!=""),1,IF($F25&lt;#REF!,1,0))</f>
        <v>#REF!</v>
      </c>
      <c r="BO25" s="15" t="e">
        <f>IF(AND($F25&lt;&gt;0,#REF!=""),1,IF($F25&lt;#REF!,1,0))</f>
        <v>#REF!</v>
      </c>
      <c r="BP25" s="15" t="e">
        <f>IF(AND($F25&lt;&gt;0,#REF!=""),1,IF($F25&lt;#REF!,1,0))</f>
        <v>#REF!</v>
      </c>
    </row>
    <row r="26" spans="1:68" ht="16.350000000000001" customHeight="1" x14ac:dyDescent="0.2">
      <c r="A26" s="27" t="s">
        <v>70</v>
      </c>
      <c r="B26" s="27"/>
      <c r="C26" s="63"/>
      <c r="D26" s="64" t="s">
        <v>13</v>
      </c>
      <c r="E26" s="64"/>
      <c r="F26" s="44">
        <v>3705</v>
      </c>
      <c r="G26" s="37">
        <f t="shared" si="3"/>
        <v>0</v>
      </c>
      <c r="H26" s="38">
        <f t="shared" si="4"/>
        <v>0</v>
      </c>
      <c r="I26" s="36">
        <v>0</v>
      </c>
      <c r="J26" s="38">
        <f t="shared" si="5"/>
        <v>0</v>
      </c>
      <c r="K26" s="36">
        <v>0</v>
      </c>
      <c r="L26" s="38">
        <f t="shared" si="6"/>
        <v>0</v>
      </c>
      <c r="M26" s="14"/>
      <c r="N26" s="14"/>
      <c r="O26" s="3"/>
      <c r="AX26" s="1"/>
      <c r="AY26" s="1"/>
      <c r="BC26" s="13" t="e">
        <f t="shared" si="7"/>
        <v>#REF!</v>
      </c>
      <c r="BD26" s="13" t="e">
        <f t="shared" si="1"/>
        <v>#REF!</v>
      </c>
      <c r="BE26" s="13" t="e">
        <f t="shared" si="2"/>
        <v>#REF!</v>
      </c>
      <c r="BF26" s="13" t="e">
        <f>IF(AND(F26&lt;&gt;0,#REF!=""),"* Recuerde que las Embarazadas deben ser incluídas en el ingreso por rango Etario (Digite CEROS si no tiene). ",IF(#REF!&lt;#REF!,"* Las Embarazadas NO DEBEN ser mayor al total de Mujeres. ",""))</f>
        <v>#REF!</v>
      </c>
      <c r="BG26" s="13" t="e">
        <f>IF(AND($F26&lt;&gt;0,#REF!=""),"* No olvide digitar la columna Usuarios en Situación de Discapacidad (Digite CEROS si no tiene). ",IF($F26&lt;#REF!,"* Los Usuarios en Situación de Discapacidad NO DEBEN ser mayor al total. ",""))</f>
        <v>#REF!</v>
      </c>
      <c r="BH26" s="13" t="e">
        <f>IF(AND($F26&lt;&gt;0,#REF!=""),"* No olvide digitar la columna Niños, Niñas, Adolescentes y Jóvenes Población SENAME (Digite CEROS si no tiene). ",IF($F26&lt;#REF!,"* Los Niños, Niñas, Adolescentes y Jóvenes Población SENAME NO DEBEN ser mayor al total. ",""))</f>
        <v>#REF!</v>
      </c>
      <c r="BI26" s="13" t="e">
        <f>IF(AND($F26&lt;&gt;0,#REF!=""),"* No olvide digitar la columna Migrantes (Digite CEROS si no tiene). ",IF($F26&lt;#REF!,"* Los Migrantes NO DEBEN ser mayor al total. ",""))</f>
        <v>#REF!</v>
      </c>
      <c r="BJ26" s="15" t="e">
        <f>IF((#REF!+#REF!)&lt;#REF!,1,0)</f>
        <v>#REF!</v>
      </c>
      <c r="BK26" s="15" t="e">
        <f>IF(F26&lt;#REF!,1,0)</f>
        <v>#REF!</v>
      </c>
      <c r="BL26" s="15" t="e">
        <f>IF(#REF!&lt;#REF!,1,0)</f>
        <v>#REF!</v>
      </c>
      <c r="BM26" s="15" t="e">
        <f>IF(AND(F26&lt;&gt;0,#REF!=""),1,IF(#REF!&lt;#REF!,1,0))</f>
        <v>#REF!</v>
      </c>
      <c r="BN26" s="15" t="e">
        <f>IF(AND($F26&lt;&gt;0,#REF!=""),1,IF($F26&lt;#REF!,1,0))</f>
        <v>#REF!</v>
      </c>
      <c r="BO26" s="15" t="e">
        <f>IF(AND($F26&lt;&gt;0,#REF!=""),1,IF($F26&lt;#REF!,1,0))</f>
        <v>#REF!</v>
      </c>
      <c r="BP26" s="15" t="e">
        <f>IF(AND($F26&lt;&gt;0,#REF!=""),1,IF($F26&lt;#REF!,1,0))</f>
        <v>#REF!</v>
      </c>
    </row>
    <row r="27" spans="1:68" ht="16.350000000000001" customHeight="1" x14ac:dyDescent="0.2">
      <c r="A27" s="27" t="s">
        <v>71</v>
      </c>
      <c r="B27" s="27"/>
      <c r="C27" s="65" t="s">
        <v>15</v>
      </c>
      <c r="D27" s="64" t="s">
        <v>12</v>
      </c>
      <c r="E27" s="64"/>
      <c r="F27" s="44">
        <v>20</v>
      </c>
      <c r="G27" s="37">
        <f t="shared" si="3"/>
        <v>39</v>
      </c>
      <c r="H27" s="38">
        <f t="shared" si="4"/>
        <v>1.95</v>
      </c>
      <c r="I27" s="36">
        <v>20</v>
      </c>
      <c r="J27" s="38">
        <f t="shared" si="5"/>
        <v>1</v>
      </c>
      <c r="K27" s="36">
        <v>19</v>
      </c>
      <c r="L27" s="38">
        <f t="shared" si="6"/>
        <v>0.95</v>
      </c>
      <c r="M27" s="14"/>
      <c r="N27" s="14"/>
      <c r="O27" s="3"/>
      <c r="AX27" s="1"/>
      <c r="AY27" s="1"/>
      <c r="BC27" s="13" t="e">
        <f t="shared" si="7"/>
        <v>#REF!</v>
      </c>
      <c r="BD27" s="13" t="e">
        <f t="shared" si="1"/>
        <v>#REF!</v>
      </c>
      <c r="BE27" s="13" t="e">
        <f t="shared" si="2"/>
        <v>#REF!</v>
      </c>
      <c r="BF27" s="13" t="e">
        <f>IF(AND(F27&lt;&gt;0,#REF!=""),"* Recuerde que las Embarazadas deben ser incluídas en el ingreso por rango Etario (Digite CEROS si no tiene). ",IF(#REF!&lt;#REF!,"* Las Embarazadas NO DEBEN ser mayor al total de Mujeres. ",""))</f>
        <v>#REF!</v>
      </c>
      <c r="BG27" s="13" t="e">
        <f>IF(AND($F27&lt;&gt;0,#REF!=""),"* No olvide digitar la columna Usuarios en Situación de Discapacidad (Digite CEROS si no tiene). ",IF($F27&lt;#REF!,"* Los Usuarios en Situación de Discapacidad NO DEBEN ser mayor al total. ",""))</f>
        <v>#REF!</v>
      </c>
      <c r="BH27" s="13" t="e">
        <f>IF(AND($F27&lt;&gt;0,#REF!=""),"* No olvide digitar la columna Niños, Niñas, Adolescentes y Jóvenes Población SENAME (Digite CEROS si no tiene). ",IF($F27&lt;#REF!,"* Los Niños, Niñas, Adolescentes y Jóvenes Población SENAME NO DEBEN ser mayor al total. ",""))</f>
        <v>#REF!</v>
      </c>
      <c r="BI27" s="13" t="e">
        <f>IF(AND($F27&lt;&gt;0,#REF!=""),"* No olvide digitar la columna Migrantes (Digite CEROS si no tiene). ",IF($F27&lt;#REF!,"* Los Migrantes NO DEBEN ser mayor al total. ",""))</f>
        <v>#REF!</v>
      </c>
      <c r="BJ27" s="15" t="e">
        <f>IF((#REF!+#REF!)&lt;#REF!,1,0)</f>
        <v>#REF!</v>
      </c>
      <c r="BK27" s="15" t="e">
        <f>IF(F27&lt;#REF!,1,0)</f>
        <v>#REF!</v>
      </c>
      <c r="BL27" s="15" t="e">
        <f>IF(#REF!&lt;#REF!,1,0)</f>
        <v>#REF!</v>
      </c>
      <c r="BM27" s="15" t="e">
        <f>IF(AND(F27&lt;&gt;0,#REF!=""),1,IF(#REF!&lt;#REF!,1,0))</f>
        <v>#REF!</v>
      </c>
      <c r="BN27" s="15" t="e">
        <f>IF(AND($F27&lt;&gt;0,#REF!=""),1,IF($F27&lt;#REF!,1,0))</f>
        <v>#REF!</v>
      </c>
      <c r="BO27" s="15" t="e">
        <f>IF(AND($F27&lt;&gt;0,#REF!=""),1,IF($F27&lt;#REF!,1,0))</f>
        <v>#REF!</v>
      </c>
      <c r="BP27" s="15" t="e">
        <f>IF(AND($F27&lt;&gt;0,#REF!=""),1,IF($F27&lt;#REF!,1,0))</f>
        <v>#REF!</v>
      </c>
    </row>
    <row r="28" spans="1:68" ht="16.350000000000001" customHeight="1" x14ac:dyDescent="0.2">
      <c r="A28" s="27" t="s">
        <v>72</v>
      </c>
      <c r="B28" s="27"/>
      <c r="C28" s="65"/>
      <c r="D28" s="64" t="s">
        <v>13</v>
      </c>
      <c r="E28" s="64"/>
      <c r="F28" s="44">
        <v>213</v>
      </c>
      <c r="G28" s="37">
        <f t="shared" si="3"/>
        <v>0</v>
      </c>
      <c r="H28" s="38">
        <f t="shared" si="4"/>
        <v>0</v>
      </c>
      <c r="I28" s="36">
        <v>0</v>
      </c>
      <c r="J28" s="38">
        <f t="shared" si="5"/>
        <v>0</v>
      </c>
      <c r="K28" s="36">
        <v>0</v>
      </c>
      <c r="L28" s="38">
        <f t="shared" si="6"/>
        <v>0</v>
      </c>
      <c r="M28" s="14"/>
      <c r="N28" s="14"/>
      <c r="O28" s="3"/>
      <c r="AX28" s="1"/>
      <c r="AY28" s="1"/>
      <c r="BC28" s="13" t="e">
        <f t="shared" si="7"/>
        <v>#REF!</v>
      </c>
      <c r="BD28" s="13" t="e">
        <f t="shared" si="1"/>
        <v>#REF!</v>
      </c>
      <c r="BE28" s="13" t="e">
        <f t="shared" si="2"/>
        <v>#REF!</v>
      </c>
      <c r="BF28" s="13" t="e">
        <f>IF(AND(F28&lt;&gt;0,#REF!=""),"* Recuerde que las Embarazadas deben ser incluídas en el ingreso por rango Etario (Digite CEROS si no tiene). ",IF(#REF!&lt;#REF!,"* Las Embarazadas NO DEBEN ser mayor al total de Mujeres. ",""))</f>
        <v>#REF!</v>
      </c>
      <c r="BG28" s="13" t="e">
        <f>IF(AND($F28&lt;&gt;0,#REF!=""),"* No olvide digitar la columna Usuarios en Situación de Discapacidad (Digite CEROS si no tiene). ",IF($F28&lt;#REF!,"* Los Usuarios en Situación de Discapacidad NO DEBEN ser mayor al total. ",""))</f>
        <v>#REF!</v>
      </c>
      <c r="BH28" s="13" t="e">
        <f>IF(AND($F28&lt;&gt;0,#REF!=""),"* No olvide digitar la columna Niños, Niñas, Adolescentes y Jóvenes Población SENAME (Digite CEROS si no tiene). ",IF($F28&lt;#REF!,"* Los Niños, Niñas, Adolescentes y Jóvenes Población SENAME NO DEBEN ser mayor al total. ",""))</f>
        <v>#REF!</v>
      </c>
      <c r="BI28" s="13" t="e">
        <f>IF(AND($F28&lt;&gt;0,#REF!=""),"* No olvide digitar la columna Migrantes (Digite CEROS si no tiene). ",IF($F28&lt;#REF!,"* Los Migrantes NO DEBEN ser mayor al total. ",""))</f>
        <v>#REF!</v>
      </c>
      <c r="BJ28" s="15" t="e">
        <f>IF((#REF!+#REF!)&lt;#REF!,1,0)</f>
        <v>#REF!</v>
      </c>
      <c r="BK28" s="15" t="e">
        <f>IF(F28&lt;#REF!,1,0)</f>
        <v>#REF!</v>
      </c>
      <c r="BL28" s="15" t="e">
        <f>IF(#REF!&lt;#REF!,1,0)</f>
        <v>#REF!</v>
      </c>
      <c r="BM28" s="15" t="e">
        <f>IF(AND(F28&lt;&gt;0,#REF!=""),1,IF(#REF!&lt;#REF!,1,0))</f>
        <v>#REF!</v>
      </c>
      <c r="BN28" s="15" t="e">
        <f>IF(AND($F28&lt;&gt;0,#REF!=""),1,IF($F28&lt;#REF!,1,0))</f>
        <v>#REF!</v>
      </c>
      <c r="BO28" s="15" t="e">
        <f>IF(AND($F28&lt;&gt;0,#REF!=""),1,IF($F28&lt;#REF!,1,0))</f>
        <v>#REF!</v>
      </c>
      <c r="BP28" s="15" t="e">
        <f>IF(AND($F28&lt;&gt;0,#REF!=""),1,IF($F28&lt;#REF!,1,0))</f>
        <v>#REF!</v>
      </c>
    </row>
    <row r="29" spans="1:68" ht="16.350000000000001" customHeight="1" x14ac:dyDescent="0.2">
      <c r="A29" s="27" t="s">
        <v>73</v>
      </c>
      <c r="B29" s="27"/>
      <c r="C29" s="63" t="s">
        <v>4</v>
      </c>
      <c r="D29" s="64" t="s">
        <v>12</v>
      </c>
      <c r="E29" s="64"/>
      <c r="F29" s="44">
        <v>74</v>
      </c>
      <c r="G29" s="37">
        <f t="shared" si="3"/>
        <v>99</v>
      </c>
      <c r="H29" s="38">
        <f t="shared" si="4"/>
        <v>1.3378378378378379</v>
      </c>
      <c r="I29" s="36">
        <v>62</v>
      </c>
      <c r="J29" s="38">
        <f t="shared" si="5"/>
        <v>0.83783783783783783</v>
      </c>
      <c r="K29" s="36">
        <v>37</v>
      </c>
      <c r="L29" s="38">
        <f t="shared" si="6"/>
        <v>0.5</v>
      </c>
      <c r="M29" s="14"/>
      <c r="N29" s="14"/>
      <c r="O29" s="3"/>
      <c r="AX29" s="1"/>
      <c r="AY29" s="1"/>
      <c r="BC29" s="13" t="e">
        <f t="shared" si="7"/>
        <v>#REF!</v>
      </c>
      <c r="BD29" s="13" t="e">
        <f t="shared" si="1"/>
        <v>#REF!</v>
      </c>
      <c r="BE29" s="13" t="e">
        <f t="shared" si="2"/>
        <v>#REF!</v>
      </c>
      <c r="BF29" s="13" t="e">
        <f>IF(AND(F29&lt;&gt;0,#REF!=""),"* Recuerde que las Embarazadas deben ser incluídas en el ingreso por rango Etario (Digite CEROS si no tiene). ",IF(#REF!&lt;#REF!,"* Las Embarazadas NO DEBEN ser mayor al total de Mujeres. ",""))</f>
        <v>#REF!</v>
      </c>
      <c r="BG29" s="13" t="e">
        <f>IF(AND($F29&lt;&gt;0,#REF!=""),"* No olvide digitar la columna Usuarios en Situación de Discapacidad (Digite CEROS si no tiene). ",IF($F29&lt;#REF!,"* Los Usuarios en Situación de Discapacidad NO DEBEN ser mayor al total. ",""))</f>
        <v>#REF!</v>
      </c>
      <c r="BH29" s="13" t="e">
        <f>IF(AND($F29&lt;&gt;0,#REF!=""),"* No olvide digitar la columna Niños, Niñas, Adolescentes y Jóvenes Población SENAME (Digite CEROS si no tiene). ",IF($F29&lt;#REF!,"* Los Niños, Niñas, Adolescentes y Jóvenes Población SENAME NO DEBEN ser mayor al total. ",""))</f>
        <v>#REF!</v>
      </c>
      <c r="BI29" s="13" t="e">
        <f>IF(AND($F29&lt;&gt;0,#REF!=""),"* No olvide digitar la columna Migrantes (Digite CEROS si no tiene). ",IF($F29&lt;#REF!,"* Los Migrantes NO DEBEN ser mayor al total. ",""))</f>
        <v>#REF!</v>
      </c>
      <c r="BJ29" s="15" t="e">
        <f>IF((#REF!+#REF!)&lt;#REF!,1,0)</f>
        <v>#REF!</v>
      </c>
      <c r="BK29" s="15" t="e">
        <f>IF(F29&lt;#REF!,1,0)</f>
        <v>#REF!</v>
      </c>
      <c r="BL29" s="15" t="e">
        <f>IF(#REF!&lt;#REF!,1,0)</f>
        <v>#REF!</v>
      </c>
      <c r="BM29" s="15" t="e">
        <f>IF(AND(F29&lt;&gt;0,#REF!=""),1,IF(#REF!&lt;#REF!,1,0))</f>
        <v>#REF!</v>
      </c>
      <c r="BN29" s="15" t="e">
        <f>IF(AND($F29&lt;&gt;0,#REF!=""),1,IF($F29&lt;#REF!,1,0))</f>
        <v>#REF!</v>
      </c>
      <c r="BO29" s="15" t="e">
        <f>IF(AND($F29&lt;&gt;0,#REF!=""),1,IF($F29&lt;#REF!,1,0))</f>
        <v>#REF!</v>
      </c>
      <c r="BP29" s="15" t="e">
        <f>IF(AND($F29&lt;&gt;0,#REF!=""),1,IF($F29&lt;#REF!,1,0))</f>
        <v>#REF!</v>
      </c>
    </row>
    <row r="30" spans="1:68" ht="16.350000000000001" customHeight="1" x14ac:dyDescent="0.2">
      <c r="A30" s="27" t="s">
        <v>74</v>
      </c>
      <c r="B30" s="27"/>
      <c r="C30" s="63"/>
      <c r="D30" s="64" t="s">
        <v>13</v>
      </c>
      <c r="E30" s="64"/>
      <c r="F30" s="44">
        <v>217</v>
      </c>
      <c r="G30" s="37">
        <f t="shared" si="3"/>
        <v>0</v>
      </c>
      <c r="H30" s="38">
        <f t="shared" si="4"/>
        <v>0</v>
      </c>
      <c r="I30" s="36">
        <v>0</v>
      </c>
      <c r="J30" s="38">
        <f t="shared" si="5"/>
        <v>0</v>
      </c>
      <c r="K30" s="36">
        <v>0</v>
      </c>
      <c r="L30" s="38">
        <f t="shared" si="6"/>
        <v>0</v>
      </c>
      <c r="M30" s="14"/>
      <c r="N30" s="14"/>
      <c r="O30" s="3"/>
      <c r="AX30" s="1"/>
      <c r="AY30" s="1"/>
      <c r="BC30" s="13" t="e">
        <f t="shared" si="7"/>
        <v>#REF!</v>
      </c>
      <c r="BD30" s="13" t="e">
        <f t="shared" si="1"/>
        <v>#REF!</v>
      </c>
      <c r="BE30" s="13" t="e">
        <f t="shared" si="2"/>
        <v>#REF!</v>
      </c>
      <c r="BF30" s="13" t="e">
        <f>IF(AND(F30&lt;&gt;0,#REF!=""),"* Recuerde que las Embarazadas deben ser incluídas en el ingreso por rango Etario (Digite CEROS si no tiene). ",IF(#REF!&lt;#REF!,"* Las Embarazadas NO DEBEN ser mayor al total de Mujeres. ",""))</f>
        <v>#REF!</v>
      </c>
      <c r="BG30" s="13" t="e">
        <f>IF(AND($F30&lt;&gt;0,#REF!=""),"* No olvide digitar la columna Usuarios en Situación de Discapacidad (Digite CEROS si no tiene). ",IF($F30&lt;#REF!,"* Los Usuarios en Situación de Discapacidad NO DEBEN ser mayor al total. ",""))</f>
        <v>#REF!</v>
      </c>
      <c r="BH30" s="13" t="e">
        <f>IF(AND($F30&lt;&gt;0,#REF!=""),"* No olvide digitar la columna Niños, Niñas, Adolescentes y Jóvenes Población SENAME (Digite CEROS si no tiene). ",IF($F30&lt;#REF!,"* Los Niños, Niñas, Adolescentes y Jóvenes Población SENAME NO DEBEN ser mayor al total. ",""))</f>
        <v>#REF!</v>
      </c>
      <c r="BI30" s="13" t="e">
        <f>IF(AND($F30&lt;&gt;0,#REF!=""),"* No olvide digitar la columna Migrantes (Digite CEROS si no tiene). ",IF($F30&lt;#REF!,"* Los Migrantes NO DEBEN ser mayor al total. ",""))</f>
        <v>#REF!</v>
      </c>
      <c r="BJ30" s="15" t="e">
        <f>IF((#REF!+#REF!)&lt;#REF!,1,0)</f>
        <v>#REF!</v>
      </c>
      <c r="BK30" s="15" t="e">
        <f>IF(F30&lt;#REF!,1,0)</f>
        <v>#REF!</v>
      </c>
      <c r="BL30" s="15" t="e">
        <f>IF(#REF!&lt;#REF!,1,0)</f>
        <v>#REF!</v>
      </c>
      <c r="BM30" s="15" t="e">
        <f>IF(AND(F30&lt;&gt;0,#REF!=""),1,IF(#REF!&lt;#REF!,1,0))</f>
        <v>#REF!</v>
      </c>
      <c r="BN30" s="15" t="e">
        <f>IF(AND($F30&lt;&gt;0,#REF!=""),1,IF($F30&lt;#REF!,1,0))</f>
        <v>#REF!</v>
      </c>
      <c r="BO30" s="15" t="e">
        <f>IF(AND($F30&lt;&gt;0,#REF!=""),1,IF($F30&lt;#REF!,1,0))</f>
        <v>#REF!</v>
      </c>
      <c r="BP30" s="15" t="e">
        <f>IF(AND($F30&lt;&gt;0,#REF!=""),1,IF($F30&lt;#REF!,1,0))</f>
        <v>#REF!</v>
      </c>
    </row>
    <row r="31" spans="1:68" ht="16.350000000000001" customHeight="1" x14ac:dyDescent="0.2">
      <c r="A31" s="27" t="s">
        <v>75</v>
      </c>
      <c r="B31" s="27"/>
      <c r="C31" s="63" t="s">
        <v>3</v>
      </c>
      <c r="D31" s="64" t="s">
        <v>12</v>
      </c>
      <c r="E31" s="64"/>
      <c r="F31" s="44">
        <v>23</v>
      </c>
      <c r="G31" s="37">
        <f t="shared" si="3"/>
        <v>38</v>
      </c>
      <c r="H31" s="38">
        <f t="shared" si="4"/>
        <v>1.6521739130434783</v>
      </c>
      <c r="I31" s="36">
        <v>19</v>
      </c>
      <c r="J31" s="38">
        <f t="shared" si="5"/>
        <v>0.82608695652173914</v>
      </c>
      <c r="K31" s="36">
        <v>19</v>
      </c>
      <c r="L31" s="38">
        <f t="shared" si="6"/>
        <v>0.82608695652173914</v>
      </c>
      <c r="M31" s="14"/>
      <c r="N31" s="14"/>
      <c r="O31" s="3"/>
      <c r="AX31" s="1"/>
      <c r="AY31" s="1"/>
      <c r="BC31" s="13" t="e">
        <f t="shared" si="7"/>
        <v>#REF!</v>
      </c>
      <c r="BD31" s="13" t="e">
        <f t="shared" si="1"/>
        <v>#REF!</v>
      </c>
      <c r="BE31" s="13" t="e">
        <f t="shared" si="2"/>
        <v>#REF!</v>
      </c>
      <c r="BF31" s="13" t="e">
        <f>IF(AND(F31&lt;&gt;0,#REF!=""),"* Recuerde que las Embarazadas deben ser incluídas en el ingreso por rango Etario (Digite CEROS si no tiene). ",IF(#REF!&lt;#REF!,"* Las Embarazadas NO DEBEN ser mayor al total de Mujeres. ",""))</f>
        <v>#REF!</v>
      </c>
      <c r="BG31" s="13" t="e">
        <f>IF(AND($F31&lt;&gt;0,#REF!=""),"* No olvide digitar la columna Usuarios en Situación de Discapacidad (Digite CEROS si no tiene). ",IF($F31&lt;#REF!,"* Los Usuarios en Situación de Discapacidad NO DEBEN ser mayor al total. ",""))</f>
        <v>#REF!</v>
      </c>
      <c r="BH31" s="13" t="e">
        <f>IF(AND($F31&lt;&gt;0,#REF!=""),"* No olvide digitar la columna Niños, Niñas, Adolescentes y Jóvenes Población SENAME (Digite CEROS si no tiene). ",IF($F31&lt;#REF!,"* Los Niños, Niñas, Adolescentes y Jóvenes Población SENAME NO DEBEN ser mayor al total. ",""))</f>
        <v>#REF!</v>
      </c>
      <c r="BI31" s="13" t="e">
        <f>IF(AND($F31&lt;&gt;0,#REF!=""),"* No olvide digitar la columna Migrantes (Digite CEROS si no tiene). ",IF($F31&lt;#REF!,"* Los Migrantes NO DEBEN ser mayor al total. ",""))</f>
        <v>#REF!</v>
      </c>
      <c r="BJ31" s="15" t="e">
        <f>IF((#REF!+#REF!)&lt;#REF!,1,0)</f>
        <v>#REF!</v>
      </c>
      <c r="BK31" s="15" t="e">
        <f>IF(F31&lt;#REF!,1,0)</f>
        <v>#REF!</v>
      </c>
      <c r="BL31" s="15" t="e">
        <f>IF(#REF!&lt;#REF!,1,0)</f>
        <v>#REF!</v>
      </c>
      <c r="BM31" s="15" t="e">
        <f>IF(AND(F31&lt;&gt;0,#REF!=""),1,IF(#REF!&lt;#REF!,1,0))</f>
        <v>#REF!</v>
      </c>
      <c r="BN31" s="15" t="e">
        <f>IF(AND($F31&lt;&gt;0,#REF!=""),1,IF($F31&lt;#REF!,1,0))</f>
        <v>#REF!</v>
      </c>
      <c r="BO31" s="15" t="e">
        <f>IF(AND($F31&lt;&gt;0,#REF!=""),1,IF($F31&lt;#REF!,1,0))</f>
        <v>#REF!</v>
      </c>
      <c r="BP31" s="15" t="e">
        <f>IF(AND($F31&lt;&gt;0,#REF!=""),1,IF($F31&lt;#REF!,1,0))</f>
        <v>#REF!</v>
      </c>
    </row>
    <row r="32" spans="1:68" ht="16.350000000000001" customHeight="1" x14ac:dyDescent="0.2">
      <c r="A32" s="27" t="s">
        <v>76</v>
      </c>
      <c r="B32" s="27"/>
      <c r="C32" s="63"/>
      <c r="D32" s="64" t="s">
        <v>13</v>
      </c>
      <c r="E32" s="64"/>
      <c r="F32" s="44">
        <v>16</v>
      </c>
      <c r="G32" s="37">
        <f t="shared" si="3"/>
        <v>0</v>
      </c>
      <c r="H32" s="38">
        <f t="shared" si="4"/>
        <v>0</v>
      </c>
      <c r="I32" s="36">
        <v>0</v>
      </c>
      <c r="J32" s="38">
        <f t="shared" si="5"/>
        <v>0</v>
      </c>
      <c r="K32" s="36">
        <v>0</v>
      </c>
      <c r="L32" s="38">
        <f t="shared" si="6"/>
        <v>0</v>
      </c>
      <c r="M32" s="14"/>
      <c r="N32" s="14"/>
      <c r="O32" s="3"/>
      <c r="AX32" s="1"/>
      <c r="AY32" s="1"/>
      <c r="BC32" s="13" t="e">
        <f t="shared" si="7"/>
        <v>#REF!</v>
      </c>
      <c r="BD32" s="13" t="e">
        <f t="shared" si="1"/>
        <v>#REF!</v>
      </c>
      <c r="BE32" s="13" t="e">
        <f t="shared" si="2"/>
        <v>#REF!</v>
      </c>
      <c r="BF32" s="13" t="e">
        <f>IF(AND(F32&lt;&gt;0,#REF!=""),"* Recuerde que las Embarazadas deben ser incluídas en el ingreso por rango Etario (Digite CEROS si no tiene). ",IF(#REF!&lt;#REF!,"* Las Embarazadas NO DEBEN ser mayor al total de Mujeres. ",""))</f>
        <v>#REF!</v>
      </c>
      <c r="BG32" s="13" t="e">
        <f>IF(AND($F32&lt;&gt;0,#REF!=""),"* No olvide digitar la columna Usuarios en Situación de Discapacidad (Digite CEROS si no tiene). ",IF($F32&lt;#REF!,"* Los Usuarios en Situación de Discapacidad NO DEBEN ser mayor al total. ",""))</f>
        <v>#REF!</v>
      </c>
      <c r="BH32" s="13" t="e">
        <f>IF(AND($F32&lt;&gt;0,#REF!=""),"* No olvide digitar la columna Niños, Niñas, Adolescentes y Jóvenes Población SENAME (Digite CEROS si no tiene). ",IF($F32&lt;#REF!,"* Los Niños, Niñas, Adolescentes y Jóvenes Población SENAME NO DEBEN ser mayor al total. ",""))</f>
        <v>#REF!</v>
      </c>
      <c r="BI32" s="13" t="e">
        <f>IF(AND($F32&lt;&gt;0,#REF!=""),"* No olvide digitar la columna Migrantes (Digite CEROS si no tiene). ",IF($F32&lt;#REF!,"* Los Migrantes NO DEBEN ser mayor al total. ",""))</f>
        <v>#REF!</v>
      </c>
      <c r="BJ32" s="15" t="e">
        <f>IF((#REF!+#REF!)&lt;#REF!,1,0)</f>
        <v>#REF!</v>
      </c>
      <c r="BK32" s="15" t="e">
        <f>IF(F32&lt;#REF!,1,0)</f>
        <v>#REF!</v>
      </c>
      <c r="BL32" s="15" t="e">
        <f>IF(#REF!&lt;#REF!,1,0)</f>
        <v>#REF!</v>
      </c>
      <c r="BM32" s="15" t="e">
        <f>IF(AND(F32&lt;&gt;0,#REF!=""),1,IF(#REF!&lt;#REF!,1,0))</f>
        <v>#REF!</v>
      </c>
      <c r="BN32" s="15" t="e">
        <f>IF(AND($F32&lt;&gt;0,#REF!=""),1,IF($F32&lt;#REF!,1,0))</f>
        <v>#REF!</v>
      </c>
      <c r="BO32" s="15" t="e">
        <f>IF(AND($F32&lt;&gt;0,#REF!=""),1,IF($F32&lt;#REF!,1,0))</f>
        <v>#REF!</v>
      </c>
      <c r="BP32" s="15" t="e">
        <f>IF(AND($F32&lt;&gt;0,#REF!=""),1,IF($F32&lt;#REF!,1,0))</f>
        <v>#REF!</v>
      </c>
    </row>
    <row r="33" spans="1:68" ht="16.350000000000001" customHeight="1" x14ac:dyDescent="0.2">
      <c r="A33" s="33" t="s">
        <v>77</v>
      </c>
      <c r="B33" s="33"/>
      <c r="C33" s="63" t="s">
        <v>5</v>
      </c>
      <c r="D33" s="64" t="s">
        <v>12</v>
      </c>
      <c r="E33" s="64"/>
      <c r="F33" s="44">
        <v>108</v>
      </c>
      <c r="G33" s="37">
        <f t="shared" si="3"/>
        <v>204</v>
      </c>
      <c r="H33" s="38">
        <f t="shared" si="4"/>
        <v>1.8888888888888888</v>
      </c>
      <c r="I33" s="36">
        <v>107</v>
      </c>
      <c r="J33" s="38">
        <f t="shared" si="5"/>
        <v>0.9907407407407407</v>
      </c>
      <c r="K33" s="36">
        <v>97</v>
      </c>
      <c r="L33" s="38">
        <f t="shared" si="6"/>
        <v>0.89814814814814814</v>
      </c>
      <c r="M33" s="14"/>
      <c r="N33" s="14"/>
      <c r="O33" s="3"/>
      <c r="AX33" s="1"/>
      <c r="AY33" s="1"/>
      <c r="BC33" s="13" t="e">
        <f t="shared" si="7"/>
        <v>#REF!</v>
      </c>
      <c r="BD33" s="13" t="e">
        <f t="shared" si="1"/>
        <v>#REF!</v>
      </c>
      <c r="BE33" s="13" t="e">
        <f t="shared" si="2"/>
        <v>#REF!</v>
      </c>
      <c r="BF33" s="13" t="e">
        <f>IF(AND(F33&lt;&gt;0,#REF!=""),"* Recuerde que las Embarazadas deben ser incluídas en el ingreso por rango Etario (Digite CEROS si no tiene). ",IF(#REF!&lt;#REF!,"* Las Embarazadas NO DEBEN ser mayor al total de Mujeres. ",""))</f>
        <v>#REF!</v>
      </c>
      <c r="BG33" s="13" t="e">
        <f>IF(AND($F33&lt;&gt;0,#REF!=""),"* No olvide digitar la columna Usuarios en Situación de Discapacidad (Digite CEROS si no tiene). ",IF($F33&lt;#REF!,"* Los Usuarios en Situación de Discapacidad NO DEBEN ser mayor al total. ",""))</f>
        <v>#REF!</v>
      </c>
      <c r="BH33" s="13" t="e">
        <f>IF(AND($F33&lt;&gt;0,#REF!=""),"* No olvide digitar la columna Niños, Niñas, Adolescentes y Jóvenes Población SENAME (Digite CEROS si no tiene). ",IF($F33&lt;#REF!,"* Los Niños, Niñas, Adolescentes y Jóvenes Población SENAME NO DEBEN ser mayor al total. ",""))</f>
        <v>#REF!</v>
      </c>
      <c r="BI33" s="13" t="e">
        <f>IF(AND($F33&lt;&gt;0,#REF!=""),"* No olvide digitar la columna Migrantes (Digite CEROS si no tiene). ",IF($F33&lt;#REF!,"* Los Migrantes NO DEBEN ser mayor al total. ",""))</f>
        <v>#REF!</v>
      </c>
      <c r="BJ33" s="15" t="e">
        <f>IF((#REF!+#REF!)&lt;#REF!,1,0)</f>
        <v>#REF!</v>
      </c>
      <c r="BK33" s="15" t="e">
        <f>IF(F33&lt;#REF!,1,0)</f>
        <v>#REF!</v>
      </c>
      <c r="BL33" s="15" t="e">
        <f>IF(#REF!&lt;#REF!,1,0)</f>
        <v>#REF!</v>
      </c>
      <c r="BM33" s="15" t="e">
        <f>IF(AND(F33&lt;&gt;0,#REF!=""),1,IF(#REF!&lt;#REF!,1,0))</f>
        <v>#REF!</v>
      </c>
      <c r="BN33" s="15" t="e">
        <f>IF(AND($F33&lt;&gt;0,#REF!=""),1,IF($F33&lt;#REF!,1,0))</f>
        <v>#REF!</v>
      </c>
      <c r="BO33" s="15" t="e">
        <f>IF(AND($F33&lt;&gt;0,#REF!=""),1,IF($F33&lt;#REF!,1,0))</f>
        <v>#REF!</v>
      </c>
      <c r="BP33" s="15" t="e">
        <f>IF(AND($F33&lt;&gt;0,#REF!=""),1,IF($F33&lt;#REF!,1,0))</f>
        <v>#REF!</v>
      </c>
    </row>
    <row r="34" spans="1:68" ht="16.350000000000001" customHeight="1" x14ac:dyDescent="0.2">
      <c r="A34" s="33" t="s">
        <v>78</v>
      </c>
      <c r="B34" s="33"/>
      <c r="C34" s="63"/>
      <c r="D34" s="64" t="s">
        <v>13</v>
      </c>
      <c r="E34" s="64"/>
      <c r="F34" s="44">
        <v>427</v>
      </c>
      <c r="G34" s="37">
        <f t="shared" si="3"/>
        <v>0</v>
      </c>
      <c r="H34" s="38">
        <f t="shared" si="4"/>
        <v>0</v>
      </c>
      <c r="I34" s="36">
        <v>0</v>
      </c>
      <c r="J34" s="38">
        <f t="shared" si="5"/>
        <v>0</v>
      </c>
      <c r="K34" s="36">
        <v>0</v>
      </c>
      <c r="L34" s="38">
        <f t="shared" si="6"/>
        <v>0</v>
      </c>
      <c r="M34" s="14"/>
      <c r="N34" s="14"/>
      <c r="O34" s="3"/>
      <c r="AX34" s="1"/>
      <c r="AY34" s="1"/>
      <c r="BC34" s="13" t="e">
        <f t="shared" si="7"/>
        <v>#REF!</v>
      </c>
      <c r="BD34" s="13" t="e">
        <f t="shared" si="1"/>
        <v>#REF!</v>
      </c>
      <c r="BE34" s="13" t="e">
        <f t="shared" si="2"/>
        <v>#REF!</v>
      </c>
      <c r="BF34" s="13" t="e">
        <f>IF(AND(F34&lt;&gt;0,#REF!=""),"* Recuerde que las Embarazadas deben ser incluídas en el ingreso por rango Etario (Digite CEROS si no tiene). ",IF(#REF!&lt;#REF!,"* Las Embarazadas NO DEBEN ser mayor al total de Mujeres. ",""))</f>
        <v>#REF!</v>
      </c>
      <c r="BG34" s="13" t="e">
        <f>IF(AND($F34&lt;&gt;0,#REF!=""),"* No olvide digitar la columna Usuarios en Situación de Discapacidad (Digite CEROS si no tiene). ",IF($F34&lt;#REF!,"* Los Usuarios en Situación de Discapacidad NO DEBEN ser mayor al total. ",""))</f>
        <v>#REF!</v>
      </c>
      <c r="BH34" s="13" t="e">
        <f>IF(AND($F34&lt;&gt;0,#REF!=""),"* No olvide digitar la columna Niños, Niñas, Adolescentes y Jóvenes Población SENAME (Digite CEROS si no tiene). ",IF($F34&lt;#REF!,"* Los Niños, Niñas, Adolescentes y Jóvenes Población SENAME NO DEBEN ser mayor al total. ",""))</f>
        <v>#REF!</v>
      </c>
      <c r="BI34" s="13" t="e">
        <f>IF(AND($F34&lt;&gt;0,#REF!=""),"* No olvide digitar la columna Migrantes (Digite CEROS si no tiene). ",IF($F34&lt;#REF!,"* Los Migrantes NO DEBEN ser mayor al total. ",""))</f>
        <v>#REF!</v>
      </c>
      <c r="BJ34" s="15" t="e">
        <f>IF((#REF!+#REF!)&lt;#REF!,1,0)</f>
        <v>#REF!</v>
      </c>
      <c r="BK34" s="15" t="e">
        <f>IF(F34&lt;#REF!,1,0)</f>
        <v>#REF!</v>
      </c>
      <c r="BL34" s="15" t="e">
        <f>IF(#REF!&lt;#REF!,1,0)</f>
        <v>#REF!</v>
      </c>
      <c r="BM34" s="15" t="e">
        <f>IF(AND(F34&lt;&gt;0,#REF!=""),1,IF(#REF!&lt;#REF!,1,0))</f>
        <v>#REF!</v>
      </c>
      <c r="BN34" s="15" t="e">
        <f>IF(AND($F34&lt;&gt;0,#REF!=""),1,IF($F34&lt;#REF!,1,0))</f>
        <v>#REF!</v>
      </c>
      <c r="BO34" s="15" t="e">
        <f>IF(AND($F34&lt;&gt;0,#REF!=""),1,IF($F34&lt;#REF!,1,0))</f>
        <v>#REF!</v>
      </c>
      <c r="BP34" s="15" t="e">
        <f>IF(AND($F34&lt;&gt;0,#REF!=""),1,IF($F34&lt;#REF!,1,0))</f>
        <v>#REF!</v>
      </c>
    </row>
    <row r="35" spans="1:68" ht="16.350000000000001" customHeight="1" x14ac:dyDescent="0.2">
      <c r="C35" s="66" t="s">
        <v>0</v>
      </c>
      <c r="D35" s="64" t="s">
        <v>12</v>
      </c>
      <c r="E35" s="64"/>
      <c r="F35" s="18">
        <f>F7+F9+F11+F13+F15+F17+F19+F21+F23+F25+F27+F29+F31+F33</f>
        <v>5178</v>
      </c>
      <c r="G35" s="26">
        <f>G7+G9+G11+G13+G15+G17+G19+G21+G23+G25+G27+G29+G31+G33</f>
        <v>8622</v>
      </c>
      <c r="H35" s="20">
        <f>G35/F35</f>
        <v>1.6651216685979142</v>
      </c>
      <c r="I35" s="18">
        <f>I7+I9+I11+I13+I15+I17+I19+I21+I23+I25+I27+I29+I31+I33</f>
        <v>4240</v>
      </c>
      <c r="J35" s="20">
        <f>I35/F35</f>
        <v>0.81884897643877941</v>
      </c>
      <c r="K35" s="18">
        <f>K7+K9+K11+K13+K15+K17+K19+K21+K23+K25+K27+K29+K31+K33</f>
        <v>4382</v>
      </c>
      <c r="L35" s="20">
        <f>K35/F35</f>
        <v>0.84627269215913481</v>
      </c>
      <c r="M35" s="3"/>
      <c r="N35" s="14"/>
      <c r="O35" s="3"/>
      <c r="AX35" s="1"/>
      <c r="AY35" s="1"/>
      <c r="BC35" s="13" t="e">
        <f t="shared" si="7"/>
        <v>#REF!</v>
      </c>
      <c r="BD35" s="13" t="e">
        <f t="shared" si="1"/>
        <v>#REF!</v>
      </c>
      <c r="BE35" s="13" t="e">
        <f t="shared" si="2"/>
        <v>#REF!</v>
      </c>
      <c r="BF35" s="13" t="e">
        <f>IF(AND(F35&lt;&gt;0,#REF!=""),"* Recuerde que las Embarazadas deben ser incluídas en el ingreso por rango Etario (Digite CEROS si no tiene). ",IF(#REF!&lt;#REF!,"* Las Embarazadas NO DEBEN ser mayor al total de Mujeres. ",""))</f>
        <v>#REF!</v>
      </c>
      <c r="BG35" s="13" t="e">
        <f>IF(AND($F35&lt;&gt;0,#REF!=""),"* No olvide digitar la columna Usuarios en Situación de Discapacidad (Digite CEROS si no tiene). ",IF($F35&lt;#REF!,"* Los Usuarios en Situación de Discapacidad NO DEBEN ser mayor al total. ",""))</f>
        <v>#REF!</v>
      </c>
      <c r="BH35" s="13" t="e">
        <f>IF(AND($F35&lt;&gt;0,#REF!=""),"* No olvide digitar la columna Niños, Niñas, Adolescentes y Jóvenes Población SENAME (Digite CEROS si no tiene). ",IF($F35&lt;#REF!,"* Los Niños, Niñas, Adolescentes y Jóvenes Población SENAME NO DEBEN ser mayor al total. ",""))</f>
        <v>#REF!</v>
      </c>
      <c r="BI35" s="13" t="e">
        <f>IF(AND($F35&lt;&gt;0,#REF!=""),"* No olvide digitar la columna Migrantes (Digite CEROS si no tiene). ",IF($F35&lt;#REF!,"* Los Migrantes NO DEBEN ser mayor al total. ",""))</f>
        <v>#REF!</v>
      </c>
      <c r="BJ35" s="15" t="e">
        <f>IF((#REF!+#REF!)&lt;#REF!,1,0)</f>
        <v>#REF!</v>
      </c>
      <c r="BK35" s="15" t="e">
        <f>IF(F35&lt;#REF!,1,0)</f>
        <v>#REF!</v>
      </c>
      <c r="BL35" s="15" t="e">
        <f>IF(#REF!&lt;#REF!,1,0)</f>
        <v>#REF!</v>
      </c>
      <c r="BM35" s="15" t="e">
        <f>IF(AND(F35&lt;&gt;0,#REF!=""),1,IF(#REF!&lt;#REF!,1,0))</f>
        <v>#REF!</v>
      </c>
      <c r="BN35" s="15" t="e">
        <f>IF(AND($F35&lt;&gt;0,#REF!=""),1,IF($F35&lt;#REF!,1,0))</f>
        <v>#REF!</v>
      </c>
      <c r="BO35" s="15" t="e">
        <f>IF(AND($F35&lt;&gt;0,#REF!=""),1,IF($F35&lt;#REF!,1,0))</f>
        <v>#REF!</v>
      </c>
      <c r="BP35" s="15" t="e">
        <f>IF(AND($F35&lt;&gt;0,#REF!=""),1,IF($F35&lt;#REF!,1,0))</f>
        <v>#REF!</v>
      </c>
    </row>
    <row r="36" spans="1:68" ht="16.350000000000001" customHeight="1" x14ac:dyDescent="0.2">
      <c r="C36" s="66"/>
      <c r="D36" s="64" t="s">
        <v>13</v>
      </c>
      <c r="E36" s="64"/>
      <c r="F36" s="18">
        <f>F8+F10+F12+F14+F16+F18+F20+F22+F24+F26+F28+F30+F32+F34</f>
        <v>19253</v>
      </c>
      <c r="G36" s="26">
        <f>G8+G10+G12+G14+G16+G18+G20+G22+G24+G26+G28+G30+G32+G34</f>
        <v>0</v>
      </c>
      <c r="H36" s="20">
        <f>G36/F36</f>
        <v>0</v>
      </c>
      <c r="I36" s="18">
        <f>I8+I10+I12+I14+I16+I18+I20+I22+I24+I26+I28+I30+I32+I34</f>
        <v>0</v>
      </c>
      <c r="J36" s="20">
        <f>I36/F36</f>
        <v>0</v>
      </c>
      <c r="K36" s="18">
        <f>K8+K10+K12+K14+K16+K18+K20+K22+K24+K26+K28+K30+K32+K34</f>
        <v>0</v>
      </c>
      <c r="L36" s="20">
        <f>K36/F36</f>
        <v>0</v>
      </c>
      <c r="M36" s="3"/>
      <c r="N36" s="14"/>
      <c r="O36" s="3"/>
      <c r="AX36" s="1"/>
      <c r="AY36" s="1"/>
      <c r="BC36" s="13" t="e">
        <f t="shared" si="7"/>
        <v>#REF!</v>
      </c>
      <c r="BD36" s="13" t="e">
        <f t="shared" si="1"/>
        <v>#REF!</v>
      </c>
      <c r="BE36" s="13" t="e">
        <f t="shared" si="2"/>
        <v>#REF!</v>
      </c>
      <c r="BF36" s="13" t="e">
        <f>IF(AND(F36&lt;&gt;0,#REF!=""),"* Recuerde que las Embarazadas deben ser incluídas en el ingreso por rango Etario (Digite CEROS si no tiene). ",IF(#REF!&lt;#REF!,"* Las Embarazadas NO DEBEN ser mayor al total de Mujeres. ",""))</f>
        <v>#REF!</v>
      </c>
      <c r="BG36" s="13" t="e">
        <f>IF(AND($F36&lt;&gt;0,#REF!=""),"* No olvide digitar la columna Usuarios en Situación de Discapacidad (Digite CEROS si no tiene). ",IF($F36&lt;#REF!,"* Los Usuarios en Situación de Discapacidad NO DEBEN ser mayor al total. ",""))</f>
        <v>#REF!</v>
      </c>
      <c r="BH36" s="13" t="e">
        <f>IF(AND($F36&lt;&gt;0,#REF!=""),"* No olvide digitar la columna Niños, Niñas, Adolescentes y Jóvenes Población SENAME (Digite CEROS si no tiene). ",IF($F36&lt;#REF!,"* Los Niños, Niñas, Adolescentes y Jóvenes Población SENAME NO DEBEN ser mayor al total. ",""))</f>
        <v>#REF!</v>
      </c>
      <c r="BI36" s="13" t="e">
        <f>IF(AND($F36&lt;&gt;0,#REF!=""),"* No olvide digitar la columna Migrantes (Digite CEROS si no tiene). ",IF($F36&lt;#REF!,"* Los Migrantes NO DEBEN ser mayor al total. ",""))</f>
        <v>#REF!</v>
      </c>
      <c r="BJ36" s="15" t="e">
        <f>IF((#REF!+#REF!)&lt;#REF!,1,0)</f>
        <v>#REF!</v>
      </c>
      <c r="BK36" s="15" t="e">
        <f>IF(F36&lt;#REF!,1,0)</f>
        <v>#REF!</v>
      </c>
      <c r="BL36" s="15" t="e">
        <f>IF(#REF!&lt;#REF!,1,0)</f>
        <v>#REF!</v>
      </c>
      <c r="BM36" s="15" t="e">
        <f>IF(AND(F36&lt;&gt;0,#REF!=""),1,IF(#REF!&lt;#REF!,1,0))</f>
        <v>#REF!</v>
      </c>
      <c r="BN36" s="15" t="e">
        <f>IF(AND($F36&lt;&gt;0,#REF!=""),1,IF($F36&lt;#REF!,1,0))</f>
        <v>#REF!</v>
      </c>
      <c r="BO36" s="15" t="e">
        <f>IF(AND($F36&lt;&gt;0,#REF!=""),1,IF($F36&lt;#REF!,1,0))</f>
        <v>#REF!</v>
      </c>
      <c r="BP36" s="15" t="e">
        <f>IF(AND($F36&lt;&gt;0,#REF!=""),1,IF($F36&lt;#REF!,1,0))</f>
        <v>#REF!</v>
      </c>
    </row>
    <row r="37" spans="1:68" x14ac:dyDescent="0.2">
      <c r="I37" s="2"/>
      <c r="J37" s="2"/>
      <c r="K37" s="2"/>
      <c r="L37" s="2"/>
    </row>
    <row r="38" spans="1:68" x14ac:dyDescent="0.2">
      <c r="I38" s="2"/>
      <c r="J38" s="2"/>
      <c r="K38" s="2"/>
      <c r="L38" s="2"/>
    </row>
    <row r="39" spans="1:68" x14ac:dyDescent="0.2">
      <c r="I39" s="2"/>
      <c r="J39" s="2"/>
      <c r="K39" s="2"/>
      <c r="L39" s="2"/>
    </row>
    <row r="40" spans="1:68" x14ac:dyDescent="0.2">
      <c r="I40" s="2"/>
      <c r="J40" s="2"/>
      <c r="K40" s="2"/>
      <c r="L40" s="2"/>
    </row>
    <row r="41" spans="1:68" x14ac:dyDescent="0.2">
      <c r="I41" s="2"/>
      <c r="J41" s="2"/>
      <c r="K41" s="2"/>
      <c r="L41" s="2"/>
    </row>
    <row r="42" spans="1:68" x14ac:dyDescent="0.2">
      <c r="I42" s="2"/>
      <c r="J42" s="2"/>
      <c r="K42" s="2"/>
      <c r="L42" s="2"/>
    </row>
    <row r="43" spans="1:68" x14ac:dyDescent="0.2">
      <c r="I43" s="2"/>
      <c r="J43" s="2"/>
      <c r="K43" s="2"/>
      <c r="L43" s="2"/>
    </row>
    <row r="45" spans="1:68" x14ac:dyDescent="0.2">
      <c r="I45" s="2"/>
      <c r="J45" s="2"/>
      <c r="K45" s="2"/>
      <c r="L45" s="2"/>
    </row>
    <row r="46" spans="1:68" x14ac:dyDescent="0.2">
      <c r="I46" s="2"/>
      <c r="J46" s="2"/>
      <c r="K46" s="2"/>
      <c r="L46" s="2"/>
    </row>
    <row r="47" spans="1:68" x14ac:dyDescent="0.2">
      <c r="I47" s="2"/>
      <c r="J47" s="2"/>
      <c r="K47" s="2"/>
      <c r="L47" s="2"/>
    </row>
    <row r="48" spans="1:68" x14ac:dyDescent="0.2">
      <c r="I48" s="2"/>
      <c r="J48" s="2"/>
      <c r="K48" s="2"/>
      <c r="L48" s="2"/>
    </row>
    <row r="49" spans="9:12" x14ac:dyDescent="0.2">
      <c r="I49" s="2"/>
      <c r="J49" s="2"/>
      <c r="K49" s="2"/>
      <c r="L49" s="2"/>
    </row>
    <row r="50" spans="9:12" x14ac:dyDescent="0.2">
      <c r="I50" s="2"/>
      <c r="J50" s="2"/>
      <c r="K50" s="2"/>
      <c r="L50" s="2"/>
    </row>
    <row r="51" spans="9:12" x14ac:dyDescent="0.2">
      <c r="I51" s="2"/>
      <c r="J51" s="2"/>
      <c r="K51" s="2"/>
      <c r="L51" s="2"/>
    </row>
    <row r="52" spans="9:12" x14ac:dyDescent="0.2">
      <c r="I52" s="2"/>
      <c r="J52" s="2"/>
      <c r="K52" s="2"/>
      <c r="L52" s="2"/>
    </row>
    <row r="53" spans="9:12" x14ac:dyDescent="0.2">
      <c r="I53" s="2"/>
      <c r="J53" s="2"/>
      <c r="K53" s="2"/>
      <c r="L53" s="2"/>
    </row>
    <row r="54" spans="9:12" x14ac:dyDescent="0.2">
      <c r="I54" s="2"/>
      <c r="J54" s="2"/>
      <c r="K54" s="2"/>
      <c r="L54" s="2"/>
    </row>
    <row r="55" spans="9:12" x14ac:dyDescent="0.2">
      <c r="I55" s="2"/>
      <c r="J55" s="2"/>
      <c r="K55" s="2"/>
      <c r="L55" s="2"/>
    </row>
    <row r="56" spans="9:12" x14ac:dyDescent="0.2">
      <c r="I56" s="2"/>
      <c r="J56" s="2"/>
      <c r="K56" s="2"/>
      <c r="L56" s="2"/>
    </row>
    <row r="57" spans="9:12" x14ac:dyDescent="0.2">
      <c r="I57" s="2"/>
      <c r="J57" s="2"/>
      <c r="K57" s="2"/>
      <c r="L57" s="2"/>
    </row>
    <row r="58" spans="9:12" x14ac:dyDescent="0.2">
      <c r="I58" s="2"/>
      <c r="J58" s="2"/>
      <c r="K58" s="2"/>
      <c r="L58" s="2"/>
    </row>
    <row r="59" spans="9:12" x14ac:dyDescent="0.2">
      <c r="I59" s="2"/>
      <c r="J59" s="2"/>
      <c r="K59" s="2"/>
      <c r="L59" s="2"/>
    </row>
    <row r="60" spans="9:12" x14ac:dyDescent="0.2">
      <c r="I60" s="2"/>
      <c r="J60" s="2"/>
      <c r="K60" s="2"/>
      <c r="L60" s="2"/>
    </row>
    <row r="61" spans="9:12" x14ac:dyDescent="0.2">
      <c r="I61" s="2"/>
      <c r="J61" s="2"/>
      <c r="K61" s="2"/>
      <c r="L61" s="2"/>
    </row>
    <row r="62" spans="9:12" x14ac:dyDescent="0.2">
      <c r="I62" s="2"/>
      <c r="J62" s="2"/>
      <c r="K62" s="2"/>
      <c r="L62" s="2"/>
    </row>
    <row r="63" spans="9:12" x14ac:dyDescent="0.2">
      <c r="I63" s="2"/>
      <c r="J63" s="2"/>
      <c r="K63" s="2"/>
      <c r="L63" s="2"/>
    </row>
    <row r="64" spans="9:12" x14ac:dyDescent="0.2">
      <c r="I64" s="2"/>
      <c r="J64" s="2"/>
      <c r="K64" s="2"/>
      <c r="L64" s="2"/>
    </row>
    <row r="65" spans="9:12" x14ac:dyDescent="0.2">
      <c r="I65" s="2"/>
      <c r="J65" s="2"/>
      <c r="K65" s="2"/>
      <c r="L65" s="2"/>
    </row>
    <row r="66" spans="9:12" x14ac:dyDescent="0.2">
      <c r="I66" s="2"/>
      <c r="J66" s="2"/>
      <c r="K66" s="2"/>
      <c r="L66" s="2"/>
    </row>
    <row r="67" spans="9:12" x14ac:dyDescent="0.2">
      <c r="I67" s="2"/>
      <c r="J67" s="2"/>
      <c r="K67" s="2"/>
      <c r="L67" s="2"/>
    </row>
    <row r="68" spans="9:12" x14ac:dyDescent="0.2">
      <c r="I68" s="2"/>
      <c r="J68" s="2"/>
      <c r="K68" s="2"/>
      <c r="L68" s="2"/>
    </row>
    <row r="69" spans="9:12" x14ac:dyDescent="0.2">
      <c r="I69" s="2"/>
      <c r="J69" s="2"/>
      <c r="K69" s="2"/>
      <c r="L69" s="2"/>
    </row>
    <row r="70" spans="9:12" x14ac:dyDescent="0.2">
      <c r="I70" s="2"/>
      <c r="J70" s="2"/>
      <c r="K70" s="2"/>
      <c r="L70" s="2"/>
    </row>
    <row r="71" spans="9:12" x14ac:dyDescent="0.2">
      <c r="I71" s="2"/>
      <c r="J71" s="2"/>
      <c r="K71" s="2"/>
      <c r="L71" s="2"/>
    </row>
    <row r="72" spans="9:12" x14ac:dyDescent="0.2">
      <c r="I72" s="2"/>
      <c r="J72" s="2"/>
      <c r="K72" s="2"/>
      <c r="L72" s="2"/>
    </row>
    <row r="73" spans="9:12" x14ac:dyDescent="0.2">
      <c r="I73" s="2"/>
      <c r="J73" s="2"/>
      <c r="K73" s="2"/>
      <c r="L73" s="2"/>
    </row>
    <row r="74" spans="9:12" x14ac:dyDescent="0.2">
      <c r="I74" s="2"/>
      <c r="J74" s="2"/>
      <c r="K74" s="2"/>
      <c r="L74" s="2"/>
    </row>
    <row r="75" spans="9:12" x14ac:dyDescent="0.2">
      <c r="I75" s="2"/>
      <c r="J75" s="2"/>
      <c r="K75" s="2"/>
      <c r="L75" s="2"/>
    </row>
    <row r="76" spans="9:12" x14ac:dyDescent="0.2">
      <c r="I76" s="2"/>
      <c r="J76" s="2"/>
      <c r="K76" s="2"/>
      <c r="L76" s="2"/>
    </row>
    <row r="77" spans="9:12" x14ac:dyDescent="0.2">
      <c r="I77" s="2"/>
      <c r="J77" s="2"/>
      <c r="K77" s="2"/>
      <c r="L77" s="2"/>
    </row>
    <row r="78" spans="9:12" x14ac:dyDescent="0.2">
      <c r="I78" s="2"/>
      <c r="J78" s="2"/>
      <c r="K78" s="2"/>
      <c r="L78" s="2"/>
    </row>
    <row r="79" spans="9:12" x14ac:dyDescent="0.2">
      <c r="I79" s="2"/>
      <c r="J79" s="2"/>
      <c r="K79" s="2"/>
      <c r="L79" s="2"/>
    </row>
    <row r="80" spans="9:12" x14ac:dyDescent="0.2">
      <c r="I80" s="2"/>
      <c r="J80" s="2"/>
      <c r="K80" s="2"/>
      <c r="L80" s="2"/>
    </row>
    <row r="81" spans="9:12" x14ac:dyDescent="0.2">
      <c r="I81" s="2"/>
      <c r="J81" s="2"/>
      <c r="K81" s="2"/>
      <c r="L81" s="2"/>
    </row>
    <row r="82" spans="9:12" x14ac:dyDescent="0.2">
      <c r="I82" s="2"/>
      <c r="J82" s="2"/>
      <c r="K82" s="2"/>
      <c r="L82" s="2"/>
    </row>
    <row r="83" spans="9:12" x14ac:dyDescent="0.2">
      <c r="I83" s="2"/>
      <c r="J83" s="2"/>
      <c r="K83" s="2"/>
      <c r="L83" s="2"/>
    </row>
    <row r="84" spans="9:12" x14ac:dyDescent="0.2">
      <c r="I84" s="2"/>
      <c r="J84" s="2"/>
      <c r="K84" s="2"/>
      <c r="L84" s="2"/>
    </row>
    <row r="85" spans="9:12" x14ac:dyDescent="0.2">
      <c r="I85" s="2"/>
      <c r="J85" s="2"/>
      <c r="K85" s="2"/>
      <c r="L85" s="2"/>
    </row>
    <row r="86" spans="9:12" x14ac:dyDescent="0.2">
      <c r="I86" s="2"/>
      <c r="J86" s="2"/>
      <c r="K86" s="2"/>
      <c r="L86" s="2"/>
    </row>
    <row r="87" spans="9:12" x14ac:dyDescent="0.2">
      <c r="I87" s="2"/>
      <c r="J87" s="2"/>
      <c r="K87" s="2"/>
      <c r="L87" s="2"/>
    </row>
    <row r="88" spans="9:12" x14ac:dyDescent="0.2">
      <c r="I88" s="2"/>
      <c r="J88" s="2"/>
      <c r="K88" s="2"/>
      <c r="L88" s="2"/>
    </row>
    <row r="89" spans="9:12" x14ac:dyDescent="0.2">
      <c r="I89" s="2"/>
      <c r="J89" s="2"/>
      <c r="K89" s="2"/>
      <c r="L89" s="2"/>
    </row>
    <row r="90" spans="9:12" x14ac:dyDescent="0.2">
      <c r="I90" s="2"/>
      <c r="J90" s="2"/>
      <c r="K90" s="2"/>
      <c r="L90" s="2"/>
    </row>
    <row r="91" spans="9:12" x14ac:dyDescent="0.2">
      <c r="I91" s="2"/>
      <c r="J91" s="2"/>
      <c r="K91" s="2"/>
      <c r="L91" s="2"/>
    </row>
    <row r="92" spans="9:12" x14ac:dyDescent="0.2">
      <c r="I92" s="2"/>
      <c r="J92" s="2"/>
      <c r="K92" s="2"/>
      <c r="L92" s="2"/>
    </row>
    <row r="93" spans="9:12" x14ac:dyDescent="0.2">
      <c r="I93" s="2"/>
      <c r="J93" s="2"/>
      <c r="K93" s="2"/>
      <c r="L93" s="2"/>
    </row>
    <row r="94" spans="9:12" x14ac:dyDescent="0.2">
      <c r="I94" s="2"/>
      <c r="J94" s="2"/>
      <c r="K94" s="2"/>
      <c r="L94" s="2"/>
    </row>
    <row r="95" spans="9:12" x14ac:dyDescent="0.2">
      <c r="I95" s="2"/>
      <c r="J95" s="2"/>
      <c r="K95" s="2"/>
      <c r="L95" s="2"/>
    </row>
    <row r="96" spans="9:12" x14ac:dyDescent="0.2">
      <c r="I96" s="2"/>
      <c r="J96" s="2"/>
      <c r="K96" s="2"/>
      <c r="L96" s="2"/>
    </row>
    <row r="97" spans="9:12" x14ac:dyDescent="0.2">
      <c r="I97" s="2"/>
      <c r="J97" s="2"/>
      <c r="K97" s="2"/>
      <c r="L97" s="2"/>
    </row>
    <row r="98" spans="9:12" x14ac:dyDescent="0.2">
      <c r="I98" s="2"/>
      <c r="J98" s="2"/>
      <c r="K98" s="2"/>
      <c r="L98" s="2"/>
    </row>
    <row r="99" spans="9:12" x14ac:dyDescent="0.2">
      <c r="I99" s="2"/>
      <c r="J99" s="2"/>
      <c r="K99" s="2"/>
      <c r="L99" s="2"/>
    </row>
    <row r="100" spans="9:12" x14ac:dyDescent="0.2">
      <c r="I100" s="2"/>
      <c r="J100" s="2"/>
      <c r="K100" s="2"/>
      <c r="L100" s="2"/>
    </row>
    <row r="101" spans="9:12" x14ac:dyDescent="0.2">
      <c r="I101" s="2"/>
      <c r="J101" s="2"/>
      <c r="K101" s="2"/>
      <c r="L101" s="2"/>
    </row>
    <row r="102" spans="9:12" x14ac:dyDescent="0.2">
      <c r="I102" s="2"/>
      <c r="J102" s="2"/>
      <c r="K102" s="2"/>
      <c r="L102" s="2"/>
    </row>
    <row r="103" spans="9:12" x14ac:dyDescent="0.2">
      <c r="I103" s="2"/>
      <c r="J103" s="2"/>
      <c r="K103" s="2"/>
      <c r="L103" s="2"/>
    </row>
    <row r="104" spans="9:12" x14ac:dyDescent="0.2">
      <c r="I104" s="2"/>
      <c r="J104" s="2"/>
      <c r="K104" s="2"/>
      <c r="L104" s="2"/>
    </row>
    <row r="105" spans="9:12" x14ac:dyDescent="0.2">
      <c r="I105" s="2"/>
      <c r="J105" s="2"/>
      <c r="K105" s="2"/>
      <c r="L105" s="2"/>
    </row>
    <row r="106" spans="9:12" x14ac:dyDescent="0.2">
      <c r="I106" s="2"/>
      <c r="J106" s="2"/>
      <c r="K106" s="2"/>
      <c r="L106" s="2"/>
    </row>
    <row r="107" spans="9:12" x14ac:dyDescent="0.2">
      <c r="I107" s="2"/>
      <c r="J107" s="2"/>
      <c r="K107" s="2"/>
      <c r="L107" s="2"/>
    </row>
    <row r="108" spans="9:12" x14ac:dyDescent="0.2">
      <c r="I108" s="2"/>
      <c r="J108" s="2"/>
      <c r="K108" s="2"/>
      <c r="L108" s="2"/>
    </row>
    <row r="109" spans="9:12" x14ac:dyDescent="0.2">
      <c r="I109" s="2"/>
      <c r="J109" s="2"/>
      <c r="K109" s="2"/>
      <c r="L109" s="2"/>
    </row>
    <row r="110" spans="9:12" x14ac:dyDescent="0.2">
      <c r="I110" s="2"/>
      <c r="J110" s="2"/>
      <c r="K110" s="2"/>
      <c r="L110" s="2"/>
    </row>
    <row r="111" spans="9:12" x14ac:dyDescent="0.2">
      <c r="I111" s="2"/>
      <c r="J111" s="2"/>
      <c r="K111" s="2"/>
      <c r="L111" s="2"/>
    </row>
    <row r="112" spans="9:12" x14ac:dyDescent="0.2">
      <c r="I112" s="2"/>
      <c r="J112" s="2"/>
      <c r="K112" s="2"/>
      <c r="L112" s="2"/>
    </row>
    <row r="113" spans="9:12" x14ac:dyDescent="0.2">
      <c r="I113" s="2"/>
      <c r="J113" s="2"/>
      <c r="K113" s="2"/>
      <c r="L113" s="2"/>
    </row>
    <row r="114" spans="9:12" x14ac:dyDescent="0.2">
      <c r="I114" s="2"/>
      <c r="J114" s="2"/>
      <c r="K114" s="2"/>
      <c r="L114" s="2"/>
    </row>
    <row r="115" spans="9:12" x14ac:dyDescent="0.2">
      <c r="I115" s="2"/>
      <c r="J115" s="2"/>
      <c r="K115" s="2"/>
      <c r="L115" s="2"/>
    </row>
    <row r="116" spans="9:12" x14ac:dyDescent="0.2">
      <c r="I116" s="2"/>
      <c r="J116" s="2"/>
      <c r="K116" s="2"/>
      <c r="L116" s="2"/>
    </row>
    <row r="117" spans="9:12" x14ac:dyDescent="0.2">
      <c r="I117" s="2"/>
      <c r="J117" s="2"/>
      <c r="K117" s="2"/>
      <c r="L117" s="2"/>
    </row>
    <row r="118" spans="9:12" x14ac:dyDescent="0.2">
      <c r="I118" s="2"/>
      <c r="J118" s="2"/>
      <c r="K118" s="2"/>
      <c r="L118" s="2"/>
    </row>
    <row r="119" spans="9:12" x14ac:dyDescent="0.2">
      <c r="I119" s="2"/>
      <c r="J119" s="2"/>
      <c r="K119" s="2"/>
      <c r="L119" s="2"/>
    </row>
    <row r="120" spans="9:12" x14ac:dyDescent="0.2">
      <c r="I120" s="2"/>
      <c r="J120" s="2"/>
      <c r="K120" s="2"/>
      <c r="L120" s="2"/>
    </row>
    <row r="121" spans="9:12" x14ac:dyDescent="0.2">
      <c r="I121" s="2"/>
      <c r="J121" s="2"/>
      <c r="K121" s="2"/>
      <c r="L121" s="2"/>
    </row>
    <row r="122" spans="9:12" x14ac:dyDescent="0.2">
      <c r="I122" s="2"/>
      <c r="J122" s="2"/>
      <c r="K122" s="2"/>
      <c r="L122" s="2"/>
    </row>
    <row r="123" spans="9:12" x14ac:dyDescent="0.2">
      <c r="I123" s="2"/>
      <c r="J123" s="2"/>
      <c r="K123" s="2"/>
      <c r="L123" s="2"/>
    </row>
    <row r="124" spans="9:12" x14ac:dyDescent="0.2">
      <c r="I124" s="2"/>
      <c r="J124" s="2"/>
      <c r="K124" s="2"/>
      <c r="L124" s="2"/>
    </row>
    <row r="125" spans="9:12" x14ac:dyDescent="0.2">
      <c r="I125" s="2"/>
      <c r="J125" s="2"/>
      <c r="K125" s="2"/>
      <c r="L125" s="2"/>
    </row>
    <row r="126" spans="9:12" x14ac:dyDescent="0.2">
      <c r="I126" s="2"/>
      <c r="J126" s="2"/>
      <c r="K126" s="2"/>
      <c r="L126" s="2"/>
    </row>
    <row r="127" spans="9:12" x14ac:dyDescent="0.2">
      <c r="I127" s="2"/>
      <c r="J127" s="2"/>
      <c r="K127" s="2"/>
      <c r="L127" s="2"/>
    </row>
    <row r="128" spans="9:12" x14ac:dyDescent="0.2">
      <c r="I128" s="2"/>
      <c r="J128" s="2"/>
      <c r="K128" s="2"/>
      <c r="L128" s="2"/>
    </row>
    <row r="129" spans="9:12" x14ac:dyDescent="0.2">
      <c r="I129" s="2"/>
      <c r="J129" s="2"/>
      <c r="K129" s="2"/>
      <c r="L129" s="2"/>
    </row>
    <row r="130" spans="9:12" x14ac:dyDescent="0.2">
      <c r="I130" s="2"/>
      <c r="J130" s="2"/>
      <c r="K130" s="2"/>
      <c r="L130" s="2"/>
    </row>
    <row r="131" spans="9:12" x14ac:dyDescent="0.2">
      <c r="I131" s="2"/>
      <c r="J131" s="2"/>
      <c r="K131" s="2"/>
      <c r="L131" s="2"/>
    </row>
    <row r="132" spans="9:12" x14ac:dyDescent="0.2">
      <c r="I132" s="2"/>
      <c r="J132" s="2"/>
      <c r="K132" s="2"/>
      <c r="L132" s="2"/>
    </row>
    <row r="133" spans="9:12" x14ac:dyDescent="0.2">
      <c r="I133" s="2"/>
      <c r="J133" s="2"/>
      <c r="K133" s="2"/>
      <c r="L133" s="2"/>
    </row>
    <row r="134" spans="9:12" x14ac:dyDescent="0.2">
      <c r="I134" s="2"/>
      <c r="J134" s="2"/>
      <c r="K134" s="2"/>
      <c r="L134" s="2"/>
    </row>
    <row r="135" spans="9:12" x14ac:dyDescent="0.2">
      <c r="I135" s="2"/>
      <c r="J135" s="2"/>
      <c r="K135" s="2"/>
      <c r="L135" s="2"/>
    </row>
    <row r="136" spans="9:12" x14ac:dyDescent="0.2">
      <c r="I136" s="2"/>
      <c r="J136" s="2"/>
      <c r="K136" s="2"/>
      <c r="L136" s="2"/>
    </row>
    <row r="137" spans="9:12" x14ac:dyDescent="0.2">
      <c r="I137" s="2"/>
      <c r="J137" s="2"/>
      <c r="K137" s="2"/>
      <c r="L137" s="2"/>
    </row>
    <row r="138" spans="9:12" x14ac:dyDescent="0.2">
      <c r="I138" s="2"/>
      <c r="J138" s="2"/>
      <c r="K138" s="2"/>
      <c r="L138" s="2"/>
    </row>
    <row r="139" spans="9:12" x14ac:dyDescent="0.2">
      <c r="I139" s="2"/>
      <c r="J139" s="2"/>
      <c r="K139" s="2"/>
      <c r="L139" s="2"/>
    </row>
    <row r="140" spans="9:12" x14ac:dyDescent="0.2">
      <c r="I140" s="2"/>
      <c r="J140" s="2"/>
      <c r="K140" s="2"/>
      <c r="L140" s="2"/>
    </row>
    <row r="141" spans="9:12" x14ac:dyDescent="0.2">
      <c r="I141" s="2"/>
      <c r="J141" s="2"/>
      <c r="K141" s="2"/>
      <c r="L141" s="2"/>
    </row>
    <row r="142" spans="9:12" x14ac:dyDescent="0.2">
      <c r="I142" s="2"/>
      <c r="J142" s="2"/>
      <c r="K142" s="2"/>
      <c r="L142" s="2"/>
    </row>
    <row r="143" spans="9:12" x14ac:dyDescent="0.2">
      <c r="I143" s="2"/>
      <c r="J143" s="2"/>
      <c r="K143" s="2"/>
      <c r="L143" s="2"/>
    </row>
    <row r="144" spans="9:12" x14ac:dyDescent="0.2">
      <c r="I144" s="2"/>
      <c r="J144" s="2"/>
      <c r="K144" s="2"/>
      <c r="L144" s="2"/>
    </row>
    <row r="145" spans="9:12" x14ac:dyDescent="0.2">
      <c r="I145" s="2"/>
      <c r="J145" s="2"/>
      <c r="K145" s="2"/>
      <c r="L145" s="2"/>
    </row>
    <row r="146" spans="9:12" x14ac:dyDescent="0.2">
      <c r="I146" s="2"/>
      <c r="J146" s="2"/>
      <c r="K146" s="2"/>
      <c r="L146" s="2"/>
    </row>
    <row r="147" spans="9:12" x14ac:dyDescent="0.2">
      <c r="I147" s="2"/>
      <c r="J147" s="2"/>
      <c r="K147" s="2"/>
      <c r="L147" s="2"/>
    </row>
    <row r="148" spans="9:12" x14ac:dyDescent="0.2">
      <c r="I148" s="2"/>
      <c r="J148" s="2"/>
      <c r="K148" s="2"/>
      <c r="L148" s="2"/>
    </row>
    <row r="149" spans="9:12" x14ac:dyDescent="0.2">
      <c r="I149" s="2"/>
      <c r="J149" s="2"/>
      <c r="K149" s="2"/>
      <c r="L149" s="2"/>
    </row>
    <row r="150" spans="9:12" x14ac:dyDescent="0.2">
      <c r="I150" s="2"/>
      <c r="J150" s="2"/>
      <c r="K150" s="2"/>
      <c r="L150" s="2"/>
    </row>
    <row r="151" spans="9:12" x14ac:dyDescent="0.2">
      <c r="I151" s="2"/>
      <c r="J151" s="2"/>
      <c r="K151" s="2"/>
      <c r="L151" s="2"/>
    </row>
    <row r="152" spans="9:12" x14ac:dyDescent="0.2">
      <c r="I152" s="2"/>
      <c r="J152" s="2"/>
      <c r="K152" s="2"/>
      <c r="L152" s="2"/>
    </row>
    <row r="153" spans="9:12" x14ac:dyDescent="0.2">
      <c r="I153" s="2"/>
      <c r="J153" s="2"/>
      <c r="K153" s="2"/>
      <c r="L153" s="2"/>
    </row>
    <row r="154" spans="9:12" x14ac:dyDescent="0.2">
      <c r="I154" s="2"/>
      <c r="J154" s="2"/>
      <c r="K154" s="2"/>
      <c r="L154" s="2"/>
    </row>
    <row r="155" spans="9:12" x14ac:dyDescent="0.2">
      <c r="I155" s="2"/>
      <c r="J155" s="2"/>
      <c r="K155" s="2"/>
      <c r="L155" s="2"/>
    </row>
    <row r="156" spans="9:12" x14ac:dyDescent="0.2">
      <c r="I156" s="2"/>
      <c r="J156" s="2"/>
      <c r="K156" s="2"/>
      <c r="L156" s="2"/>
    </row>
    <row r="157" spans="9:12" x14ac:dyDescent="0.2">
      <c r="I157" s="2"/>
      <c r="J157" s="2"/>
      <c r="K157" s="2"/>
      <c r="L157" s="2"/>
    </row>
    <row r="158" spans="9:12" x14ac:dyDescent="0.2">
      <c r="I158" s="2"/>
      <c r="J158" s="2"/>
      <c r="K158" s="2"/>
      <c r="L158" s="2"/>
    </row>
    <row r="159" spans="9:12" x14ac:dyDescent="0.2">
      <c r="I159" s="2"/>
      <c r="J159" s="2"/>
      <c r="K159" s="2"/>
      <c r="L159" s="2"/>
    </row>
    <row r="160" spans="9:12" x14ac:dyDescent="0.2">
      <c r="I160" s="2"/>
      <c r="J160" s="2"/>
      <c r="K160" s="2"/>
      <c r="L160" s="2"/>
    </row>
    <row r="161" spans="9:12" x14ac:dyDescent="0.2">
      <c r="I161" s="2"/>
      <c r="J161" s="2"/>
      <c r="K161" s="2"/>
      <c r="L161" s="2"/>
    </row>
    <row r="162" spans="9:12" x14ac:dyDescent="0.2">
      <c r="I162" s="2"/>
      <c r="J162" s="2"/>
      <c r="K162" s="2"/>
      <c r="L162" s="2"/>
    </row>
    <row r="163" spans="9:12" x14ac:dyDescent="0.2">
      <c r="I163" s="2"/>
      <c r="J163" s="2"/>
      <c r="K163" s="2"/>
      <c r="L163" s="2"/>
    </row>
    <row r="164" spans="9:12" x14ac:dyDescent="0.2">
      <c r="I164" s="2"/>
      <c r="J164" s="2"/>
      <c r="K164" s="2"/>
      <c r="L164" s="2"/>
    </row>
    <row r="165" spans="9:12" x14ac:dyDescent="0.2">
      <c r="I165" s="2"/>
      <c r="J165" s="2"/>
      <c r="K165" s="2"/>
      <c r="L165" s="2"/>
    </row>
    <row r="166" spans="9:12" x14ac:dyDescent="0.2">
      <c r="I166" s="2"/>
      <c r="J166" s="2"/>
      <c r="K166" s="2"/>
      <c r="L166" s="2"/>
    </row>
    <row r="167" spans="9:12" x14ac:dyDescent="0.2">
      <c r="I167" s="2"/>
      <c r="J167" s="2"/>
      <c r="K167" s="2"/>
      <c r="L167" s="2"/>
    </row>
    <row r="168" spans="9:12" x14ac:dyDescent="0.2">
      <c r="I168" s="2"/>
      <c r="J168" s="2"/>
      <c r="K168" s="2"/>
      <c r="L168" s="2"/>
    </row>
    <row r="169" spans="9:12" x14ac:dyDescent="0.2">
      <c r="I169" s="2"/>
      <c r="J169" s="2"/>
      <c r="K169" s="2"/>
      <c r="L169" s="2"/>
    </row>
    <row r="170" spans="9:12" x14ac:dyDescent="0.2">
      <c r="I170" s="2"/>
      <c r="J170" s="2"/>
      <c r="K170" s="2"/>
      <c r="L170" s="2"/>
    </row>
    <row r="171" spans="9:12" x14ac:dyDescent="0.2">
      <c r="I171" s="2"/>
      <c r="J171" s="2"/>
      <c r="K171" s="2"/>
      <c r="L171" s="2"/>
    </row>
    <row r="172" spans="9:12" x14ac:dyDescent="0.2">
      <c r="I172" s="2"/>
      <c r="J172" s="2"/>
      <c r="K172" s="2"/>
      <c r="L172" s="2"/>
    </row>
    <row r="173" spans="9:12" x14ac:dyDescent="0.2">
      <c r="I173" s="2"/>
      <c r="J173" s="2"/>
      <c r="K173" s="2"/>
      <c r="L173" s="2"/>
    </row>
    <row r="174" spans="9:12" x14ac:dyDescent="0.2">
      <c r="I174" s="2"/>
      <c r="J174" s="2"/>
      <c r="K174" s="2"/>
      <c r="L174" s="2"/>
    </row>
    <row r="175" spans="9:12" x14ac:dyDescent="0.2">
      <c r="I175" s="2"/>
      <c r="J175" s="2"/>
      <c r="K175" s="2"/>
      <c r="L175" s="2"/>
    </row>
    <row r="176" spans="9:12" x14ac:dyDescent="0.2">
      <c r="I176" s="2"/>
      <c r="J176" s="2"/>
      <c r="K176" s="2"/>
      <c r="L176" s="2"/>
    </row>
    <row r="177" spans="9:12" x14ac:dyDescent="0.2">
      <c r="I177" s="2"/>
      <c r="J177" s="2"/>
      <c r="K177" s="2"/>
      <c r="L177" s="2"/>
    </row>
    <row r="178" spans="9:12" x14ac:dyDescent="0.2">
      <c r="I178" s="2"/>
      <c r="J178" s="2"/>
      <c r="K178" s="2"/>
      <c r="L178" s="2"/>
    </row>
    <row r="179" spans="9:12" x14ac:dyDescent="0.2">
      <c r="I179" s="2"/>
      <c r="J179" s="2"/>
      <c r="K179" s="2"/>
      <c r="L179" s="2"/>
    </row>
    <row r="180" spans="9:12" x14ac:dyDescent="0.2">
      <c r="I180" s="2"/>
      <c r="J180" s="2"/>
      <c r="K180" s="2"/>
      <c r="L180" s="2"/>
    </row>
    <row r="181" spans="9:12" x14ac:dyDescent="0.2">
      <c r="I181" s="2"/>
      <c r="J181" s="2"/>
      <c r="K181" s="2"/>
      <c r="L181" s="2"/>
    </row>
    <row r="182" spans="9:12" x14ac:dyDescent="0.2">
      <c r="I182" s="2"/>
      <c r="J182" s="2"/>
      <c r="K182" s="2"/>
      <c r="L182" s="2"/>
    </row>
    <row r="183" spans="9:12" x14ac:dyDescent="0.2">
      <c r="I183" s="2"/>
      <c r="J183" s="2"/>
      <c r="K183" s="2"/>
      <c r="L183" s="2"/>
    </row>
    <row r="184" spans="9:12" x14ac:dyDescent="0.2">
      <c r="I184" s="2"/>
      <c r="J184" s="2"/>
      <c r="K184" s="2"/>
      <c r="L184" s="2"/>
    </row>
    <row r="185" spans="9:12" x14ac:dyDescent="0.2">
      <c r="I185" s="2"/>
      <c r="J185" s="2"/>
      <c r="K185" s="2"/>
      <c r="L185" s="2"/>
    </row>
    <row r="186" spans="9:12" x14ac:dyDescent="0.2">
      <c r="I186" s="2"/>
      <c r="J186" s="2"/>
      <c r="K186" s="2"/>
      <c r="L186" s="2"/>
    </row>
    <row r="187" spans="9:12" x14ac:dyDescent="0.2">
      <c r="I187" s="2"/>
      <c r="J187" s="2"/>
      <c r="K187" s="2"/>
      <c r="L187" s="2"/>
    </row>
    <row r="188" spans="9:12" x14ac:dyDescent="0.2">
      <c r="I188" s="2"/>
      <c r="J188" s="2"/>
      <c r="K188" s="2"/>
      <c r="L188" s="2"/>
    </row>
    <row r="189" spans="9:12" x14ac:dyDescent="0.2">
      <c r="I189" s="2"/>
      <c r="J189" s="2"/>
      <c r="K189" s="2"/>
      <c r="L189" s="2"/>
    </row>
    <row r="190" spans="9:12" x14ac:dyDescent="0.2">
      <c r="I190" s="2"/>
      <c r="J190" s="2"/>
      <c r="K190" s="2"/>
      <c r="L190" s="2"/>
    </row>
    <row r="191" spans="9:12" x14ac:dyDescent="0.2">
      <c r="I191" s="2"/>
      <c r="J191" s="2"/>
      <c r="K191" s="2"/>
      <c r="L191" s="2"/>
    </row>
    <row r="192" spans="9:12" x14ac:dyDescent="0.2">
      <c r="I192" s="2"/>
      <c r="J192" s="2"/>
      <c r="K192" s="2"/>
      <c r="L192" s="2"/>
    </row>
    <row r="193" spans="9:12" x14ac:dyDescent="0.2">
      <c r="I193" s="2"/>
      <c r="J193" s="2"/>
      <c r="K193" s="2"/>
      <c r="L193" s="2"/>
    </row>
    <row r="194" spans="9:12" x14ac:dyDescent="0.2">
      <c r="I194" s="2"/>
      <c r="J194" s="2"/>
      <c r="K194" s="2"/>
      <c r="L194" s="2"/>
    </row>
    <row r="195" spans="9:12" x14ac:dyDescent="0.2">
      <c r="I195" s="2"/>
      <c r="J195" s="2"/>
      <c r="K195" s="2"/>
      <c r="L195" s="2"/>
    </row>
    <row r="196" spans="9:12" x14ac:dyDescent="0.2">
      <c r="I196" s="2"/>
      <c r="J196" s="2"/>
      <c r="K196" s="2"/>
      <c r="L196" s="2"/>
    </row>
    <row r="197" spans="9:12" x14ac:dyDescent="0.2">
      <c r="I197" s="2"/>
      <c r="J197" s="2"/>
      <c r="K197" s="2"/>
      <c r="L197" s="2"/>
    </row>
    <row r="198" spans="9:12" x14ac:dyDescent="0.2">
      <c r="I198" s="2"/>
      <c r="J198" s="2"/>
      <c r="K198" s="2"/>
      <c r="L198" s="2"/>
    </row>
    <row r="199" spans="9:12" x14ac:dyDescent="0.2">
      <c r="I199" s="2"/>
      <c r="J199" s="2"/>
      <c r="K199" s="2"/>
      <c r="L199" s="2"/>
    </row>
    <row r="200" spans="9:12" x14ac:dyDescent="0.2">
      <c r="I200" s="2"/>
      <c r="J200" s="2"/>
      <c r="K200" s="2"/>
      <c r="L200" s="2"/>
    </row>
    <row r="201" spans="9:12" x14ac:dyDescent="0.2">
      <c r="I201" s="2"/>
      <c r="J201" s="2"/>
      <c r="K201" s="2"/>
      <c r="L201" s="2"/>
    </row>
    <row r="202" spans="9:12" x14ac:dyDescent="0.2">
      <c r="I202" s="2"/>
      <c r="J202" s="2"/>
      <c r="K202" s="2"/>
      <c r="L202" s="2"/>
    </row>
    <row r="203" spans="9:12" x14ac:dyDescent="0.2">
      <c r="I203" s="2"/>
      <c r="J203" s="2"/>
      <c r="K203" s="2"/>
      <c r="L203" s="2"/>
    </row>
    <row r="204" spans="9:12" x14ac:dyDescent="0.2">
      <c r="I204" s="2"/>
      <c r="J204" s="2"/>
      <c r="K204" s="2"/>
      <c r="L204" s="2"/>
    </row>
    <row r="205" spans="9:12" x14ac:dyDescent="0.2">
      <c r="I205" s="2"/>
      <c r="J205" s="2"/>
      <c r="K205" s="2"/>
      <c r="L205" s="2"/>
    </row>
    <row r="206" spans="9:12" x14ac:dyDescent="0.2">
      <c r="I206" s="2"/>
      <c r="J206" s="2"/>
      <c r="K206" s="2"/>
      <c r="L206" s="2"/>
    </row>
    <row r="207" spans="9:12" x14ac:dyDescent="0.2">
      <c r="I207" s="2"/>
      <c r="J207" s="2"/>
      <c r="K207" s="2"/>
      <c r="L207" s="2"/>
    </row>
    <row r="208" spans="9:12" x14ac:dyDescent="0.2">
      <c r="I208" s="2"/>
      <c r="J208" s="2"/>
      <c r="K208" s="2"/>
      <c r="L208" s="2"/>
    </row>
    <row r="209" spans="9:12" x14ac:dyDescent="0.2">
      <c r="I209" s="2"/>
      <c r="J209" s="2"/>
      <c r="K209" s="2"/>
      <c r="L209" s="2"/>
    </row>
    <row r="210" spans="9:12" x14ac:dyDescent="0.2">
      <c r="I210" s="2"/>
      <c r="J210" s="2"/>
      <c r="K210" s="2"/>
      <c r="L210" s="2"/>
    </row>
    <row r="211" spans="9:12" x14ac:dyDescent="0.2">
      <c r="I211" s="2"/>
      <c r="J211" s="2"/>
      <c r="K211" s="2"/>
      <c r="L211" s="2"/>
    </row>
    <row r="212" spans="9:12" x14ac:dyDescent="0.2">
      <c r="I212" s="2"/>
      <c r="J212" s="2"/>
      <c r="K212" s="2"/>
      <c r="L212" s="2"/>
    </row>
    <row r="213" spans="9:12" x14ac:dyDescent="0.2">
      <c r="I213" s="2"/>
      <c r="J213" s="2"/>
      <c r="K213" s="2"/>
      <c r="L213" s="2"/>
    </row>
    <row r="214" spans="9:12" x14ac:dyDescent="0.2">
      <c r="I214" s="2"/>
      <c r="J214" s="2"/>
      <c r="K214" s="2"/>
      <c r="L214" s="2"/>
    </row>
    <row r="215" spans="9:12" x14ac:dyDescent="0.2">
      <c r="I215" s="2"/>
      <c r="J215" s="2"/>
      <c r="K215" s="2"/>
      <c r="L215" s="2"/>
    </row>
    <row r="216" spans="9:12" x14ac:dyDescent="0.2">
      <c r="I216" s="2"/>
      <c r="J216" s="2"/>
      <c r="K216" s="2"/>
      <c r="L216" s="2"/>
    </row>
    <row r="217" spans="9:12" x14ac:dyDescent="0.2">
      <c r="I217" s="2"/>
      <c r="J217" s="2"/>
      <c r="K217" s="2"/>
      <c r="L217" s="2"/>
    </row>
    <row r="218" spans="9:12" x14ac:dyDescent="0.2">
      <c r="I218" s="2"/>
      <c r="J218" s="2"/>
      <c r="K218" s="2"/>
      <c r="L218" s="2"/>
    </row>
    <row r="219" spans="9:12" x14ac:dyDescent="0.2">
      <c r="I219" s="2"/>
      <c r="J219" s="2"/>
      <c r="K219" s="2"/>
      <c r="L219" s="2"/>
    </row>
    <row r="220" spans="9:12" x14ac:dyDescent="0.2">
      <c r="I220" s="2"/>
      <c r="J220" s="2"/>
      <c r="K220" s="2"/>
      <c r="L220" s="2"/>
    </row>
    <row r="221" spans="9:12" x14ac:dyDescent="0.2">
      <c r="I221" s="2"/>
      <c r="J221" s="2"/>
      <c r="K221" s="2"/>
      <c r="L221" s="2"/>
    </row>
    <row r="222" spans="9:12" x14ac:dyDescent="0.2">
      <c r="I222" s="2"/>
      <c r="J222" s="2"/>
      <c r="K222" s="2"/>
      <c r="L222" s="2"/>
    </row>
    <row r="223" spans="9:12" x14ac:dyDescent="0.2">
      <c r="I223" s="2"/>
      <c r="J223" s="2"/>
      <c r="K223" s="2"/>
      <c r="L223" s="2"/>
    </row>
    <row r="224" spans="9:12" x14ac:dyDescent="0.2">
      <c r="I224" s="2"/>
      <c r="J224" s="2"/>
      <c r="K224" s="2"/>
      <c r="L224" s="2"/>
    </row>
    <row r="225" spans="9:12" x14ac:dyDescent="0.2">
      <c r="I225" s="2"/>
      <c r="J225" s="2"/>
      <c r="K225" s="2"/>
      <c r="L225" s="2"/>
    </row>
    <row r="226" spans="9:12" x14ac:dyDescent="0.2">
      <c r="I226" s="2"/>
      <c r="J226" s="2"/>
      <c r="K226" s="2"/>
      <c r="L226" s="2"/>
    </row>
    <row r="227" spans="9:12" x14ac:dyDescent="0.2">
      <c r="I227" s="2"/>
      <c r="J227" s="2"/>
      <c r="K227" s="2"/>
      <c r="L227" s="2"/>
    </row>
    <row r="228" spans="9:12" x14ac:dyDescent="0.2">
      <c r="I228" s="2"/>
      <c r="J228" s="2"/>
      <c r="K228" s="2"/>
      <c r="L228" s="2"/>
    </row>
    <row r="229" spans="9:12" x14ac:dyDescent="0.2">
      <c r="I229" s="2"/>
      <c r="J229" s="2"/>
      <c r="K229" s="2"/>
      <c r="L229" s="2"/>
    </row>
    <row r="230" spans="9:12" x14ac:dyDescent="0.2">
      <c r="I230" s="2"/>
      <c r="J230" s="2"/>
      <c r="K230" s="2"/>
      <c r="L230" s="2"/>
    </row>
    <row r="231" spans="9:12" x14ac:dyDescent="0.2">
      <c r="I231" s="2"/>
      <c r="J231" s="2"/>
      <c r="K231" s="2"/>
      <c r="L231" s="2"/>
    </row>
    <row r="232" spans="9:12" x14ac:dyDescent="0.2">
      <c r="I232" s="2"/>
      <c r="J232" s="2"/>
      <c r="K232" s="2"/>
      <c r="L232" s="2"/>
    </row>
    <row r="233" spans="9:12" x14ac:dyDescent="0.2">
      <c r="I233" s="2"/>
      <c r="J233" s="2"/>
      <c r="K233" s="2"/>
      <c r="L233" s="2"/>
    </row>
    <row r="234" spans="9:12" x14ac:dyDescent="0.2">
      <c r="I234" s="2"/>
      <c r="J234" s="2"/>
      <c r="K234" s="2"/>
      <c r="L234" s="2"/>
    </row>
    <row r="235" spans="9:12" x14ac:dyDescent="0.2">
      <c r="I235" s="2"/>
      <c r="J235" s="2"/>
      <c r="K235" s="2"/>
      <c r="L235" s="2"/>
    </row>
    <row r="236" spans="9:12" x14ac:dyDescent="0.2">
      <c r="I236" s="2"/>
      <c r="J236" s="2"/>
      <c r="K236" s="2"/>
      <c r="L236" s="2"/>
    </row>
    <row r="237" spans="9:12" x14ac:dyDescent="0.2">
      <c r="I237" s="2"/>
      <c r="J237" s="2"/>
      <c r="K237" s="2"/>
      <c r="L237" s="2"/>
    </row>
    <row r="238" spans="9:12" x14ac:dyDescent="0.2">
      <c r="I238" s="2"/>
      <c r="J238" s="2"/>
      <c r="K238" s="2"/>
      <c r="L238" s="2"/>
    </row>
    <row r="239" spans="9:12" x14ac:dyDescent="0.2">
      <c r="I239" s="2"/>
      <c r="J239" s="2"/>
      <c r="K239" s="2"/>
      <c r="L239" s="2"/>
    </row>
    <row r="240" spans="9:12" x14ac:dyDescent="0.2">
      <c r="I240" s="2"/>
      <c r="J240" s="2"/>
      <c r="K240" s="2"/>
      <c r="L240" s="2"/>
    </row>
    <row r="241" spans="9:12" x14ac:dyDescent="0.2">
      <c r="I241" s="2"/>
      <c r="J241" s="2"/>
      <c r="K241" s="2"/>
      <c r="L241" s="2"/>
    </row>
    <row r="242" spans="9:12" x14ac:dyDescent="0.2">
      <c r="I242" s="2"/>
      <c r="J242" s="2"/>
      <c r="K242" s="2"/>
      <c r="L242" s="2"/>
    </row>
    <row r="243" spans="9:12" x14ac:dyDescent="0.2">
      <c r="I243" s="2"/>
      <c r="J243" s="2"/>
      <c r="K243" s="2"/>
      <c r="L243" s="2"/>
    </row>
    <row r="244" spans="9:12" x14ac:dyDescent="0.2">
      <c r="I244" s="2"/>
      <c r="J244" s="2"/>
      <c r="K244" s="2"/>
      <c r="L244" s="2"/>
    </row>
    <row r="245" spans="9:12" x14ac:dyDescent="0.2">
      <c r="I245" s="2"/>
      <c r="J245" s="2"/>
      <c r="K245" s="2"/>
      <c r="L245" s="2"/>
    </row>
    <row r="246" spans="9:12" x14ac:dyDescent="0.2">
      <c r="I246" s="2"/>
      <c r="J246" s="2"/>
      <c r="K246" s="2"/>
      <c r="L246" s="2"/>
    </row>
    <row r="247" spans="9:12" x14ac:dyDescent="0.2">
      <c r="I247" s="2"/>
      <c r="J247" s="2"/>
      <c r="K247" s="2"/>
      <c r="L247" s="2"/>
    </row>
    <row r="248" spans="9:12" x14ac:dyDescent="0.2">
      <c r="I248" s="2"/>
      <c r="J248" s="2"/>
      <c r="K248" s="2"/>
      <c r="L248" s="2"/>
    </row>
    <row r="249" spans="9:12" x14ac:dyDescent="0.2">
      <c r="I249" s="2"/>
      <c r="J249" s="2"/>
      <c r="K249" s="2"/>
      <c r="L249" s="2"/>
    </row>
    <row r="250" spans="9:12" x14ac:dyDescent="0.2">
      <c r="I250" s="2"/>
      <c r="J250" s="2"/>
      <c r="K250" s="2"/>
      <c r="L250" s="2"/>
    </row>
    <row r="251" spans="9:12" x14ac:dyDescent="0.2">
      <c r="I251" s="2"/>
      <c r="J251" s="2"/>
      <c r="K251" s="2"/>
      <c r="L251" s="2"/>
    </row>
    <row r="252" spans="9:12" x14ac:dyDescent="0.2">
      <c r="I252" s="2"/>
      <c r="J252" s="2"/>
      <c r="K252" s="2"/>
      <c r="L252" s="2"/>
    </row>
    <row r="253" spans="9:12" x14ac:dyDescent="0.2">
      <c r="I253" s="2"/>
      <c r="J253" s="2"/>
      <c r="K253" s="2"/>
      <c r="L253" s="2"/>
    </row>
    <row r="254" spans="9:12" x14ac:dyDescent="0.2">
      <c r="I254" s="2"/>
      <c r="J254" s="2"/>
      <c r="K254" s="2"/>
      <c r="L254" s="2"/>
    </row>
    <row r="255" spans="9:12" x14ac:dyDescent="0.2">
      <c r="I255" s="2"/>
      <c r="J255" s="2"/>
      <c r="K255" s="2"/>
      <c r="L255" s="2"/>
    </row>
    <row r="256" spans="9:12" x14ac:dyDescent="0.2">
      <c r="I256" s="2"/>
      <c r="J256" s="2"/>
      <c r="K256" s="2"/>
      <c r="L256" s="2"/>
    </row>
    <row r="257" spans="9:12" x14ac:dyDescent="0.2">
      <c r="I257" s="2"/>
      <c r="J257" s="2"/>
      <c r="K257" s="2"/>
      <c r="L257" s="2"/>
    </row>
    <row r="258" spans="9:12" x14ac:dyDescent="0.2">
      <c r="I258" s="2"/>
      <c r="J258" s="2"/>
      <c r="K258" s="2"/>
      <c r="L258" s="2"/>
    </row>
    <row r="259" spans="9:12" x14ac:dyDescent="0.2">
      <c r="I259" s="2"/>
      <c r="J259" s="2"/>
      <c r="K259" s="2"/>
      <c r="L259" s="2"/>
    </row>
    <row r="260" spans="9:12" x14ac:dyDescent="0.2">
      <c r="I260" s="2"/>
      <c r="J260" s="2"/>
      <c r="K260" s="2"/>
      <c r="L260" s="2"/>
    </row>
    <row r="261" spans="9:12" x14ac:dyDescent="0.2">
      <c r="I261" s="2"/>
      <c r="J261" s="2"/>
      <c r="K261" s="2"/>
      <c r="L261" s="2"/>
    </row>
    <row r="262" spans="9:12" x14ac:dyDescent="0.2">
      <c r="I262" s="2"/>
      <c r="J262" s="2"/>
      <c r="K262" s="2"/>
      <c r="L262" s="2"/>
    </row>
    <row r="263" spans="9:12" x14ac:dyDescent="0.2">
      <c r="I263" s="2"/>
      <c r="J263" s="2"/>
      <c r="K263" s="2"/>
      <c r="L263" s="2"/>
    </row>
    <row r="264" spans="9:12" x14ac:dyDescent="0.2">
      <c r="I264" s="2"/>
      <c r="J264" s="2"/>
      <c r="K264" s="2"/>
      <c r="L264" s="2"/>
    </row>
    <row r="265" spans="9:12" x14ac:dyDescent="0.2">
      <c r="I265" s="2"/>
      <c r="J265" s="2"/>
      <c r="K265" s="2"/>
      <c r="L265" s="2"/>
    </row>
    <row r="266" spans="9:12" x14ac:dyDescent="0.2">
      <c r="I266" s="2"/>
      <c r="J266" s="2"/>
      <c r="K266" s="2"/>
      <c r="L266" s="2"/>
    </row>
    <row r="267" spans="9:12" x14ac:dyDescent="0.2">
      <c r="I267" s="2"/>
      <c r="J267" s="2"/>
      <c r="K267" s="2"/>
      <c r="L267" s="2"/>
    </row>
    <row r="268" spans="9:12" x14ac:dyDescent="0.2">
      <c r="I268" s="2"/>
      <c r="J268" s="2"/>
      <c r="K268" s="2"/>
      <c r="L268" s="2"/>
    </row>
    <row r="269" spans="9:12" x14ac:dyDescent="0.2">
      <c r="I269" s="2"/>
      <c r="J269" s="2"/>
      <c r="K269" s="2"/>
      <c r="L269" s="2"/>
    </row>
    <row r="270" spans="9:12" x14ac:dyDescent="0.2">
      <c r="I270" s="2"/>
      <c r="J270" s="2"/>
      <c r="K270" s="2"/>
      <c r="L270" s="2"/>
    </row>
    <row r="271" spans="9:12" x14ac:dyDescent="0.2">
      <c r="I271" s="2"/>
      <c r="J271" s="2"/>
      <c r="K271" s="2"/>
      <c r="L271" s="2"/>
    </row>
    <row r="272" spans="9:12" x14ac:dyDescent="0.2">
      <c r="I272" s="2"/>
      <c r="J272" s="2"/>
      <c r="K272" s="2"/>
      <c r="L272" s="2"/>
    </row>
    <row r="273" spans="9:12" x14ac:dyDescent="0.2">
      <c r="I273" s="2"/>
      <c r="J273" s="2"/>
      <c r="K273" s="2"/>
      <c r="L273" s="2"/>
    </row>
    <row r="274" spans="9:12" x14ac:dyDescent="0.2">
      <c r="I274" s="2"/>
      <c r="J274" s="2"/>
      <c r="K274" s="2"/>
      <c r="L274" s="2"/>
    </row>
    <row r="275" spans="9:12" x14ac:dyDescent="0.2">
      <c r="I275" s="2"/>
      <c r="J275" s="2"/>
      <c r="K275" s="2"/>
      <c r="L275" s="2"/>
    </row>
    <row r="276" spans="9:12" x14ac:dyDescent="0.2">
      <c r="I276" s="2"/>
      <c r="J276" s="2"/>
      <c r="K276" s="2"/>
      <c r="L276" s="2"/>
    </row>
    <row r="277" spans="9:12" x14ac:dyDescent="0.2">
      <c r="I277" s="2"/>
      <c r="J277" s="2"/>
      <c r="K277" s="2"/>
      <c r="L277" s="2"/>
    </row>
    <row r="278" spans="9:12" x14ac:dyDescent="0.2">
      <c r="I278" s="2"/>
      <c r="J278" s="2"/>
      <c r="K278" s="2"/>
      <c r="L278" s="2"/>
    </row>
    <row r="279" spans="9:12" x14ac:dyDescent="0.2">
      <c r="I279" s="2"/>
      <c r="J279" s="2"/>
      <c r="K279" s="2"/>
      <c r="L279" s="2"/>
    </row>
    <row r="280" spans="9:12" x14ac:dyDescent="0.2">
      <c r="I280" s="2"/>
      <c r="J280" s="2"/>
      <c r="K280" s="2"/>
      <c r="L280" s="2"/>
    </row>
    <row r="281" spans="9:12" x14ac:dyDescent="0.2">
      <c r="I281" s="2"/>
      <c r="J281" s="2"/>
      <c r="K281" s="2"/>
      <c r="L281" s="2"/>
    </row>
    <row r="282" spans="9:12" x14ac:dyDescent="0.2">
      <c r="I282" s="2"/>
      <c r="J282" s="2"/>
      <c r="K282" s="2"/>
      <c r="L282" s="2"/>
    </row>
    <row r="283" spans="9:12" x14ac:dyDescent="0.2">
      <c r="I283" s="2"/>
      <c r="J283" s="2"/>
      <c r="K283" s="2"/>
      <c r="L283" s="2"/>
    </row>
    <row r="284" spans="9:12" x14ac:dyDescent="0.2">
      <c r="I284" s="2"/>
      <c r="J284" s="2"/>
      <c r="K284" s="2"/>
      <c r="L284" s="2"/>
    </row>
    <row r="285" spans="9:12" x14ac:dyDescent="0.2">
      <c r="I285" s="2"/>
      <c r="J285" s="2"/>
      <c r="K285" s="2"/>
      <c r="L285" s="2"/>
    </row>
    <row r="286" spans="9:12" x14ac:dyDescent="0.2">
      <c r="I286" s="2"/>
      <c r="J286" s="2"/>
      <c r="K286" s="2"/>
      <c r="L286" s="2"/>
    </row>
    <row r="287" spans="9:12" x14ac:dyDescent="0.2">
      <c r="I287" s="2"/>
      <c r="J287" s="2"/>
      <c r="K287" s="2"/>
      <c r="L287" s="2"/>
    </row>
    <row r="288" spans="9:12" x14ac:dyDescent="0.2">
      <c r="I288" s="2"/>
      <c r="J288" s="2"/>
      <c r="K288" s="2"/>
      <c r="L288" s="2"/>
    </row>
    <row r="289" spans="9:12" x14ac:dyDescent="0.2">
      <c r="I289" s="2"/>
      <c r="J289" s="2"/>
      <c r="K289" s="2"/>
      <c r="L289" s="2"/>
    </row>
    <row r="290" spans="9:12" x14ac:dyDescent="0.2">
      <c r="I290" s="2"/>
      <c r="J290" s="2"/>
      <c r="K290" s="2"/>
      <c r="L290" s="2"/>
    </row>
    <row r="291" spans="9:12" x14ac:dyDescent="0.2">
      <c r="I291" s="2"/>
      <c r="J291" s="2"/>
      <c r="K291" s="2"/>
      <c r="L291" s="2"/>
    </row>
    <row r="292" spans="9:12" x14ac:dyDescent="0.2">
      <c r="I292" s="2"/>
      <c r="J292" s="2"/>
      <c r="K292" s="2"/>
      <c r="L292" s="2"/>
    </row>
    <row r="293" spans="9:12" x14ac:dyDescent="0.2">
      <c r="I293" s="2"/>
      <c r="J293" s="2"/>
      <c r="K293" s="2"/>
      <c r="L293" s="2"/>
    </row>
    <row r="294" spans="9:12" x14ac:dyDescent="0.2">
      <c r="I294" s="2"/>
      <c r="J294" s="2"/>
      <c r="K294" s="2"/>
      <c r="L294" s="2"/>
    </row>
    <row r="295" spans="9:12" x14ac:dyDescent="0.2">
      <c r="I295" s="2"/>
      <c r="J295" s="2"/>
      <c r="K295" s="2"/>
      <c r="L295" s="2"/>
    </row>
    <row r="296" spans="9:12" x14ac:dyDescent="0.2">
      <c r="I296" s="2"/>
      <c r="J296" s="2"/>
      <c r="K296" s="2"/>
      <c r="L296" s="2"/>
    </row>
    <row r="297" spans="9:12" x14ac:dyDescent="0.2">
      <c r="I297" s="2"/>
      <c r="J297" s="2"/>
      <c r="K297" s="2"/>
      <c r="L297" s="2"/>
    </row>
    <row r="298" spans="9:12" x14ac:dyDescent="0.2">
      <c r="I298" s="2"/>
      <c r="J298" s="2"/>
      <c r="K298" s="2"/>
      <c r="L298" s="2"/>
    </row>
    <row r="299" spans="9:12" x14ac:dyDescent="0.2">
      <c r="I299" s="2"/>
      <c r="J299" s="2"/>
      <c r="K299" s="2"/>
      <c r="L299" s="2"/>
    </row>
    <row r="300" spans="9:12" x14ac:dyDescent="0.2">
      <c r="I300" s="2"/>
      <c r="J300" s="2"/>
      <c r="K300" s="2"/>
      <c r="L300" s="2"/>
    </row>
    <row r="301" spans="9:12" x14ac:dyDescent="0.2">
      <c r="I301" s="2"/>
      <c r="J301" s="2"/>
      <c r="K301" s="2"/>
      <c r="L301" s="2"/>
    </row>
    <row r="302" spans="9:12" x14ac:dyDescent="0.2">
      <c r="I302" s="2"/>
      <c r="J302" s="2"/>
      <c r="K302" s="2"/>
      <c r="L302" s="2"/>
    </row>
    <row r="303" spans="9:12" x14ac:dyDescent="0.2">
      <c r="I303" s="2"/>
      <c r="J303" s="2"/>
      <c r="K303" s="2"/>
      <c r="L303" s="2"/>
    </row>
    <row r="304" spans="9:12" x14ac:dyDescent="0.2">
      <c r="I304" s="2"/>
      <c r="J304" s="2"/>
      <c r="K304" s="2"/>
      <c r="L304" s="2"/>
    </row>
    <row r="305" spans="9:12" x14ac:dyDescent="0.2">
      <c r="I305" s="2"/>
      <c r="J305" s="2"/>
      <c r="K305" s="2"/>
      <c r="L305" s="2"/>
    </row>
    <row r="306" spans="9:12" x14ac:dyDescent="0.2">
      <c r="I306" s="2"/>
      <c r="J306" s="2"/>
      <c r="K306" s="2"/>
      <c r="L306" s="2"/>
    </row>
    <row r="307" spans="9:12" x14ac:dyDescent="0.2">
      <c r="I307" s="2"/>
      <c r="J307" s="2"/>
      <c r="K307" s="2"/>
      <c r="L307" s="2"/>
    </row>
    <row r="308" spans="9:12" x14ac:dyDescent="0.2">
      <c r="I308" s="2"/>
      <c r="J308" s="2"/>
      <c r="K308" s="2"/>
      <c r="L308" s="2"/>
    </row>
    <row r="309" spans="9:12" x14ac:dyDescent="0.2">
      <c r="I309" s="2"/>
      <c r="J309" s="2"/>
      <c r="K309" s="2"/>
      <c r="L309" s="2"/>
    </row>
    <row r="310" spans="9:12" x14ac:dyDescent="0.2">
      <c r="I310" s="2"/>
      <c r="J310" s="2"/>
      <c r="K310" s="2"/>
      <c r="L310" s="2"/>
    </row>
    <row r="311" spans="9:12" x14ac:dyDescent="0.2">
      <c r="I311" s="2"/>
      <c r="J311" s="2"/>
      <c r="K311" s="2"/>
      <c r="L311" s="2"/>
    </row>
    <row r="312" spans="9:12" x14ac:dyDescent="0.2">
      <c r="I312" s="2"/>
      <c r="J312" s="2"/>
      <c r="K312" s="2"/>
      <c r="L312" s="2"/>
    </row>
    <row r="313" spans="9:12" x14ac:dyDescent="0.2">
      <c r="I313" s="2"/>
      <c r="J313" s="2"/>
      <c r="K313" s="2"/>
      <c r="L313" s="2"/>
    </row>
    <row r="314" spans="9:12" x14ac:dyDescent="0.2">
      <c r="I314" s="2"/>
      <c r="J314" s="2"/>
      <c r="K314" s="2"/>
      <c r="L314" s="2"/>
    </row>
    <row r="315" spans="9:12" x14ac:dyDescent="0.2">
      <c r="I315" s="2"/>
      <c r="J315" s="2"/>
      <c r="K315" s="2"/>
      <c r="L315" s="2"/>
    </row>
    <row r="316" spans="9:12" x14ac:dyDescent="0.2">
      <c r="I316" s="2"/>
      <c r="J316" s="2"/>
      <c r="K316" s="2"/>
      <c r="L316" s="2"/>
    </row>
    <row r="317" spans="9:12" x14ac:dyDescent="0.2">
      <c r="I317" s="2"/>
      <c r="J317" s="2"/>
      <c r="K317" s="2"/>
      <c r="L317" s="2"/>
    </row>
    <row r="318" spans="9:12" x14ac:dyDescent="0.2">
      <c r="I318" s="2"/>
      <c r="J318" s="2"/>
      <c r="K318" s="2"/>
      <c r="L318" s="2"/>
    </row>
    <row r="319" spans="9:12" x14ac:dyDescent="0.2">
      <c r="I319" s="2"/>
      <c r="J319" s="2"/>
      <c r="K319" s="2"/>
      <c r="L319" s="2"/>
    </row>
    <row r="320" spans="9:12" x14ac:dyDescent="0.2">
      <c r="I320" s="2"/>
      <c r="J320" s="2"/>
      <c r="K320" s="2"/>
      <c r="L320" s="2"/>
    </row>
    <row r="321" spans="9:12" x14ac:dyDescent="0.2">
      <c r="I321" s="2"/>
      <c r="J321" s="2"/>
      <c r="K321" s="2"/>
      <c r="L321" s="2"/>
    </row>
    <row r="322" spans="9:12" x14ac:dyDescent="0.2">
      <c r="I322" s="2"/>
      <c r="J322" s="2"/>
      <c r="K322" s="2"/>
      <c r="L322" s="2"/>
    </row>
    <row r="323" spans="9:12" x14ac:dyDescent="0.2">
      <c r="I323" s="2"/>
      <c r="J323" s="2"/>
      <c r="K323" s="2"/>
      <c r="L323" s="2"/>
    </row>
    <row r="324" spans="9:12" x14ac:dyDescent="0.2">
      <c r="I324" s="2"/>
      <c r="J324" s="2"/>
      <c r="K324" s="2"/>
      <c r="L324" s="2"/>
    </row>
    <row r="325" spans="9:12" x14ac:dyDescent="0.2">
      <c r="I325" s="2"/>
      <c r="J325" s="2"/>
      <c r="K325" s="2"/>
      <c r="L325" s="2"/>
    </row>
    <row r="326" spans="9:12" x14ac:dyDescent="0.2">
      <c r="I326" s="2"/>
      <c r="J326" s="2"/>
      <c r="K326" s="2"/>
      <c r="L326" s="2"/>
    </row>
    <row r="327" spans="9:12" x14ac:dyDescent="0.2">
      <c r="I327" s="2"/>
      <c r="J327" s="2"/>
      <c r="K327" s="2"/>
      <c r="L327" s="2"/>
    </row>
    <row r="328" spans="9:12" x14ac:dyDescent="0.2">
      <c r="I328" s="2"/>
      <c r="J328" s="2"/>
      <c r="K328" s="2"/>
      <c r="L328" s="2"/>
    </row>
    <row r="329" spans="9:12" x14ac:dyDescent="0.2">
      <c r="I329" s="2"/>
      <c r="J329" s="2"/>
      <c r="K329" s="2"/>
      <c r="L329" s="2"/>
    </row>
    <row r="330" spans="9:12" x14ac:dyDescent="0.2">
      <c r="I330" s="2"/>
      <c r="J330" s="2"/>
      <c r="K330" s="2"/>
      <c r="L330" s="2"/>
    </row>
    <row r="331" spans="9:12" x14ac:dyDescent="0.2">
      <c r="I331" s="2"/>
      <c r="J331" s="2"/>
      <c r="K331" s="2"/>
      <c r="L331" s="2"/>
    </row>
    <row r="332" spans="9:12" x14ac:dyDescent="0.2">
      <c r="I332" s="2"/>
      <c r="J332" s="2"/>
      <c r="K332" s="2"/>
      <c r="L332" s="2"/>
    </row>
    <row r="333" spans="9:12" x14ac:dyDescent="0.2">
      <c r="I333" s="2"/>
      <c r="J333" s="2"/>
      <c r="K333" s="2"/>
      <c r="L333" s="2"/>
    </row>
    <row r="334" spans="9:12" x14ac:dyDescent="0.2">
      <c r="I334" s="2"/>
      <c r="J334" s="2"/>
      <c r="K334" s="2"/>
      <c r="L334" s="2"/>
    </row>
    <row r="335" spans="9:12" x14ac:dyDescent="0.2">
      <c r="I335" s="2"/>
      <c r="J335" s="2"/>
      <c r="K335" s="2"/>
      <c r="L335" s="2"/>
    </row>
    <row r="336" spans="9:12" x14ac:dyDescent="0.2">
      <c r="I336" s="2"/>
      <c r="J336" s="2"/>
      <c r="K336" s="2"/>
      <c r="L336" s="2"/>
    </row>
    <row r="337" spans="9:12" x14ac:dyDescent="0.2">
      <c r="I337" s="2"/>
      <c r="J337" s="2"/>
      <c r="K337" s="2"/>
      <c r="L337" s="2"/>
    </row>
    <row r="338" spans="9:12" x14ac:dyDescent="0.2">
      <c r="I338" s="2"/>
      <c r="J338" s="2"/>
      <c r="K338" s="2"/>
      <c r="L338" s="2"/>
    </row>
    <row r="339" spans="9:12" x14ac:dyDescent="0.2">
      <c r="I339" s="2"/>
      <c r="J339" s="2"/>
      <c r="K339" s="2"/>
      <c r="L339" s="2"/>
    </row>
    <row r="340" spans="9:12" x14ac:dyDescent="0.2">
      <c r="I340" s="2"/>
      <c r="J340" s="2"/>
      <c r="K340" s="2"/>
      <c r="L340" s="2"/>
    </row>
    <row r="341" spans="9:12" x14ac:dyDescent="0.2">
      <c r="I341" s="2"/>
      <c r="J341" s="2"/>
      <c r="K341" s="2"/>
      <c r="L341" s="2"/>
    </row>
    <row r="342" spans="9:12" x14ac:dyDescent="0.2">
      <c r="I342" s="2"/>
      <c r="J342" s="2"/>
      <c r="K342" s="2"/>
      <c r="L342" s="2"/>
    </row>
    <row r="343" spans="9:12" x14ac:dyDescent="0.2">
      <c r="I343" s="2"/>
      <c r="J343" s="2"/>
      <c r="K343" s="2"/>
      <c r="L343" s="2"/>
    </row>
    <row r="344" spans="9:12" x14ac:dyDescent="0.2">
      <c r="I344" s="2"/>
      <c r="J344" s="2"/>
      <c r="K344" s="2"/>
      <c r="L344" s="2"/>
    </row>
    <row r="345" spans="9:12" x14ac:dyDescent="0.2">
      <c r="I345" s="2"/>
      <c r="J345" s="2"/>
      <c r="K345" s="2"/>
      <c r="L345" s="2"/>
    </row>
    <row r="346" spans="9:12" x14ac:dyDescent="0.2">
      <c r="I346" s="2"/>
      <c r="J346" s="2"/>
      <c r="K346" s="2"/>
      <c r="L346" s="2"/>
    </row>
    <row r="347" spans="9:12" x14ac:dyDescent="0.2">
      <c r="I347" s="2"/>
      <c r="J347" s="2"/>
      <c r="K347" s="2"/>
      <c r="L347" s="2"/>
    </row>
    <row r="348" spans="9:12" x14ac:dyDescent="0.2">
      <c r="I348" s="2"/>
      <c r="J348" s="2"/>
      <c r="K348" s="2"/>
      <c r="L348" s="2"/>
    </row>
    <row r="349" spans="9:12" x14ac:dyDescent="0.2">
      <c r="I349" s="2"/>
      <c r="J349" s="2"/>
      <c r="K349" s="2"/>
      <c r="L349" s="2"/>
    </row>
    <row r="350" spans="9:12" x14ac:dyDescent="0.2">
      <c r="I350" s="2"/>
      <c r="J350" s="2"/>
      <c r="K350" s="2"/>
      <c r="L350" s="2"/>
    </row>
    <row r="351" spans="9:12" x14ac:dyDescent="0.2">
      <c r="I351" s="2"/>
      <c r="J351" s="2"/>
      <c r="K351" s="2"/>
      <c r="L351" s="2"/>
    </row>
    <row r="352" spans="9:12" x14ac:dyDescent="0.2">
      <c r="I352" s="2"/>
      <c r="J352" s="2"/>
      <c r="K352" s="2"/>
      <c r="L352" s="2"/>
    </row>
    <row r="353" spans="9:12" x14ac:dyDescent="0.2">
      <c r="I353" s="2"/>
      <c r="J353" s="2"/>
      <c r="K353" s="2"/>
      <c r="L353" s="2"/>
    </row>
    <row r="354" spans="9:12" x14ac:dyDescent="0.2">
      <c r="I354" s="2"/>
      <c r="J354" s="2"/>
      <c r="K354" s="2"/>
      <c r="L354" s="2"/>
    </row>
    <row r="355" spans="9:12" x14ac:dyDescent="0.2">
      <c r="I355" s="2"/>
      <c r="J355" s="2"/>
      <c r="K355" s="2"/>
      <c r="L355" s="2"/>
    </row>
    <row r="356" spans="9:12" x14ac:dyDescent="0.2">
      <c r="I356" s="2"/>
      <c r="J356" s="2"/>
      <c r="K356" s="2"/>
      <c r="L356" s="2"/>
    </row>
    <row r="357" spans="9:12" x14ac:dyDescent="0.2">
      <c r="I357" s="2"/>
      <c r="J357" s="2"/>
      <c r="K357" s="2"/>
      <c r="L357" s="2"/>
    </row>
    <row r="358" spans="9:12" x14ac:dyDescent="0.2">
      <c r="I358" s="2"/>
      <c r="J358" s="2"/>
      <c r="K358" s="2"/>
      <c r="L358" s="2"/>
    </row>
    <row r="359" spans="9:12" x14ac:dyDescent="0.2">
      <c r="I359" s="2"/>
      <c r="J359" s="2"/>
      <c r="K359" s="2"/>
      <c r="L359" s="2"/>
    </row>
    <row r="360" spans="9:12" x14ac:dyDescent="0.2">
      <c r="I360" s="2"/>
      <c r="J360" s="2"/>
      <c r="K360" s="2"/>
      <c r="L360" s="2"/>
    </row>
    <row r="361" spans="9:12" x14ac:dyDescent="0.2">
      <c r="I361" s="2"/>
      <c r="J361" s="2"/>
      <c r="K361" s="2"/>
      <c r="L361" s="2"/>
    </row>
    <row r="362" spans="9:12" x14ac:dyDescent="0.2">
      <c r="I362" s="2"/>
      <c r="J362" s="2"/>
      <c r="K362" s="2"/>
      <c r="L362" s="2"/>
    </row>
    <row r="363" spans="9:12" x14ac:dyDescent="0.2">
      <c r="I363" s="2"/>
      <c r="J363" s="2"/>
      <c r="K363" s="2"/>
      <c r="L363" s="2"/>
    </row>
    <row r="364" spans="9:12" x14ac:dyDescent="0.2">
      <c r="I364" s="2"/>
      <c r="J364" s="2"/>
      <c r="K364" s="2"/>
      <c r="L364" s="2"/>
    </row>
    <row r="365" spans="9:12" x14ac:dyDescent="0.2">
      <c r="I365" s="2"/>
      <c r="J365" s="2"/>
      <c r="K365" s="2"/>
      <c r="L365" s="2"/>
    </row>
    <row r="366" spans="9:12" x14ac:dyDescent="0.2">
      <c r="I366" s="2"/>
      <c r="J366" s="2"/>
      <c r="K366" s="2"/>
      <c r="L366" s="2"/>
    </row>
  </sheetData>
  <mergeCells count="52">
    <mergeCell ref="C2:J3"/>
    <mergeCell ref="C4:E6"/>
    <mergeCell ref="F4:F6"/>
    <mergeCell ref="G4:H5"/>
    <mergeCell ref="I4:L4"/>
    <mergeCell ref="I5:J5"/>
    <mergeCell ref="K5:L5"/>
    <mergeCell ref="C7:C8"/>
    <mergeCell ref="D7:E7"/>
    <mergeCell ref="D8:E8"/>
    <mergeCell ref="C9:C10"/>
    <mergeCell ref="D9:E9"/>
    <mergeCell ref="D10:E10"/>
    <mergeCell ref="C11:C12"/>
    <mergeCell ref="D11:E11"/>
    <mergeCell ref="D12:E12"/>
    <mergeCell ref="C13:C14"/>
    <mergeCell ref="D13:E13"/>
    <mergeCell ref="D14:E14"/>
    <mergeCell ref="C15:C16"/>
    <mergeCell ref="D15:E15"/>
    <mergeCell ref="D16:E16"/>
    <mergeCell ref="C17:C18"/>
    <mergeCell ref="D17:E17"/>
    <mergeCell ref="D18:E18"/>
    <mergeCell ref="C19:C20"/>
    <mergeCell ref="D19:E19"/>
    <mergeCell ref="D20:E20"/>
    <mergeCell ref="C21:C22"/>
    <mergeCell ref="D21:E21"/>
    <mergeCell ref="D22:E22"/>
    <mergeCell ref="C23:C24"/>
    <mergeCell ref="D23:E23"/>
    <mergeCell ref="D24:E24"/>
    <mergeCell ref="C25:C26"/>
    <mergeCell ref="D25:E25"/>
    <mergeCell ref="D26:E26"/>
    <mergeCell ref="C27:C28"/>
    <mergeCell ref="D27:E27"/>
    <mergeCell ref="D28:E28"/>
    <mergeCell ref="C29:C30"/>
    <mergeCell ref="D29:E29"/>
    <mergeCell ref="D30:E30"/>
    <mergeCell ref="C35:C36"/>
    <mergeCell ref="D35:E35"/>
    <mergeCell ref="D36:E36"/>
    <mergeCell ref="C31:C32"/>
    <mergeCell ref="D31:E31"/>
    <mergeCell ref="D32:E32"/>
    <mergeCell ref="C33:C34"/>
    <mergeCell ref="D33:E33"/>
    <mergeCell ref="D34:E34"/>
  </mergeCells>
  <dataValidations count="1">
    <dataValidation operator="greaterThanOrEqual" allowBlank="1" showInputMessage="1" showErrorMessage="1" error="Valor no Permitido" sqref="F1:L1 C1:C2 C4 H6 J6 I5 K5 M1:XFD1048576 L6 F4:G4 C7:L1048576" xr:uid="{1DC86DF0-6CBD-4EDD-A9DF-89CE9EC22251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U366"/>
  <sheetViews>
    <sheetView zoomScale="90" zoomScaleNormal="90" workbookViewId="0"/>
  </sheetViews>
  <sheetFormatPr baseColWidth="10" defaultColWidth="11.42578125" defaultRowHeight="14.25" x14ac:dyDescent="0.2"/>
  <cols>
    <col min="1" max="1" width="48" style="2" customWidth="1"/>
    <col min="2" max="2" width="30.85546875" style="2" customWidth="1"/>
    <col min="3" max="3" width="27.28515625" style="2" customWidth="1"/>
    <col min="4" max="4" width="17.42578125" style="2" customWidth="1"/>
    <col min="5" max="5" width="11" style="2" customWidth="1"/>
    <col min="6" max="6" width="9.140625" style="2" bestFit="1" customWidth="1"/>
    <col min="7" max="7" width="11.140625" style="2" bestFit="1" customWidth="1"/>
    <col min="8" max="8" width="9.140625" style="17" bestFit="1" customWidth="1"/>
    <col min="9" max="9" width="11.140625" style="17" bestFit="1" customWidth="1"/>
    <col min="10" max="10" width="9.140625" style="17" bestFit="1" customWidth="1"/>
    <col min="11" max="11" width="11.140625" style="17" bestFit="1" customWidth="1"/>
    <col min="12" max="12" width="13.42578125" style="2" customWidth="1"/>
    <col min="13" max="47" width="11.42578125" style="2"/>
    <col min="48" max="48" width="10.140625" style="2" customWidth="1"/>
    <col min="49" max="50" width="11.42578125" style="2"/>
    <col min="51" max="53" width="11.42578125" style="10"/>
    <col min="54" max="73" width="11.42578125" style="9" customWidth="1"/>
    <col min="74" max="79" width="11.42578125" style="2" customWidth="1"/>
    <col min="80" max="16384" width="11.42578125" style="2"/>
  </cols>
  <sheetData>
    <row r="2" spans="1:73" ht="16.350000000000001" customHeight="1" x14ac:dyDescent="0.2">
      <c r="B2" s="67" t="s">
        <v>16</v>
      </c>
      <c r="C2" s="67"/>
      <c r="D2" s="67"/>
      <c r="E2" s="67"/>
      <c r="F2" s="67"/>
      <c r="G2" s="67"/>
      <c r="H2" s="67"/>
      <c r="I2" s="67"/>
      <c r="J2" s="2"/>
      <c r="K2" s="2"/>
      <c r="AW2" s="1"/>
      <c r="AX2" s="1"/>
      <c r="BI2" s="12"/>
      <c r="BJ2" s="12"/>
      <c r="BK2" s="12"/>
      <c r="BL2" s="12"/>
      <c r="BM2" s="12"/>
      <c r="BN2" s="12"/>
      <c r="BO2" s="12"/>
    </row>
    <row r="3" spans="1:73" ht="16.350000000000001" customHeight="1" x14ac:dyDescent="0.2">
      <c r="B3" s="68"/>
      <c r="C3" s="68"/>
      <c r="D3" s="68"/>
      <c r="E3" s="68"/>
      <c r="F3" s="69"/>
      <c r="G3" s="69"/>
      <c r="H3" s="69"/>
      <c r="I3" s="69"/>
      <c r="J3" s="2"/>
      <c r="K3" s="2"/>
      <c r="AW3" s="1"/>
      <c r="AX3" s="1"/>
      <c r="BI3" s="12"/>
      <c r="BJ3" s="12"/>
      <c r="BK3" s="12"/>
      <c r="BL3" s="12"/>
      <c r="BM3" s="12"/>
      <c r="BN3" s="12"/>
      <c r="BO3" s="12"/>
    </row>
    <row r="4" spans="1:73" ht="16.350000000000001" customHeight="1" x14ac:dyDescent="0.2">
      <c r="B4" s="62" t="s">
        <v>18</v>
      </c>
      <c r="C4" s="62"/>
      <c r="D4" s="62"/>
      <c r="E4" s="56" t="s">
        <v>0</v>
      </c>
      <c r="F4" s="58" t="s">
        <v>50</v>
      </c>
      <c r="G4" s="59"/>
      <c r="H4" s="57" t="s">
        <v>50</v>
      </c>
      <c r="I4" s="57"/>
      <c r="J4" s="57"/>
      <c r="K4" s="57"/>
      <c r="AW4" s="1"/>
      <c r="AX4" s="1"/>
      <c r="BI4" s="12"/>
      <c r="BJ4" s="12"/>
      <c r="BK4" s="12"/>
      <c r="BL4" s="12"/>
      <c r="BM4" s="12"/>
      <c r="BN4" s="12"/>
      <c r="BO4" s="12"/>
    </row>
    <row r="5" spans="1:73" ht="21.75" customHeight="1" x14ac:dyDescent="0.2">
      <c r="B5" s="62"/>
      <c r="C5" s="62"/>
      <c r="D5" s="62"/>
      <c r="E5" s="56"/>
      <c r="F5" s="60"/>
      <c r="G5" s="61"/>
      <c r="H5" s="55" t="s">
        <v>46</v>
      </c>
      <c r="I5" s="56"/>
      <c r="J5" s="55" t="s">
        <v>47</v>
      </c>
      <c r="K5" s="56"/>
      <c r="AW5" s="1"/>
      <c r="AX5" s="1"/>
      <c r="BI5" s="12"/>
      <c r="BJ5" s="12"/>
      <c r="BK5" s="12"/>
      <c r="BL5" s="12"/>
      <c r="BM5" s="12"/>
      <c r="BN5" s="12"/>
      <c r="BO5" s="12"/>
    </row>
    <row r="6" spans="1:73" s="4" customFormat="1" ht="17.25" customHeight="1" x14ac:dyDescent="0.2">
      <c r="B6" s="62"/>
      <c r="C6" s="62"/>
      <c r="D6" s="62"/>
      <c r="E6" s="56"/>
      <c r="F6" s="25" t="s">
        <v>48</v>
      </c>
      <c r="G6" s="24" t="s">
        <v>49</v>
      </c>
      <c r="H6" s="25" t="s">
        <v>48</v>
      </c>
      <c r="I6" s="24" t="s">
        <v>49</v>
      </c>
      <c r="J6" s="25" t="s">
        <v>48</v>
      </c>
      <c r="K6" s="24" t="s">
        <v>49</v>
      </c>
      <c r="L6" s="2"/>
      <c r="M6" s="7"/>
      <c r="N6" s="7"/>
      <c r="O6" s="7"/>
      <c r="P6" s="6"/>
      <c r="Q6" s="6"/>
      <c r="S6" s="6"/>
      <c r="T6" s="6"/>
      <c r="U6" s="6"/>
      <c r="W6" s="6"/>
      <c r="Y6" s="7"/>
      <c r="Z6" s="6"/>
      <c r="AB6" s="7"/>
      <c r="AC6" s="7"/>
      <c r="AD6" s="7"/>
      <c r="AE6" s="6"/>
      <c r="AG6" s="6"/>
      <c r="AI6" s="7"/>
      <c r="AJ6" s="7"/>
      <c r="AK6" s="7"/>
      <c r="AL6" s="7"/>
      <c r="AM6" s="7"/>
      <c r="AN6" s="7"/>
      <c r="AO6" s="7"/>
      <c r="AP6" s="6"/>
      <c r="AR6" s="7"/>
      <c r="AS6" s="7"/>
      <c r="AT6" s="7"/>
      <c r="AU6" s="7"/>
      <c r="AV6" s="6"/>
      <c r="AW6" s="5"/>
      <c r="AX6" s="8"/>
      <c r="AY6" s="10"/>
      <c r="AZ6" s="11"/>
      <c r="BA6" s="10"/>
      <c r="BB6" s="9"/>
      <c r="BC6" s="9"/>
      <c r="BD6" s="9"/>
      <c r="BE6" s="9"/>
      <c r="BF6" s="9"/>
      <c r="BG6" s="9"/>
      <c r="BH6" s="9"/>
      <c r="BI6" s="12"/>
      <c r="BJ6" s="12"/>
      <c r="BK6" s="12"/>
      <c r="BL6" s="12"/>
      <c r="BM6" s="12"/>
      <c r="BN6" s="12"/>
      <c r="BO6" s="12"/>
      <c r="BP6" s="9"/>
      <c r="BQ6" s="9"/>
      <c r="BR6" s="9"/>
      <c r="BS6" s="9"/>
      <c r="BT6" s="9"/>
      <c r="BU6" s="9"/>
    </row>
    <row r="7" spans="1:73" ht="16.350000000000001" customHeight="1" x14ac:dyDescent="0.2">
      <c r="A7" s="27"/>
      <c r="B7" s="63" t="s">
        <v>6</v>
      </c>
      <c r="C7" s="64" t="s">
        <v>12</v>
      </c>
      <c r="D7" s="64"/>
      <c r="E7" s="44">
        <v>0</v>
      </c>
      <c r="F7" s="37">
        <f>H7+J7</f>
        <v>0</v>
      </c>
      <c r="G7" s="38" t="e">
        <f>F7/E7</f>
        <v>#DIV/0!</v>
      </c>
      <c r="H7" s="36">
        <v>0</v>
      </c>
      <c r="I7" s="38" t="e">
        <f>H7/E7</f>
        <v>#DIV/0!</v>
      </c>
      <c r="J7" s="36">
        <v>0</v>
      </c>
      <c r="K7" s="38" t="e">
        <f>J7/E7</f>
        <v>#DIV/0!</v>
      </c>
      <c r="L7" s="14"/>
      <c r="M7" s="14"/>
      <c r="N7" s="3"/>
      <c r="AW7" s="1"/>
      <c r="AX7" s="1"/>
      <c r="BB7" s="13" t="e">
        <f t="shared" ref="BB7:BB12" si="0">IF(BI7=1,"* El número de pacientes de 60 años NO DEBE Ser mayor a lo registrado en el grupo Etario 20-64 años. ","")</f>
        <v>#REF!</v>
      </c>
      <c r="BC7" s="13" t="e">
        <f t="shared" ref="BC7:BC36" si="1">IF(BJ7=1,"* La consulta pertinente según Protocolo de Referencia NO DEBE ser mayor al Total registrado. ","")</f>
        <v>#REF!</v>
      </c>
      <c r="BD7" s="13" t="e">
        <f t="shared" ref="BD7:BD36" si="2">IF(BK7=1,"* La consulta pertinente según condición clínica NO DEBE ser mayor al Total registrado. ","")</f>
        <v>#REF!</v>
      </c>
      <c r="BE7" s="13" t="e">
        <f>IF(AND(E7&lt;&gt;0,#REF!=""),"* Recuerde que las Embarazadas deben ser incluídas en el ingreso por rango Etario (Digite CEROS si no tiene). ",IF(#REF!&lt;#REF!,"* Las Embarazadas NO DEBEN ser mayor al total de Mujeres. ",""))</f>
        <v>#REF!</v>
      </c>
      <c r="BF7" s="13" t="e">
        <f>IF(AND($E7&lt;&gt;0,#REF!=""),"* No olvide digitar la columna Usuarios en Situación de Discapacidad (Digite CEROS si no tiene). ",IF($E7&lt;#REF!,"* Los Usuarios en Situación de Discapacidad NO DEBEN ser mayor al total. ",""))</f>
        <v>#REF!</v>
      </c>
      <c r="BG7" s="13" t="e">
        <f>IF(AND($E7&lt;&gt;0,#REF!=""),"* No olvide digitar la columna Niños, Niñas, Adolescentes y Jóvenes Población SENAME (Digite CEROS si no tiene). ",IF($E7&lt;#REF!,"* Los Niños, Niñas, Adolescentes y Jóvenes Población SENAME NO DEBEN ser mayor al total. ",""))</f>
        <v>#REF!</v>
      </c>
      <c r="BH7" s="13" t="e">
        <f>IF(AND($E7&lt;&gt;0,#REF!=""),"* No olvide digitar la columna Migrantes (Digite CEROS si no tiene). ",IF($E7&lt;#REF!,"* Los Migrantes NO DEBEN ser mayor al total. ",""))</f>
        <v>#REF!</v>
      </c>
      <c r="BI7" s="15" t="e">
        <f>IF((#REF!+#REF!)&lt;#REF!,1,0)</f>
        <v>#REF!</v>
      </c>
      <c r="BJ7" s="15" t="e">
        <f>IF(E7&lt;#REF!,1,0)</f>
        <v>#REF!</v>
      </c>
      <c r="BK7" s="15" t="e">
        <f>IF(#REF!&lt;#REF!,1,0)</f>
        <v>#REF!</v>
      </c>
      <c r="BL7" s="15" t="e">
        <f>IF(AND(E7&lt;&gt;0,#REF!=""),1,IF(#REF!&lt;#REF!,1,0))</f>
        <v>#REF!</v>
      </c>
      <c r="BM7" s="15" t="e">
        <f>IF(AND($E7&lt;&gt;0,#REF!=""),1,IF($E7&lt;#REF!,1,0))</f>
        <v>#REF!</v>
      </c>
      <c r="BN7" s="15" t="e">
        <f>IF(AND($E7&lt;&gt;0,#REF!=""),1,IF($E7&lt;#REF!,1,0))</f>
        <v>#REF!</v>
      </c>
      <c r="BO7" s="15" t="e">
        <f>IF(AND($E7&lt;&gt;0,#REF!=""),1,IF($E7&lt;#REF!,1,0))</f>
        <v>#REF!</v>
      </c>
    </row>
    <row r="8" spans="1:73" ht="16.350000000000001" customHeight="1" x14ac:dyDescent="0.2">
      <c r="A8" s="27"/>
      <c r="B8" s="63"/>
      <c r="C8" s="64" t="s">
        <v>13</v>
      </c>
      <c r="D8" s="64"/>
      <c r="E8" s="44">
        <v>1</v>
      </c>
      <c r="F8" s="37">
        <f t="shared" ref="F8:F34" si="3">H8+J8</f>
        <v>0</v>
      </c>
      <c r="G8" s="38">
        <f t="shared" ref="G8:G34" si="4">F8/E8</f>
        <v>0</v>
      </c>
      <c r="H8" s="36">
        <v>0</v>
      </c>
      <c r="I8" s="38">
        <f t="shared" ref="I8:I34" si="5">H8/E8</f>
        <v>0</v>
      </c>
      <c r="J8" s="36">
        <v>0</v>
      </c>
      <c r="K8" s="38">
        <f t="shared" ref="K8:K34" si="6">J8/E8</f>
        <v>0</v>
      </c>
      <c r="L8" s="14"/>
      <c r="M8" s="14"/>
      <c r="N8" s="3"/>
      <c r="AW8" s="1"/>
      <c r="AX8" s="1"/>
      <c r="BB8" s="13" t="e">
        <f t="shared" si="0"/>
        <v>#REF!</v>
      </c>
      <c r="BC8" s="13" t="e">
        <f t="shared" si="1"/>
        <v>#REF!</v>
      </c>
      <c r="BD8" s="13" t="e">
        <f t="shared" si="2"/>
        <v>#REF!</v>
      </c>
      <c r="BE8" s="13" t="e">
        <f>IF(AND(E8&lt;&gt;0,#REF!=""),"* Recuerde que las Embarazadas deben ser incluídas en el ingreso por rango Etario (Digite CEROS si no tiene). ",IF(#REF!&lt;#REF!,"* Las Embarazadas NO DEBEN ser mayor al total de Mujeres. ",""))</f>
        <v>#REF!</v>
      </c>
      <c r="BF8" s="13" t="e">
        <f>IF(AND($E8&lt;&gt;0,#REF!=""),"* No olvide digitar la columna Usuarios en Situación de Discapacidad (Digite CEROS si no tiene). ",IF($E8&lt;#REF!,"* Los Usuarios en Situación de Discapacidad NO DEBEN ser mayor al total. ",""))</f>
        <v>#REF!</v>
      </c>
      <c r="BG8" s="13" t="e">
        <f>IF(AND($E8&lt;&gt;0,#REF!=""),"* No olvide digitar la columna Niños, Niñas, Adolescentes y Jóvenes Población SENAME (Digite CEROS si no tiene). ",IF($E8&lt;#REF!,"* Los Niños, Niñas, Adolescentes y Jóvenes Población SENAME NO DEBEN ser mayor al total. ",""))</f>
        <v>#REF!</v>
      </c>
      <c r="BH8" s="13" t="e">
        <f>IF(AND($E8&lt;&gt;0,#REF!=""),"* No olvide digitar la columna Migrantes (Digite CEROS si no tiene). ",IF($E8&lt;#REF!,"* Los Migrantes NO DEBEN ser mayor al total. ",""))</f>
        <v>#REF!</v>
      </c>
      <c r="BI8" s="15" t="e">
        <f>IF((#REF!+#REF!)&lt;#REF!,1,0)</f>
        <v>#REF!</v>
      </c>
      <c r="BJ8" s="15" t="e">
        <f>IF(E8&lt;#REF!,1,0)</f>
        <v>#REF!</v>
      </c>
      <c r="BK8" s="15" t="e">
        <f>IF(#REF!&lt;#REF!,1,0)</f>
        <v>#REF!</v>
      </c>
      <c r="BL8" s="15" t="e">
        <f>IF(AND(E8&lt;&gt;0,#REF!=""),1,IF(#REF!&lt;#REF!,1,0))</f>
        <v>#REF!</v>
      </c>
      <c r="BM8" s="15" t="e">
        <f>IF(AND($E8&lt;&gt;0,#REF!=""),1,IF($E8&lt;#REF!,1,0))</f>
        <v>#REF!</v>
      </c>
      <c r="BN8" s="15" t="e">
        <f>IF(AND($E8&lt;&gt;0,#REF!=""),1,IF($E8&lt;#REF!,1,0))</f>
        <v>#REF!</v>
      </c>
      <c r="BO8" s="15" t="e">
        <f>IF(AND($E8&lt;&gt;0,#REF!=""),1,IF($E8&lt;#REF!,1,0))</f>
        <v>#REF!</v>
      </c>
    </row>
    <row r="9" spans="1:73" ht="16.350000000000001" customHeight="1" x14ac:dyDescent="0.2">
      <c r="A9" s="27"/>
      <c r="B9" s="63" t="s">
        <v>11</v>
      </c>
      <c r="C9" s="64" t="s">
        <v>12</v>
      </c>
      <c r="D9" s="64"/>
      <c r="E9" s="44">
        <v>1050</v>
      </c>
      <c r="F9" s="37">
        <f t="shared" si="3"/>
        <v>1050</v>
      </c>
      <c r="G9" s="38">
        <f t="shared" si="4"/>
        <v>1</v>
      </c>
      <c r="H9" s="36">
        <v>940</v>
      </c>
      <c r="I9" s="38">
        <f t="shared" si="5"/>
        <v>0.89523809523809528</v>
      </c>
      <c r="J9" s="36">
        <v>110</v>
      </c>
      <c r="K9" s="38">
        <f t="shared" si="6"/>
        <v>0.10476190476190476</v>
      </c>
      <c r="L9" s="14"/>
      <c r="M9" s="14"/>
      <c r="N9" s="3"/>
      <c r="AW9" s="1"/>
      <c r="AX9" s="1"/>
      <c r="BB9" s="13" t="e">
        <f t="shared" si="0"/>
        <v>#REF!</v>
      </c>
      <c r="BC9" s="13" t="e">
        <f t="shared" si="1"/>
        <v>#REF!</v>
      </c>
      <c r="BD9" s="13" t="e">
        <f t="shared" si="2"/>
        <v>#REF!</v>
      </c>
      <c r="BE9" s="13" t="e">
        <f>IF(AND(E9&lt;&gt;0,#REF!=""),"* Recuerde que las Embarazadas deben ser incluídas en el ingreso por rango Etario (Digite CEROS si no tiene). ",IF(#REF!&lt;#REF!,"* Las Embarazadas NO DEBEN ser mayor al total de Mujeres. ",""))</f>
        <v>#REF!</v>
      </c>
      <c r="BF9" s="13" t="e">
        <f>IF(AND($E9&lt;&gt;0,#REF!=""),"* No olvide digitar la columna Usuarios en Situación de Discapacidad (Digite CEROS si no tiene). ",IF($E9&lt;#REF!,"* Los Usuarios en Situación de Discapacidad NO DEBEN ser mayor al total. ",""))</f>
        <v>#REF!</v>
      </c>
      <c r="BG9" s="13" t="e">
        <f>IF(AND($E9&lt;&gt;0,#REF!=""),"* No olvide digitar la columna Niños, Niñas, Adolescentes y Jóvenes Población SENAME (Digite CEROS si no tiene). ",IF($E9&lt;#REF!,"* Los Niños, Niñas, Adolescentes y Jóvenes Población SENAME NO DEBEN ser mayor al total. ",""))</f>
        <v>#REF!</v>
      </c>
      <c r="BH9" s="13" t="e">
        <f>IF(AND($E9&lt;&gt;0,#REF!=""),"* No olvide digitar la columna Migrantes (Digite CEROS si no tiene). ",IF($E9&lt;#REF!,"* Los Migrantes NO DEBEN ser mayor al total. ",""))</f>
        <v>#REF!</v>
      </c>
      <c r="BI9" s="15" t="e">
        <f>IF((#REF!+#REF!)&lt;#REF!,1,0)</f>
        <v>#REF!</v>
      </c>
      <c r="BJ9" s="15" t="e">
        <f>IF(E9&lt;#REF!,1,0)</f>
        <v>#REF!</v>
      </c>
      <c r="BK9" s="15" t="e">
        <f>IF(#REF!&lt;#REF!,1,0)</f>
        <v>#REF!</v>
      </c>
      <c r="BL9" s="15" t="e">
        <f>IF(AND(E9&lt;&gt;0,#REF!=""),1,IF(#REF!&lt;#REF!,1,0))</f>
        <v>#REF!</v>
      </c>
      <c r="BM9" s="15" t="e">
        <f>IF(AND($E9&lt;&gt;0,#REF!=""),1,IF($E9&lt;#REF!,1,0))</f>
        <v>#REF!</v>
      </c>
      <c r="BN9" s="15" t="e">
        <f>IF(AND($E9&lt;&gt;0,#REF!=""),1,IF($E9&lt;#REF!,1,0))</f>
        <v>#REF!</v>
      </c>
      <c r="BO9" s="15" t="e">
        <f>IF(AND($E9&lt;&gt;0,#REF!=""),1,IF($E9&lt;#REF!,1,0))</f>
        <v>#REF!</v>
      </c>
    </row>
    <row r="10" spans="1:73" ht="16.350000000000001" customHeight="1" x14ac:dyDescent="0.2">
      <c r="A10" s="27"/>
      <c r="B10" s="63"/>
      <c r="C10" s="64" t="s">
        <v>13</v>
      </c>
      <c r="D10" s="64"/>
      <c r="E10" s="44">
        <v>1161</v>
      </c>
      <c r="F10" s="37">
        <f t="shared" si="3"/>
        <v>0</v>
      </c>
      <c r="G10" s="38">
        <f t="shared" si="4"/>
        <v>0</v>
      </c>
      <c r="H10" s="36">
        <v>0</v>
      </c>
      <c r="I10" s="38">
        <f t="shared" si="5"/>
        <v>0</v>
      </c>
      <c r="J10" s="36">
        <v>0</v>
      </c>
      <c r="K10" s="38">
        <f t="shared" si="6"/>
        <v>0</v>
      </c>
      <c r="L10" s="14"/>
      <c r="M10" s="14"/>
      <c r="N10" s="3"/>
      <c r="AW10" s="1"/>
      <c r="AX10" s="1"/>
      <c r="BB10" s="13" t="e">
        <f t="shared" si="0"/>
        <v>#REF!</v>
      </c>
      <c r="BC10" s="13" t="e">
        <f t="shared" si="1"/>
        <v>#REF!</v>
      </c>
      <c r="BD10" s="13" t="e">
        <f t="shared" si="2"/>
        <v>#REF!</v>
      </c>
      <c r="BE10" s="13" t="e">
        <f>IF(AND(E10&lt;&gt;0,#REF!=""),"* Recuerde que las Embarazadas deben ser incluídas en el ingreso por rango Etario (Digite CEROS si no tiene). ",IF(#REF!&lt;#REF!,"* Las Embarazadas NO DEBEN ser mayor al total de Mujeres. ",""))</f>
        <v>#REF!</v>
      </c>
      <c r="BF10" s="13" t="e">
        <f>IF(AND($E10&lt;&gt;0,#REF!=""),"* No olvide digitar la columna Usuarios en Situación de Discapacidad (Digite CEROS si no tiene). ",IF($E10&lt;#REF!,"* Los Usuarios en Situación de Discapacidad NO DEBEN ser mayor al total. ",""))</f>
        <v>#REF!</v>
      </c>
      <c r="BG10" s="13" t="e">
        <f>IF(AND($E10&lt;&gt;0,#REF!=""),"* No olvide digitar la columna Niños, Niñas, Adolescentes y Jóvenes Población SENAME (Digite CEROS si no tiene). ",IF($E10&lt;#REF!,"* Los Niños, Niñas, Adolescentes y Jóvenes Población SENAME NO DEBEN ser mayor al total. ",""))</f>
        <v>#REF!</v>
      </c>
      <c r="BH10" s="13" t="e">
        <f>IF(AND($E10&lt;&gt;0,#REF!=""),"* No olvide digitar la columna Migrantes (Digite CEROS si no tiene). ",IF($E10&lt;#REF!,"* Los Migrantes NO DEBEN ser mayor al total. ",""))</f>
        <v>#REF!</v>
      </c>
      <c r="BI10" s="15" t="e">
        <f>IF((#REF!+#REF!)&lt;#REF!,1,0)</f>
        <v>#REF!</v>
      </c>
      <c r="BJ10" s="15" t="e">
        <f>IF(E10&lt;#REF!,1,0)</f>
        <v>#REF!</v>
      </c>
      <c r="BK10" s="15" t="e">
        <f>IF(#REF!&lt;#REF!,1,0)</f>
        <v>#REF!</v>
      </c>
      <c r="BL10" s="15" t="e">
        <f>IF(AND(E10&lt;&gt;0,#REF!=""),1,IF(#REF!&lt;#REF!,1,0))</f>
        <v>#REF!</v>
      </c>
      <c r="BM10" s="15" t="e">
        <f>IF(AND($E10&lt;&gt;0,#REF!=""),1,IF($E10&lt;#REF!,1,0))</f>
        <v>#REF!</v>
      </c>
      <c r="BN10" s="15" t="e">
        <f>IF(AND($E10&lt;&gt;0,#REF!=""),1,IF($E10&lt;#REF!,1,0))</f>
        <v>#REF!</v>
      </c>
      <c r="BO10" s="15" t="e">
        <f>IF(AND($E10&lt;&gt;0,#REF!=""),1,IF($E10&lt;#REF!,1,0))</f>
        <v>#REF!</v>
      </c>
    </row>
    <row r="11" spans="1:73" ht="16.350000000000001" customHeight="1" x14ac:dyDescent="0.2">
      <c r="A11" s="27"/>
      <c r="B11" s="63" t="s">
        <v>1</v>
      </c>
      <c r="C11" s="64" t="s">
        <v>12</v>
      </c>
      <c r="D11" s="64"/>
      <c r="E11" s="44">
        <v>640</v>
      </c>
      <c r="F11" s="37">
        <f t="shared" si="3"/>
        <v>640</v>
      </c>
      <c r="G11" s="38">
        <f t="shared" si="4"/>
        <v>1</v>
      </c>
      <c r="H11" s="36">
        <v>631</v>
      </c>
      <c r="I11" s="38">
        <f t="shared" si="5"/>
        <v>0.98593750000000002</v>
      </c>
      <c r="J11" s="36">
        <v>9</v>
      </c>
      <c r="K11" s="38">
        <f t="shared" si="6"/>
        <v>1.40625E-2</v>
      </c>
      <c r="L11" s="14"/>
      <c r="M11" s="14"/>
      <c r="N11" s="3"/>
      <c r="AW11" s="1"/>
      <c r="AX11" s="1"/>
      <c r="BB11" s="13" t="e">
        <f t="shared" si="0"/>
        <v>#REF!</v>
      </c>
      <c r="BC11" s="13" t="e">
        <f t="shared" si="1"/>
        <v>#REF!</v>
      </c>
      <c r="BD11" s="13" t="e">
        <f t="shared" si="2"/>
        <v>#REF!</v>
      </c>
      <c r="BE11" s="13" t="e">
        <f>IF(AND(E11&lt;&gt;0,#REF!=""),"* Recuerde que las Embarazadas deben ser incluídas en el ingreso por rango Etario (Digite CEROS si no tiene). ",IF(#REF!&lt;#REF!,"* Las Embarazadas NO DEBEN ser mayor al total de Mujeres. ",""))</f>
        <v>#REF!</v>
      </c>
      <c r="BF11" s="13" t="e">
        <f>IF(AND($E11&lt;&gt;0,#REF!=""),"* No olvide digitar la columna Usuarios en Situación de Discapacidad (Digite CEROS si no tiene). ",IF($E11&lt;#REF!,"* Los Usuarios en Situación de Discapacidad NO DEBEN ser mayor al total. ",""))</f>
        <v>#REF!</v>
      </c>
      <c r="BG11" s="13" t="e">
        <f>IF(AND($E11&lt;&gt;0,#REF!=""),"* No olvide digitar la columna Niños, Niñas, Adolescentes y Jóvenes Población SENAME (Digite CEROS si no tiene). ",IF($E11&lt;#REF!,"* Los Niños, Niñas, Adolescentes y Jóvenes Población SENAME NO DEBEN ser mayor al total. ",""))</f>
        <v>#REF!</v>
      </c>
      <c r="BH11" s="13" t="e">
        <f>IF(AND($E11&lt;&gt;0,#REF!=""),"* No olvide digitar la columna Migrantes (Digite CEROS si no tiene). ",IF($E11&lt;#REF!,"* Los Migrantes NO DEBEN ser mayor al total. ",""))</f>
        <v>#REF!</v>
      </c>
      <c r="BI11" s="15" t="e">
        <f>IF((#REF!+#REF!)&lt;#REF!,1,0)</f>
        <v>#REF!</v>
      </c>
      <c r="BJ11" s="15" t="e">
        <f>IF(E11&lt;#REF!,1,0)</f>
        <v>#REF!</v>
      </c>
      <c r="BK11" s="15" t="e">
        <f>IF(#REF!&lt;#REF!,1,0)</f>
        <v>#REF!</v>
      </c>
      <c r="BL11" s="15" t="e">
        <f>IF(AND(E11&lt;&gt;0,#REF!=""),1,IF(#REF!&lt;#REF!,1,0))</f>
        <v>#REF!</v>
      </c>
      <c r="BM11" s="15" t="e">
        <f>IF(AND($E11&lt;&gt;0,#REF!=""),1,IF($E11&lt;#REF!,1,0))</f>
        <v>#REF!</v>
      </c>
      <c r="BN11" s="15" t="e">
        <f>IF(AND($E11&lt;&gt;0,#REF!=""),1,IF($E11&lt;#REF!,1,0))</f>
        <v>#REF!</v>
      </c>
      <c r="BO11" s="15" t="e">
        <f>IF(AND($E11&lt;&gt;0,#REF!=""),1,IF($E11&lt;#REF!,1,0))</f>
        <v>#REF!</v>
      </c>
    </row>
    <row r="12" spans="1:73" ht="16.350000000000001" customHeight="1" x14ac:dyDescent="0.2">
      <c r="A12" s="27"/>
      <c r="B12" s="63"/>
      <c r="C12" s="64" t="s">
        <v>13</v>
      </c>
      <c r="D12" s="64"/>
      <c r="E12" s="44">
        <v>1494</v>
      </c>
      <c r="F12" s="37">
        <f t="shared" si="3"/>
        <v>0</v>
      </c>
      <c r="G12" s="38">
        <f t="shared" si="4"/>
        <v>0</v>
      </c>
      <c r="H12" s="36">
        <v>0</v>
      </c>
      <c r="I12" s="38">
        <f t="shared" si="5"/>
        <v>0</v>
      </c>
      <c r="J12" s="36">
        <v>0</v>
      </c>
      <c r="K12" s="38">
        <f t="shared" si="6"/>
        <v>0</v>
      </c>
      <c r="L12" s="14"/>
      <c r="M12" s="14"/>
      <c r="N12" s="3"/>
      <c r="AW12" s="1"/>
      <c r="AX12" s="1"/>
      <c r="BB12" s="13" t="e">
        <f t="shared" si="0"/>
        <v>#REF!</v>
      </c>
      <c r="BC12" s="13" t="e">
        <f t="shared" si="1"/>
        <v>#REF!</v>
      </c>
      <c r="BD12" s="13" t="e">
        <f t="shared" si="2"/>
        <v>#REF!</v>
      </c>
      <c r="BE12" s="13" t="e">
        <f>IF(AND(E12&lt;&gt;0,#REF!=""),"* Recuerde que las Embarazadas deben ser incluídas en el ingreso por rango Etario (Digite CEROS si no tiene). ",IF(#REF!&lt;#REF!,"* Las Embarazadas NO DEBEN ser mayor al total de Mujeres. ",""))</f>
        <v>#REF!</v>
      </c>
      <c r="BF12" s="13" t="e">
        <f>IF(AND($E12&lt;&gt;0,#REF!=""),"* No olvide digitar la columna Usuarios en Situación de Discapacidad (Digite CEROS si no tiene). ",IF($E12&lt;#REF!,"* Los Usuarios en Situación de Discapacidad NO DEBEN ser mayor al total. ",""))</f>
        <v>#REF!</v>
      </c>
      <c r="BG12" s="13" t="e">
        <f>IF(AND($E12&lt;&gt;0,#REF!=""),"* No olvide digitar la columna Niños, Niñas, Adolescentes y Jóvenes Población SENAME (Digite CEROS si no tiene). ",IF($E12&lt;#REF!,"* Los Niños, Niñas, Adolescentes y Jóvenes Población SENAME NO DEBEN ser mayor al total. ",""))</f>
        <v>#REF!</v>
      </c>
      <c r="BH12" s="13" t="e">
        <f>IF(AND($E12&lt;&gt;0,#REF!=""),"* No olvide digitar la columna Migrantes (Digite CEROS si no tiene). ",IF($E12&lt;#REF!,"* Los Migrantes NO DEBEN ser mayor al total. ",""))</f>
        <v>#REF!</v>
      </c>
      <c r="BI12" s="15" t="e">
        <f>IF((#REF!+#REF!)&lt;#REF!,1,0)</f>
        <v>#REF!</v>
      </c>
      <c r="BJ12" s="15" t="e">
        <f>IF(E12&lt;#REF!,1,0)</f>
        <v>#REF!</v>
      </c>
      <c r="BK12" s="15" t="e">
        <f>IF(#REF!&lt;#REF!,1,0)</f>
        <v>#REF!</v>
      </c>
      <c r="BL12" s="15" t="e">
        <f>IF(AND(E12&lt;&gt;0,#REF!=""),1,IF(#REF!&lt;#REF!,1,0))</f>
        <v>#REF!</v>
      </c>
      <c r="BM12" s="15" t="e">
        <f>IF(AND($E12&lt;&gt;0,#REF!=""),1,IF($E12&lt;#REF!,1,0))</f>
        <v>#REF!</v>
      </c>
      <c r="BN12" s="15" t="e">
        <f>IF(AND($E12&lt;&gt;0,#REF!=""),1,IF($E12&lt;#REF!,1,0))</f>
        <v>#REF!</v>
      </c>
      <c r="BO12" s="15" t="e">
        <f>IF(AND($E12&lt;&gt;0,#REF!=""),1,IF($E12&lt;#REF!,1,0))</f>
        <v>#REF!</v>
      </c>
    </row>
    <row r="13" spans="1:73" ht="16.350000000000001" customHeight="1" x14ac:dyDescent="0.2">
      <c r="A13" s="27"/>
      <c r="B13" s="63" t="s">
        <v>7</v>
      </c>
      <c r="C13" s="64" t="s">
        <v>12</v>
      </c>
      <c r="D13" s="64"/>
      <c r="E13" s="44">
        <v>285</v>
      </c>
      <c r="F13" s="37">
        <f t="shared" si="3"/>
        <v>285</v>
      </c>
      <c r="G13" s="38">
        <f t="shared" si="4"/>
        <v>1</v>
      </c>
      <c r="H13" s="36">
        <v>196</v>
      </c>
      <c r="I13" s="38">
        <f t="shared" si="5"/>
        <v>0.68771929824561406</v>
      </c>
      <c r="J13" s="36">
        <v>89</v>
      </c>
      <c r="K13" s="38">
        <f t="shared" si="6"/>
        <v>0.31228070175438599</v>
      </c>
      <c r="L13" s="14"/>
      <c r="M13" s="14"/>
      <c r="N13" s="3"/>
      <c r="AW13" s="1"/>
      <c r="AX13" s="1"/>
      <c r="BB13" s="13"/>
      <c r="BC13" s="13" t="e">
        <f t="shared" si="1"/>
        <v>#REF!</v>
      </c>
      <c r="BD13" s="13" t="e">
        <f t="shared" si="2"/>
        <v>#REF!</v>
      </c>
      <c r="BE13" s="13" t="e">
        <f>IF(AND(E13&lt;&gt;0,#REF!=""),"* Recuerde que las Embarazadas deben ser incluídas en el ingreso por rango Etario (Digite CEROS si no tiene). ",IF(#REF!&lt;#REF!,"* Las Embarazadas NO DEBEN ser mayor al total de Mujeres. ",""))</f>
        <v>#REF!</v>
      </c>
      <c r="BF13" s="13" t="e">
        <f>IF(AND($E13&lt;&gt;0,#REF!=""),"* No olvide digitar la columna Usuarios en Situación de Discapacidad (Digite CEROS si no tiene). ",IF($E13&lt;#REF!,"* Los Usuarios en Situación de Discapacidad NO DEBEN ser mayor al total. ",""))</f>
        <v>#REF!</v>
      </c>
      <c r="BG13" s="13" t="e">
        <f>IF(AND($E13&lt;&gt;0,#REF!=""),"* No olvide digitar la columna Niños, Niñas, Adolescentes y Jóvenes Población SENAME (Digite CEROS si no tiene). ",IF($E13&lt;#REF!,"* Los Niños, Niñas, Adolescentes y Jóvenes Población SENAME NO DEBEN ser mayor al total. ",""))</f>
        <v>#REF!</v>
      </c>
      <c r="BH13" s="13" t="e">
        <f>IF(AND($E13&lt;&gt;0,#REF!=""),"* No olvide digitar la columna Migrantes (Digite CEROS si no tiene). ",IF($E13&lt;#REF!,"* Los Migrantes NO DEBEN ser mayor al total. ",""))</f>
        <v>#REF!</v>
      </c>
      <c r="BI13" s="15"/>
      <c r="BJ13" s="15" t="e">
        <f>IF(E13&lt;#REF!,1,0)</f>
        <v>#REF!</v>
      </c>
      <c r="BK13" s="15" t="e">
        <f>IF(#REF!&lt;#REF!,1,0)</f>
        <v>#REF!</v>
      </c>
      <c r="BL13" s="15" t="e">
        <f>IF(AND(E13&lt;&gt;0,#REF!=""),1,IF(#REF!&lt;#REF!,1,0))</f>
        <v>#REF!</v>
      </c>
      <c r="BM13" s="15" t="e">
        <f>IF(AND($E13&lt;&gt;0,#REF!=""),1,IF($E13&lt;#REF!,1,0))</f>
        <v>#REF!</v>
      </c>
      <c r="BN13" s="15" t="e">
        <f>IF(AND($E13&lt;&gt;0,#REF!=""),1,IF($E13&lt;#REF!,1,0))</f>
        <v>#REF!</v>
      </c>
      <c r="BO13" s="15" t="e">
        <f>IF(AND($E13&lt;&gt;0,#REF!=""),1,IF($E13&lt;#REF!,1,0))</f>
        <v>#REF!</v>
      </c>
    </row>
    <row r="14" spans="1:73" ht="16.350000000000001" customHeight="1" x14ac:dyDescent="0.2">
      <c r="A14" s="27"/>
      <c r="B14" s="63"/>
      <c r="C14" s="64" t="s">
        <v>13</v>
      </c>
      <c r="D14" s="64"/>
      <c r="E14" s="44">
        <v>1277</v>
      </c>
      <c r="F14" s="37">
        <f t="shared" si="3"/>
        <v>0</v>
      </c>
      <c r="G14" s="38">
        <f t="shared" si="4"/>
        <v>0</v>
      </c>
      <c r="H14" s="36">
        <v>0</v>
      </c>
      <c r="I14" s="38">
        <f t="shared" si="5"/>
        <v>0</v>
      </c>
      <c r="J14" s="36">
        <v>0</v>
      </c>
      <c r="K14" s="38">
        <f t="shared" si="6"/>
        <v>0</v>
      </c>
      <c r="L14" s="14"/>
      <c r="M14" s="14"/>
      <c r="N14" s="3"/>
      <c r="AW14" s="1"/>
      <c r="AX14" s="1"/>
      <c r="BB14" s="13"/>
      <c r="BC14" s="13" t="e">
        <f t="shared" si="1"/>
        <v>#REF!</v>
      </c>
      <c r="BD14" s="13" t="e">
        <f t="shared" si="2"/>
        <v>#REF!</v>
      </c>
      <c r="BE14" s="13" t="e">
        <f>IF(AND(E14&lt;&gt;0,#REF!=""),"* Recuerde que las Embarazadas deben ser incluídas en el ingreso por rango Etario (Digite CEROS si no tiene). ",IF(#REF!&lt;#REF!,"* Las Embarazadas NO DEBEN ser mayor al total de Mujeres. ",""))</f>
        <v>#REF!</v>
      </c>
      <c r="BF14" s="13" t="e">
        <f>IF(AND($E14&lt;&gt;0,#REF!=""),"* No olvide digitar la columna Usuarios en Situación de Discapacidad (Digite CEROS si no tiene). ",IF($E14&lt;#REF!,"* Los Usuarios en Situación de Discapacidad NO DEBEN ser mayor al total. ",""))</f>
        <v>#REF!</v>
      </c>
      <c r="BG14" s="13" t="e">
        <f>IF(AND($E14&lt;&gt;0,#REF!=""),"* No olvide digitar la columna Niños, Niñas, Adolescentes y Jóvenes Población SENAME (Digite CEROS si no tiene). ",IF($E14&lt;#REF!,"* Los Niños, Niñas, Adolescentes y Jóvenes Población SENAME NO DEBEN ser mayor al total. ",""))</f>
        <v>#REF!</v>
      </c>
      <c r="BH14" s="13" t="e">
        <f>IF(AND($E14&lt;&gt;0,#REF!=""),"* No olvide digitar la columna Migrantes (Digite CEROS si no tiene). ",IF($E14&lt;#REF!,"* Los Migrantes NO DEBEN ser mayor al total. ",""))</f>
        <v>#REF!</v>
      </c>
      <c r="BI14" s="15"/>
      <c r="BJ14" s="15" t="e">
        <f>IF(E14&lt;#REF!,1,0)</f>
        <v>#REF!</v>
      </c>
      <c r="BK14" s="15" t="e">
        <f>IF(#REF!&lt;#REF!,1,0)</f>
        <v>#REF!</v>
      </c>
      <c r="BL14" s="15" t="e">
        <f>IF(AND(E14&lt;&gt;0,#REF!=""),1,IF(#REF!&lt;#REF!,1,0))</f>
        <v>#REF!</v>
      </c>
      <c r="BM14" s="15" t="e">
        <f>IF(AND($E14&lt;&gt;0,#REF!=""),1,IF($E14&lt;#REF!,1,0))</f>
        <v>#REF!</v>
      </c>
      <c r="BN14" s="15" t="e">
        <f>IF(AND($E14&lt;&gt;0,#REF!=""),1,IF($E14&lt;#REF!,1,0))</f>
        <v>#REF!</v>
      </c>
      <c r="BO14" s="15" t="e">
        <f>IF(AND($E14&lt;&gt;0,#REF!=""),1,IF($E14&lt;#REF!,1,0))</f>
        <v>#REF!</v>
      </c>
    </row>
    <row r="15" spans="1:73" ht="16.350000000000001" customHeight="1" x14ac:dyDescent="0.2">
      <c r="A15" s="27"/>
      <c r="B15" s="63" t="s">
        <v>8</v>
      </c>
      <c r="C15" s="64" t="s">
        <v>12</v>
      </c>
      <c r="D15" s="64"/>
      <c r="E15" s="44">
        <v>7</v>
      </c>
      <c r="F15" s="37">
        <f t="shared" si="3"/>
        <v>8</v>
      </c>
      <c r="G15" s="38">
        <f t="shared" si="4"/>
        <v>1.1428571428571428</v>
      </c>
      <c r="H15" s="36">
        <v>4</v>
      </c>
      <c r="I15" s="38">
        <f t="shared" si="5"/>
        <v>0.5714285714285714</v>
      </c>
      <c r="J15" s="36">
        <v>4</v>
      </c>
      <c r="K15" s="38">
        <f t="shared" si="6"/>
        <v>0.5714285714285714</v>
      </c>
      <c r="L15" s="14"/>
      <c r="M15" s="14"/>
      <c r="N15" s="3"/>
      <c r="AW15" s="1"/>
      <c r="AX15" s="1"/>
      <c r="BB15" s="13" t="e">
        <f>IF(BI15=1,"* El número de pacientes de 60 años NO DEBE Ser mayor a lo registrado en el grupo Etario 20-64 años. ","")</f>
        <v>#REF!</v>
      </c>
      <c r="BC15" s="13" t="e">
        <f t="shared" si="1"/>
        <v>#REF!</v>
      </c>
      <c r="BD15" s="13" t="e">
        <f t="shared" si="2"/>
        <v>#REF!</v>
      </c>
      <c r="BE15" s="13" t="e">
        <f>IF(AND(E15&lt;&gt;0,#REF!=""),"* Recuerde que las Embarazadas deben ser incluídas en el ingreso por rango Etario (Digite CEROS si no tiene). ",IF(#REF!&lt;#REF!,"* Las Embarazadas NO DEBEN ser mayor al total de Mujeres. ",""))</f>
        <v>#REF!</v>
      </c>
      <c r="BF15" s="13" t="e">
        <f>IF(AND($E15&lt;&gt;0,#REF!=""),"* No olvide digitar la columna Usuarios en Situación de Discapacidad (Digite CEROS si no tiene). ",IF($E15&lt;#REF!,"* Los Usuarios en Situación de Discapacidad NO DEBEN ser mayor al total. ",""))</f>
        <v>#REF!</v>
      </c>
      <c r="BG15" s="13" t="e">
        <f>IF(AND($E15&lt;&gt;0,#REF!=""),"* No olvide digitar la columna Niños, Niñas, Adolescentes y Jóvenes Población SENAME (Digite CEROS si no tiene). ",IF($E15&lt;#REF!,"* Los Niños, Niñas, Adolescentes y Jóvenes Población SENAME NO DEBEN ser mayor al total. ",""))</f>
        <v>#REF!</v>
      </c>
      <c r="BH15" s="13" t="e">
        <f>IF(AND($E15&lt;&gt;0,#REF!=""),"* No olvide digitar la columna Migrantes (Digite CEROS si no tiene). ",IF($E15&lt;#REF!,"* Los Migrantes NO DEBEN ser mayor al total. ",""))</f>
        <v>#REF!</v>
      </c>
      <c r="BI15" s="15" t="e">
        <f>IF((#REF!+#REF!)&lt;#REF!,1,0)</f>
        <v>#REF!</v>
      </c>
      <c r="BJ15" s="15" t="e">
        <f>IF(E15&lt;#REF!,1,0)</f>
        <v>#REF!</v>
      </c>
      <c r="BK15" s="15" t="e">
        <f>IF(#REF!&lt;#REF!,1,0)</f>
        <v>#REF!</v>
      </c>
      <c r="BL15" s="15" t="e">
        <f>IF(AND(E15&lt;&gt;0,#REF!=""),1,IF(#REF!&lt;#REF!,1,0))</f>
        <v>#REF!</v>
      </c>
      <c r="BM15" s="15" t="e">
        <f>IF(AND($E15&lt;&gt;0,#REF!=""),1,IF($E15&lt;#REF!,1,0))</f>
        <v>#REF!</v>
      </c>
      <c r="BN15" s="15" t="e">
        <f>IF(AND($E15&lt;&gt;0,#REF!=""),1,IF($E15&lt;#REF!,1,0))</f>
        <v>#REF!</v>
      </c>
      <c r="BO15" s="15" t="e">
        <f>IF(AND($E15&lt;&gt;0,#REF!=""),1,IF($E15&lt;#REF!,1,0))</f>
        <v>#REF!</v>
      </c>
    </row>
    <row r="16" spans="1:73" ht="16.350000000000001" customHeight="1" x14ac:dyDescent="0.2">
      <c r="A16" s="27"/>
      <c r="B16" s="63"/>
      <c r="C16" s="64" t="s">
        <v>13</v>
      </c>
      <c r="D16" s="64"/>
      <c r="E16" s="44">
        <v>52</v>
      </c>
      <c r="F16" s="37">
        <f t="shared" si="3"/>
        <v>0</v>
      </c>
      <c r="G16" s="38">
        <f t="shared" si="4"/>
        <v>0</v>
      </c>
      <c r="H16" s="36">
        <v>0</v>
      </c>
      <c r="I16" s="38">
        <f t="shared" si="5"/>
        <v>0</v>
      </c>
      <c r="J16" s="36">
        <v>0</v>
      </c>
      <c r="K16" s="38">
        <f t="shared" si="6"/>
        <v>0</v>
      </c>
      <c r="L16" s="14"/>
      <c r="M16" s="14"/>
      <c r="N16" s="3"/>
      <c r="AW16" s="1"/>
      <c r="AX16" s="1"/>
      <c r="BB16" s="13" t="e">
        <f>IF(BI16=1,"* El número de pacientes de 60 años NO DEBE Ser mayor a lo registrado en el grupo Etario 20-64 años. ","")</f>
        <v>#REF!</v>
      </c>
      <c r="BC16" s="13" t="e">
        <f t="shared" si="1"/>
        <v>#REF!</v>
      </c>
      <c r="BD16" s="13" t="e">
        <f t="shared" si="2"/>
        <v>#REF!</v>
      </c>
      <c r="BE16" s="13" t="e">
        <f>IF(AND(E16&lt;&gt;0,#REF!=""),"* Recuerde que las Embarazadas deben ser incluídas en el ingreso por rango Etario (Digite CEROS si no tiene). ",IF(#REF!&lt;#REF!,"* Las Embarazadas NO DEBEN ser mayor al total de Mujeres. ",""))</f>
        <v>#REF!</v>
      </c>
      <c r="BF16" s="13" t="e">
        <f>IF(AND($E16&lt;&gt;0,#REF!=""),"* No olvide digitar la columna Usuarios en Situación de Discapacidad (Digite CEROS si no tiene). ",IF($E16&lt;#REF!,"* Los Usuarios en Situación de Discapacidad NO DEBEN ser mayor al total. ",""))</f>
        <v>#REF!</v>
      </c>
      <c r="BG16" s="13" t="e">
        <f>IF(AND($E16&lt;&gt;0,#REF!=""),"* No olvide digitar la columna Niños, Niñas, Adolescentes y Jóvenes Población SENAME (Digite CEROS si no tiene). ",IF($E16&lt;#REF!,"* Los Niños, Niñas, Adolescentes y Jóvenes Población SENAME NO DEBEN ser mayor al total. ",""))</f>
        <v>#REF!</v>
      </c>
      <c r="BH16" s="13" t="e">
        <f>IF(AND($E16&lt;&gt;0,#REF!=""),"* No olvide digitar la columna Migrantes (Digite CEROS si no tiene). ",IF($E16&lt;#REF!,"* Los Migrantes NO DEBEN ser mayor al total. ",""))</f>
        <v>#REF!</v>
      </c>
      <c r="BI16" s="15" t="e">
        <f>IF((#REF!+#REF!)&lt;#REF!,1,0)</f>
        <v>#REF!</v>
      </c>
      <c r="BJ16" s="15" t="e">
        <f>IF(E16&lt;#REF!,1,0)</f>
        <v>#REF!</v>
      </c>
      <c r="BK16" s="15" t="e">
        <f>IF(#REF!&lt;#REF!,1,0)</f>
        <v>#REF!</v>
      </c>
      <c r="BL16" s="15" t="e">
        <f>IF(AND(E16&lt;&gt;0,#REF!=""),1,IF(#REF!&lt;#REF!,1,0))</f>
        <v>#REF!</v>
      </c>
      <c r="BM16" s="15" t="e">
        <f>IF(AND($E16&lt;&gt;0,#REF!=""),1,IF($E16&lt;#REF!,1,0))</f>
        <v>#REF!</v>
      </c>
      <c r="BN16" s="15" t="e">
        <f>IF(AND($E16&lt;&gt;0,#REF!=""),1,IF($E16&lt;#REF!,1,0))</f>
        <v>#REF!</v>
      </c>
      <c r="BO16" s="15" t="e">
        <f>IF(AND($E16&lt;&gt;0,#REF!=""),1,IF($E16&lt;#REF!,1,0))</f>
        <v>#REF!</v>
      </c>
    </row>
    <row r="17" spans="1:67" ht="16.350000000000001" customHeight="1" x14ac:dyDescent="0.2">
      <c r="A17" s="27"/>
      <c r="B17" s="63" t="s">
        <v>17</v>
      </c>
      <c r="C17" s="64" t="s">
        <v>12</v>
      </c>
      <c r="D17" s="64"/>
      <c r="E17" s="44">
        <v>305</v>
      </c>
      <c r="F17" s="37">
        <f t="shared" si="3"/>
        <v>305</v>
      </c>
      <c r="G17" s="38">
        <f t="shared" si="4"/>
        <v>1</v>
      </c>
      <c r="H17" s="36">
        <v>305</v>
      </c>
      <c r="I17" s="38">
        <f t="shared" si="5"/>
        <v>1</v>
      </c>
      <c r="J17" s="36">
        <v>0</v>
      </c>
      <c r="K17" s="38">
        <f t="shared" si="6"/>
        <v>0</v>
      </c>
      <c r="L17" s="14"/>
      <c r="M17" s="14"/>
      <c r="N17" s="3"/>
      <c r="AW17" s="1"/>
      <c r="AX17" s="1"/>
      <c r="BB17" s="13"/>
      <c r="BC17" s="13" t="e">
        <f t="shared" si="1"/>
        <v>#REF!</v>
      </c>
      <c r="BD17" s="13" t="e">
        <f t="shared" si="2"/>
        <v>#REF!</v>
      </c>
      <c r="BE17" s="13"/>
      <c r="BF17" s="13" t="e">
        <f>IF(AND($E17&lt;&gt;0,#REF!=""),"* No olvide digitar la columna Usuarios en Situación de Discapacidad (Digite CEROS si no tiene). ",IF($E17&lt;#REF!,"* Los Usuarios en Situación de Discapacidad NO DEBEN ser mayor al total. ",""))</f>
        <v>#REF!</v>
      </c>
      <c r="BG17" s="13" t="e">
        <f>IF(AND($E17&lt;&gt;0,#REF!=""),"* No olvide digitar la columna Niños, Niñas, Adolescentes y Jóvenes Población SENAME (Digite CEROS si no tiene). ",IF($E17&lt;#REF!,"* Los Niños, Niñas, Adolescentes y Jóvenes Población SENAME NO DEBEN ser mayor al total. ",""))</f>
        <v>#REF!</v>
      </c>
      <c r="BH17" s="13" t="e">
        <f>IF(AND($E17&lt;&gt;0,#REF!=""),"* No olvide digitar la columna Migrantes (Digite CEROS si no tiene). ",IF($E17&lt;#REF!,"* Los Migrantes NO DEBEN ser mayor al total. ",""))</f>
        <v>#REF!</v>
      </c>
      <c r="BI17" s="15"/>
      <c r="BJ17" s="15" t="e">
        <f>IF(E17&lt;#REF!,1,0)</f>
        <v>#REF!</v>
      </c>
      <c r="BK17" s="15" t="e">
        <f>IF(#REF!&lt;#REF!,1,0)</f>
        <v>#REF!</v>
      </c>
      <c r="BL17" s="15"/>
      <c r="BM17" s="15" t="e">
        <f>IF(AND($E17&lt;&gt;0,#REF!=""),1,IF($E17&lt;#REF!,1,0))</f>
        <v>#REF!</v>
      </c>
      <c r="BN17" s="15" t="e">
        <f>IF(AND($E17&lt;&gt;0,#REF!=""),1,IF($E17&lt;#REF!,1,0))</f>
        <v>#REF!</v>
      </c>
      <c r="BO17" s="15" t="e">
        <f>IF(AND($E17&lt;&gt;0,#REF!=""),1,IF($E17&lt;#REF!,1,0))</f>
        <v>#REF!</v>
      </c>
    </row>
    <row r="18" spans="1:67" ht="16.350000000000001" customHeight="1" x14ac:dyDescent="0.2">
      <c r="A18" s="27"/>
      <c r="B18" s="63"/>
      <c r="C18" s="64" t="s">
        <v>13</v>
      </c>
      <c r="D18" s="64"/>
      <c r="E18" s="44">
        <v>2917</v>
      </c>
      <c r="F18" s="37">
        <f t="shared" si="3"/>
        <v>0</v>
      </c>
      <c r="G18" s="38">
        <f t="shared" si="4"/>
        <v>0</v>
      </c>
      <c r="H18" s="36">
        <v>0</v>
      </c>
      <c r="I18" s="38">
        <f t="shared" si="5"/>
        <v>0</v>
      </c>
      <c r="J18" s="36">
        <v>0</v>
      </c>
      <c r="K18" s="38">
        <f t="shared" si="6"/>
        <v>0</v>
      </c>
      <c r="L18" s="14"/>
      <c r="M18" s="14"/>
      <c r="N18" s="3"/>
      <c r="AW18" s="1"/>
      <c r="AX18" s="1"/>
      <c r="BB18" s="13"/>
      <c r="BC18" s="13" t="e">
        <f t="shared" si="1"/>
        <v>#REF!</v>
      </c>
      <c r="BD18" s="13" t="e">
        <f t="shared" si="2"/>
        <v>#REF!</v>
      </c>
      <c r="BE18" s="13"/>
      <c r="BF18" s="13" t="e">
        <f>IF(AND($E18&lt;&gt;0,#REF!=""),"* No olvide digitar la columna Usuarios en Situación de Discapacidad (Digite CEROS si no tiene). ",IF($E18&lt;#REF!,"* Los Usuarios en Situación de Discapacidad NO DEBEN ser mayor al total. ",""))</f>
        <v>#REF!</v>
      </c>
      <c r="BG18" s="13" t="e">
        <f>IF(AND($E18&lt;&gt;0,#REF!=""),"* No olvide digitar la columna Niños, Niñas, Adolescentes y Jóvenes Población SENAME (Digite CEROS si no tiene). ",IF($E18&lt;#REF!,"* Los Niños, Niñas, Adolescentes y Jóvenes Población SENAME NO DEBEN ser mayor al total. ",""))</f>
        <v>#REF!</v>
      </c>
      <c r="BH18" s="13" t="e">
        <f>IF(AND($E18&lt;&gt;0,#REF!=""),"* No olvide digitar la columna Migrantes (Digite CEROS si no tiene). ",IF($E18&lt;#REF!,"* Los Migrantes NO DEBEN ser mayor al total. ",""))</f>
        <v>#REF!</v>
      </c>
      <c r="BI18" s="15"/>
      <c r="BJ18" s="15" t="e">
        <f>IF(E18&lt;#REF!,1,0)</f>
        <v>#REF!</v>
      </c>
      <c r="BK18" s="15" t="e">
        <f>IF(#REF!&lt;#REF!,1,0)</f>
        <v>#REF!</v>
      </c>
      <c r="BL18" s="15"/>
      <c r="BM18" s="15" t="e">
        <f>IF(AND($E18&lt;&gt;0,#REF!=""),1,IF($E18&lt;#REF!,1,0))</f>
        <v>#REF!</v>
      </c>
      <c r="BN18" s="15" t="e">
        <f>IF(AND($E18&lt;&gt;0,#REF!=""),1,IF($E18&lt;#REF!,1,0))</f>
        <v>#REF!</v>
      </c>
      <c r="BO18" s="15" t="e">
        <f>IF(AND($E18&lt;&gt;0,#REF!=""),1,IF($E18&lt;#REF!,1,0))</f>
        <v>#REF!</v>
      </c>
    </row>
    <row r="19" spans="1:67" ht="16.350000000000001" customHeight="1" x14ac:dyDescent="0.2">
      <c r="A19" s="27"/>
      <c r="B19" s="65" t="s">
        <v>14</v>
      </c>
      <c r="C19" s="64" t="s">
        <v>12</v>
      </c>
      <c r="D19" s="64"/>
      <c r="E19" s="44">
        <v>0</v>
      </c>
      <c r="F19" s="37">
        <f t="shared" si="3"/>
        <v>0</v>
      </c>
      <c r="G19" s="38" t="e">
        <f t="shared" si="4"/>
        <v>#DIV/0!</v>
      </c>
      <c r="H19" s="36">
        <v>0</v>
      </c>
      <c r="I19" s="38" t="e">
        <f t="shared" si="5"/>
        <v>#DIV/0!</v>
      </c>
      <c r="J19" s="36">
        <v>0</v>
      </c>
      <c r="K19" s="38" t="e">
        <f t="shared" si="6"/>
        <v>#DIV/0!</v>
      </c>
      <c r="L19" s="14"/>
      <c r="M19" s="14"/>
      <c r="N19" s="3"/>
      <c r="AW19" s="1"/>
      <c r="AX19" s="1"/>
      <c r="BB19" s="13"/>
      <c r="BC19" s="13" t="e">
        <f t="shared" si="1"/>
        <v>#REF!</v>
      </c>
      <c r="BD19" s="13" t="e">
        <f t="shared" si="2"/>
        <v>#REF!</v>
      </c>
      <c r="BE19" s="13"/>
      <c r="BF19" s="13" t="e">
        <f>IF(AND($E19&lt;&gt;0,#REF!=""),"* No olvide digitar la columna Usuarios en Situación de Discapacidad (Digite CEROS si no tiene). ",IF($E19&lt;#REF!,"* Los Usuarios en Situación de Discapacidad NO DEBEN ser mayor al total. ",""))</f>
        <v>#REF!</v>
      </c>
      <c r="BG19" s="13" t="e">
        <f>IF(AND($E19&lt;&gt;0,#REF!=""),"* No olvide digitar la columna Niños, Niñas, Adolescentes y Jóvenes Población SENAME (Digite CEROS si no tiene). ",IF($E19&lt;#REF!,"* Los Niños, Niñas, Adolescentes y Jóvenes Población SENAME NO DEBEN ser mayor al total. ",""))</f>
        <v>#REF!</v>
      </c>
      <c r="BH19" s="13" t="e">
        <f>IF(AND($E19&lt;&gt;0,#REF!=""),"* No olvide digitar la columna Migrantes (Digite CEROS si no tiene). ",IF($E19&lt;#REF!,"* Los Migrantes NO DEBEN ser mayor al total. ",""))</f>
        <v>#REF!</v>
      </c>
      <c r="BI19" s="15"/>
      <c r="BJ19" s="15" t="e">
        <f>IF(E19&lt;#REF!,1,0)</f>
        <v>#REF!</v>
      </c>
      <c r="BK19" s="15" t="e">
        <f>IF(#REF!&lt;#REF!,1,0)</f>
        <v>#REF!</v>
      </c>
      <c r="BL19" s="15"/>
      <c r="BM19" s="15" t="e">
        <f>IF(AND($E19&lt;&gt;0,#REF!=""),1,IF($E19&lt;#REF!,1,0))</f>
        <v>#REF!</v>
      </c>
      <c r="BN19" s="15" t="e">
        <f>IF(AND($E19&lt;&gt;0,#REF!=""),1,IF($E19&lt;#REF!,1,0))</f>
        <v>#REF!</v>
      </c>
      <c r="BO19" s="15" t="e">
        <f>IF(AND($E19&lt;&gt;0,#REF!=""),1,IF($E19&lt;#REF!,1,0))</f>
        <v>#REF!</v>
      </c>
    </row>
    <row r="20" spans="1:67" ht="16.350000000000001" customHeight="1" x14ac:dyDescent="0.2">
      <c r="A20" s="27"/>
      <c r="B20" s="65"/>
      <c r="C20" s="64" t="s">
        <v>13</v>
      </c>
      <c r="D20" s="64"/>
      <c r="E20" s="44">
        <v>0</v>
      </c>
      <c r="F20" s="37">
        <f t="shared" si="3"/>
        <v>0</v>
      </c>
      <c r="G20" s="38" t="e">
        <f t="shared" si="4"/>
        <v>#DIV/0!</v>
      </c>
      <c r="H20" s="36">
        <v>0</v>
      </c>
      <c r="I20" s="38" t="e">
        <f t="shared" si="5"/>
        <v>#DIV/0!</v>
      </c>
      <c r="J20" s="36">
        <v>0</v>
      </c>
      <c r="K20" s="38" t="e">
        <f t="shared" si="6"/>
        <v>#DIV/0!</v>
      </c>
      <c r="L20" s="14"/>
      <c r="M20" s="14"/>
      <c r="N20" s="3"/>
      <c r="AW20" s="1"/>
      <c r="AX20" s="1"/>
      <c r="BB20" s="13"/>
      <c r="BC20" s="13" t="e">
        <f t="shared" si="1"/>
        <v>#REF!</v>
      </c>
      <c r="BD20" s="13" t="e">
        <f t="shared" si="2"/>
        <v>#REF!</v>
      </c>
      <c r="BE20" s="13"/>
      <c r="BF20" s="13" t="e">
        <f>IF(AND($E20&lt;&gt;0,#REF!=""),"* No olvide digitar la columna Usuarios en Situación de Discapacidad (Digite CEROS si no tiene). ",IF($E20&lt;#REF!,"* Los Usuarios en Situación de Discapacidad NO DEBEN ser mayor al total. ",""))</f>
        <v>#REF!</v>
      </c>
      <c r="BG20" s="13" t="e">
        <f>IF(AND($E20&lt;&gt;0,#REF!=""),"* No olvide digitar la columna Niños, Niñas, Adolescentes y Jóvenes Población SENAME (Digite CEROS si no tiene). ",IF($E20&lt;#REF!,"* Los Niños, Niñas, Adolescentes y Jóvenes Población SENAME NO DEBEN ser mayor al total. ",""))</f>
        <v>#REF!</v>
      </c>
      <c r="BH20" s="13" t="e">
        <f>IF(AND($E20&lt;&gt;0,#REF!=""),"* No olvide digitar la columna Migrantes (Digite CEROS si no tiene). ",IF($E20&lt;#REF!,"* Los Migrantes NO DEBEN ser mayor al total. ",""))</f>
        <v>#REF!</v>
      </c>
      <c r="BI20" s="15"/>
      <c r="BJ20" s="15" t="e">
        <f>IF(E20&lt;#REF!,1,0)</f>
        <v>#REF!</v>
      </c>
      <c r="BK20" s="15" t="e">
        <f>IF(#REF!&lt;#REF!,1,0)</f>
        <v>#REF!</v>
      </c>
      <c r="BL20" s="15"/>
      <c r="BM20" s="15" t="e">
        <f>IF(AND($E20&lt;&gt;0,#REF!=""),1,IF($E20&lt;#REF!,1,0))</f>
        <v>#REF!</v>
      </c>
      <c r="BN20" s="15" t="e">
        <f>IF(AND($E20&lt;&gt;0,#REF!=""),1,IF($E20&lt;#REF!,1,0))</f>
        <v>#REF!</v>
      </c>
      <c r="BO20" s="15" t="e">
        <f>IF(AND($E20&lt;&gt;0,#REF!=""),1,IF($E20&lt;#REF!,1,0))</f>
        <v>#REF!</v>
      </c>
    </row>
    <row r="21" spans="1:67" ht="16.350000000000001" customHeight="1" x14ac:dyDescent="0.2">
      <c r="A21" s="27"/>
      <c r="B21" s="63" t="s">
        <v>2</v>
      </c>
      <c r="C21" s="64" t="s">
        <v>12</v>
      </c>
      <c r="D21" s="64"/>
      <c r="E21" s="44">
        <v>306</v>
      </c>
      <c r="F21" s="37">
        <f t="shared" si="3"/>
        <v>306</v>
      </c>
      <c r="G21" s="38">
        <f t="shared" si="4"/>
        <v>1</v>
      </c>
      <c r="H21" s="36">
        <v>289</v>
      </c>
      <c r="I21" s="38">
        <f t="shared" si="5"/>
        <v>0.94444444444444442</v>
      </c>
      <c r="J21" s="36">
        <v>17</v>
      </c>
      <c r="K21" s="38">
        <f t="shared" si="6"/>
        <v>5.5555555555555552E-2</v>
      </c>
      <c r="L21" s="14"/>
      <c r="M21" s="14"/>
      <c r="N21" s="3"/>
      <c r="AW21" s="1"/>
      <c r="AX21" s="1"/>
      <c r="BB21" s="13" t="e">
        <f t="shared" ref="BB21:BB36" si="7">IF(BI21=1,"* El número de pacientes de 60 años NO DEBE Ser mayor a lo registrado en el grupo Etario 20-64 años. ","")</f>
        <v>#REF!</v>
      </c>
      <c r="BC21" s="13" t="e">
        <f t="shared" si="1"/>
        <v>#REF!</v>
      </c>
      <c r="BD21" s="13" t="e">
        <f t="shared" si="2"/>
        <v>#REF!</v>
      </c>
      <c r="BE21" s="13" t="e">
        <f>IF(AND(E21&lt;&gt;0,#REF!=""),"* Recuerde que las Embarazadas deben ser incluídas en el ingreso por rango Etario (Digite CEROS si no tiene). ",IF(#REF!&lt;#REF!,"* Las Embarazadas NO DEBEN ser mayor al total de Mujeres. ",""))</f>
        <v>#REF!</v>
      </c>
      <c r="BF21" s="13" t="e">
        <f>IF(AND($E21&lt;&gt;0,#REF!=""),"* No olvide digitar la columna Usuarios en Situación de Discapacidad (Digite CEROS si no tiene). ",IF($E21&lt;#REF!,"* Los Usuarios en Situación de Discapacidad NO DEBEN ser mayor al total. ",""))</f>
        <v>#REF!</v>
      </c>
      <c r="BG21" s="13" t="e">
        <f>IF(AND($E21&lt;&gt;0,#REF!=""),"* No olvide digitar la columna Niños, Niñas, Adolescentes y Jóvenes Población SENAME (Digite CEROS si no tiene). ",IF($E21&lt;#REF!,"* Los Niños, Niñas, Adolescentes y Jóvenes Población SENAME NO DEBEN ser mayor al total. ",""))</f>
        <v>#REF!</v>
      </c>
      <c r="BH21" s="13" t="e">
        <f>IF(AND($E21&lt;&gt;0,#REF!=""),"* No olvide digitar la columna Migrantes (Digite CEROS si no tiene). ",IF($E21&lt;#REF!,"* Los Migrantes NO DEBEN ser mayor al total. ",""))</f>
        <v>#REF!</v>
      </c>
      <c r="BI21" s="15" t="e">
        <f>IF((#REF!+#REF!)&lt;#REF!,1,0)</f>
        <v>#REF!</v>
      </c>
      <c r="BJ21" s="15" t="e">
        <f>IF(E21&lt;#REF!,1,0)</f>
        <v>#REF!</v>
      </c>
      <c r="BK21" s="15" t="e">
        <f>IF(#REF!&lt;#REF!,1,0)</f>
        <v>#REF!</v>
      </c>
      <c r="BL21" s="15" t="e">
        <f>IF(AND(E21&lt;&gt;0,#REF!=""),1,IF(#REF!&lt;#REF!,1,0))</f>
        <v>#REF!</v>
      </c>
      <c r="BM21" s="15" t="e">
        <f>IF(AND($E21&lt;&gt;0,#REF!=""),1,IF($E21&lt;#REF!,1,0))</f>
        <v>#REF!</v>
      </c>
      <c r="BN21" s="15" t="e">
        <f>IF(AND($E21&lt;&gt;0,#REF!=""),1,IF($E21&lt;#REF!,1,0))</f>
        <v>#REF!</v>
      </c>
      <c r="BO21" s="15" t="e">
        <f>IF(AND($E21&lt;&gt;0,#REF!=""),1,IF($E21&lt;#REF!,1,0))</f>
        <v>#REF!</v>
      </c>
    </row>
    <row r="22" spans="1:67" ht="16.350000000000001" customHeight="1" x14ac:dyDescent="0.2">
      <c r="A22" s="27"/>
      <c r="B22" s="63"/>
      <c r="C22" s="64" t="s">
        <v>13</v>
      </c>
      <c r="D22" s="64"/>
      <c r="E22" s="44">
        <v>777</v>
      </c>
      <c r="F22" s="37">
        <f t="shared" si="3"/>
        <v>0</v>
      </c>
      <c r="G22" s="38">
        <f t="shared" si="4"/>
        <v>0</v>
      </c>
      <c r="H22" s="36">
        <v>0</v>
      </c>
      <c r="I22" s="38">
        <f t="shared" si="5"/>
        <v>0</v>
      </c>
      <c r="J22" s="36">
        <v>0</v>
      </c>
      <c r="K22" s="38">
        <f t="shared" si="6"/>
        <v>0</v>
      </c>
      <c r="L22" s="14"/>
      <c r="M22" s="14"/>
      <c r="N22" s="3"/>
      <c r="AW22" s="1"/>
      <c r="AX22" s="1"/>
      <c r="BB22" s="13" t="e">
        <f t="shared" si="7"/>
        <v>#REF!</v>
      </c>
      <c r="BC22" s="13" t="e">
        <f t="shared" si="1"/>
        <v>#REF!</v>
      </c>
      <c r="BD22" s="13" t="e">
        <f t="shared" si="2"/>
        <v>#REF!</v>
      </c>
      <c r="BE22" s="13" t="e">
        <f>IF(AND(E22&lt;&gt;0,#REF!=""),"* Recuerde que las Embarazadas deben ser incluídas en el ingreso por rango Etario (Digite CEROS si no tiene). ",IF(#REF!&lt;#REF!,"* Las Embarazadas NO DEBEN ser mayor al total de Mujeres. ",""))</f>
        <v>#REF!</v>
      </c>
      <c r="BF22" s="13" t="e">
        <f>IF(AND($E22&lt;&gt;0,#REF!=""),"* No olvide digitar la columna Usuarios en Situación de Discapacidad (Digite CEROS si no tiene). ",IF($E22&lt;#REF!,"* Los Usuarios en Situación de Discapacidad NO DEBEN ser mayor al total. ",""))</f>
        <v>#REF!</v>
      </c>
      <c r="BG22" s="13" t="e">
        <f>IF(AND($E22&lt;&gt;0,#REF!=""),"* No olvide digitar la columna Niños, Niñas, Adolescentes y Jóvenes Población SENAME (Digite CEROS si no tiene). ",IF($E22&lt;#REF!,"* Los Niños, Niñas, Adolescentes y Jóvenes Población SENAME NO DEBEN ser mayor al total. ",""))</f>
        <v>#REF!</v>
      </c>
      <c r="BH22" s="13" t="e">
        <f>IF(AND($E22&lt;&gt;0,#REF!=""),"* No olvide digitar la columna Migrantes (Digite CEROS si no tiene). ",IF($E22&lt;#REF!,"* Los Migrantes NO DEBEN ser mayor al total. ",""))</f>
        <v>#REF!</v>
      </c>
      <c r="BI22" s="15" t="e">
        <f>IF((#REF!+#REF!)&lt;#REF!,1,0)</f>
        <v>#REF!</v>
      </c>
      <c r="BJ22" s="15" t="e">
        <f>IF(E22&lt;#REF!,1,0)</f>
        <v>#REF!</v>
      </c>
      <c r="BK22" s="15" t="e">
        <f>IF(#REF!&lt;#REF!,1,0)</f>
        <v>#REF!</v>
      </c>
      <c r="BL22" s="15" t="e">
        <f>IF(AND(E22&lt;&gt;0,#REF!=""),1,IF(#REF!&lt;#REF!,1,0))</f>
        <v>#REF!</v>
      </c>
      <c r="BM22" s="15" t="e">
        <f>IF(AND($E22&lt;&gt;0,#REF!=""),1,IF($E22&lt;#REF!,1,0))</f>
        <v>#REF!</v>
      </c>
      <c r="BN22" s="15" t="e">
        <f>IF(AND($E22&lt;&gt;0,#REF!=""),1,IF($E22&lt;#REF!,1,0))</f>
        <v>#REF!</v>
      </c>
      <c r="BO22" s="15" t="e">
        <f>IF(AND($E22&lt;&gt;0,#REF!=""),1,IF($E22&lt;#REF!,1,0))</f>
        <v>#REF!</v>
      </c>
    </row>
    <row r="23" spans="1:67" ht="16.350000000000001" customHeight="1" x14ac:dyDescent="0.2">
      <c r="A23" s="27"/>
      <c r="B23" s="63" t="s">
        <v>9</v>
      </c>
      <c r="C23" s="64" t="s">
        <v>12</v>
      </c>
      <c r="D23" s="64"/>
      <c r="E23" s="44">
        <v>0</v>
      </c>
      <c r="F23" s="37">
        <f t="shared" si="3"/>
        <v>0</v>
      </c>
      <c r="G23" s="38" t="e">
        <f t="shared" si="4"/>
        <v>#DIV/0!</v>
      </c>
      <c r="H23" s="36">
        <v>0</v>
      </c>
      <c r="I23" s="38" t="e">
        <f t="shared" si="5"/>
        <v>#DIV/0!</v>
      </c>
      <c r="J23" s="36">
        <v>0</v>
      </c>
      <c r="K23" s="38" t="e">
        <f t="shared" si="6"/>
        <v>#DIV/0!</v>
      </c>
      <c r="L23" s="14"/>
      <c r="M23" s="14"/>
      <c r="N23" s="3"/>
      <c r="AW23" s="1"/>
      <c r="AX23" s="1"/>
      <c r="BB23" s="13" t="e">
        <f t="shared" si="7"/>
        <v>#REF!</v>
      </c>
      <c r="BC23" s="13" t="e">
        <f t="shared" si="1"/>
        <v>#REF!</v>
      </c>
      <c r="BD23" s="13" t="e">
        <f t="shared" si="2"/>
        <v>#REF!</v>
      </c>
      <c r="BE23" s="13" t="e">
        <f>IF(AND(E23&lt;&gt;0,#REF!=""),"* Recuerde que las Embarazadas deben ser incluídas en el ingreso por rango Etario (Digite CEROS si no tiene). ",IF(#REF!&lt;#REF!,"* Las Embarazadas NO DEBEN ser mayor al total de Mujeres. ",""))</f>
        <v>#REF!</v>
      </c>
      <c r="BF23" s="13" t="e">
        <f>IF(AND($E23&lt;&gt;0,#REF!=""),"* No olvide digitar la columna Usuarios en Situación de Discapacidad (Digite CEROS si no tiene). ",IF($E23&lt;#REF!,"* Los Usuarios en Situación de Discapacidad NO DEBEN ser mayor al total. ",""))</f>
        <v>#REF!</v>
      </c>
      <c r="BG23" s="13" t="e">
        <f>IF(AND($E23&lt;&gt;0,#REF!=""),"* No olvide digitar la columna Niños, Niñas, Adolescentes y Jóvenes Población SENAME (Digite CEROS si no tiene). ",IF($E23&lt;#REF!,"* Los Niños, Niñas, Adolescentes y Jóvenes Población SENAME NO DEBEN ser mayor al total. ",""))</f>
        <v>#REF!</v>
      </c>
      <c r="BH23" s="13" t="e">
        <f>IF(AND($E23&lt;&gt;0,#REF!=""),"* No olvide digitar la columna Migrantes (Digite CEROS si no tiene). ",IF($E23&lt;#REF!,"* Los Migrantes NO DEBEN ser mayor al total. ",""))</f>
        <v>#REF!</v>
      </c>
      <c r="BI23" s="15" t="e">
        <f>IF((#REF!+#REF!)&lt;#REF!,1,0)</f>
        <v>#REF!</v>
      </c>
      <c r="BJ23" s="15" t="e">
        <f>IF(E23&lt;#REF!,1,0)</f>
        <v>#REF!</v>
      </c>
      <c r="BK23" s="15" t="e">
        <f>IF(#REF!&lt;#REF!,1,0)</f>
        <v>#REF!</v>
      </c>
      <c r="BL23" s="15" t="e">
        <f>IF(AND(E23&lt;&gt;0,#REF!=""),1,IF(#REF!&lt;#REF!,1,0))</f>
        <v>#REF!</v>
      </c>
      <c r="BM23" s="15" t="e">
        <f>IF(AND($E23&lt;&gt;0,#REF!=""),1,IF($E23&lt;#REF!,1,0))</f>
        <v>#REF!</v>
      </c>
      <c r="BN23" s="15" t="e">
        <f>IF(AND($E23&lt;&gt;0,#REF!=""),1,IF($E23&lt;#REF!,1,0))</f>
        <v>#REF!</v>
      </c>
      <c r="BO23" s="15" t="e">
        <f>IF(AND($E23&lt;&gt;0,#REF!=""),1,IF($E23&lt;#REF!,1,0))</f>
        <v>#REF!</v>
      </c>
    </row>
    <row r="24" spans="1:67" ht="16.350000000000001" customHeight="1" x14ac:dyDescent="0.2">
      <c r="A24" s="27"/>
      <c r="B24" s="63"/>
      <c r="C24" s="64" t="s">
        <v>13</v>
      </c>
      <c r="D24" s="64"/>
      <c r="E24" s="44">
        <v>0</v>
      </c>
      <c r="F24" s="37">
        <f t="shared" si="3"/>
        <v>0</v>
      </c>
      <c r="G24" s="38" t="e">
        <f t="shared" si="4"/>
        <v>#DIV/0!</v>
      </c>
      <c r="H24" s="36">
        <v>0</v>
      </c>
      <c r="I24" s="38" t="e">
        <f t="shared" si="5"/>
        <v>#DIV/0!</v>
      </c>
      <c r="J24" s="36">
        <v>0</v>
      </c>
      <c r="K24" s="38" t="e">
        <f t="shared" si="6"/>
        <v>#DIV/0!</v>
      </c>
      <c r="L24" s="14"/>
      <c r="M24" s="14"/>
      <c r="N24" s="3"/>
      <c r="AW24" s="1"/>
      <c r="AX24" s="1"/>
      <c r="BB24" s="13" t="e">
        <f t="shared" si="7"/>
        <v>#REF!</v>
      </c>
      <c r="BC24" s="13" t="e">
        <f t="shared" si="1"/>
        <v>#REF!</v>
      </c>
      <c r="BD24" s="13" t="e">
        <f t="shared" si="2"/>
        <v>#REF!</v>
      </c>
      <c r="BE24" s="13" t="e">
        <f>IF(AND(E24&lt;&gt;0,#REF!=""),"* Recuerde que las Embarazadas deben ser incluídas en el ingreso por rango Etario (Digite CEROS si no tiene). ",IF(#REF!&lt;#REF!,"* Las Embarazadas NO DEBEN ser mayor al total de Mujeres. ",""))</f>
        <v>#REF!</v>
      </c>
      <c r="BF24" s="13" t="e">
        <f>IF(AND($E24&lt;&gt;0,#REF!=""),"* No olvide digitar la columna Usuarios en Situación de Discapacidad (Digite CEROS si no tiene). ",IF($E24&lt;#REF!,"* Los Usuarios en Situación de Discapacidad NO DEBEN ser mayor al total. ",""))</f>
        <v>#REF!</v>
      </c>
      <c r="BG24" s="13" t="e">
        <f>IF(AND($E24&lt;&gt;0,#REF!=""),"* No olvide digitar la columna Niños, Niñas, Adolescentes y Jóvenes Población SENAME (Digite CEROS si no tiene). ",IF($E24&lt;#REF!,"* Los Niños, Niñas, Adolescentes y Jóvenes Población SENAME NO DEBEN ser mayor al total. ",""))</f>
        <v>#REF!</v>
      </c>
      <c r="BH24" s="13" t="e">
        <f>IF(AND($E24&lt;&gt;0,#REF!=""),"* No olvide digitar la columna Migrantes (Digite CEROS si no tiene). ",IF($E24&lt;#REF!,"* Los Migrantes NO DEBEN ser mayor al total. ",""))</f>
        <v>#REF!</v>
      </c>
      <c r="BI24" s="15" t="e">
        <f>IF((#REF!+#REF!)&lt;#REF!,1,0)</f>
        <v>#REF!</v>
      </c>
      <c r="BJ24" s="15" t="e">
        <f>IF(E24&lt;#REF!,1,0)</f>
        <v>#REF!</v>
      </c>
      <c r="BK24" s="15" t="e">
        <f>IF(#REF!&lt;#REF!,1,0)</f>
        <v>#REF!</v>
      </c>
      <c r="BL24" s="15" t="e">
        <f>IF(AND(E24&lt;&gt;0,#REF!=""),1,IF(#REF!&lt;#REF!,1,0))</f>
        <v>#REF!</v>
      </c>
      <c r="BM24" s="15" t="e">
        <f>IF(AND($E24&lt;&gt;0,#REF!=""),1,IF($E24&lt;#REF!,1,0))</f>
        <v>#REF!</v>
      </c>
      <c r="BN24" s="15" t="e">
        <f>IF(AND($E24&lt;&gt;0,#REF!=""),1,IF($E24&lt;#REF!,1,0))</f>
        <v>#REF!</v>
      </c>
      <c r="BO24" s="15" t="e">
        <f>IF(AND($E24&lt;&gt;0,#REF!=""),1,IF($E24&lt;#REF!,1,0))</f>
        <v>#REF!</v>
      </c>
    </row>
    <row r="25" spans="1:67" ht="16.350000000000001" customHeight="1" x14ac:dyDescent="0.2">
      <c r="A25" s="27"/>
      <c r="B25" s="63" t="s">
        <v>10</v>
      </c>
      <c r="C25" s="64" t="s">
        <v>12</v>
      </c>
      <c r="D25" s="64"/>
      <c r="E25" s="44">
        <v>637</v>
      </c>
      <c r="F25" s="37">
        <f t="shared" si="3"/>
        <v>643</v>
      </c>
      <c r="G25" s="38">
        <f t="shared" si="4"/>
        <v>1.0094191522762952</v>
      </c>
      <c r="H25" s="36">
        <v>582</v>
      </c>
      <c r="I25" s="38">
        <f t="shared" si="5"/>
        <v>0.91365777080062793</v>
      </c>
      <c r="J25" s="36">
        <v>61</v>
      </c>
      <c r="K25" s="38">
        <f t="shared" si="6"/>
        <v>9.5761381475667193E-2</v>
      </c>
      <c r="L25" s="14"/>
      <c r="M25" s="14"/>
      <c r="N25" s="3"/>
      <c r="AW25" s="1"/>
      <c r="AX25" s="1"/>
      <c r="BB25" s="13" t="e">
        <f t="shared" si="7"/>
        <v>#REF!</v>
      </c>
      <c r="BC25" s="13" t="e">
        <f t="shared" si="1"/>
        <v>#REF!</v>
      </c>
      <c r="BD25" s="13" t="e">
        <f t="shared" si="2"/>
        <v>#REF!</v>
      </c>
      <c r="BE25" s="13" t="e">
        <f>IF(AND(E25&lt;&gt;0,#REF!=""),"* Recuerde que las Embarazadas deben ser incluídas en el ingreso por rango Etario (Digite CEROS si no tiene). ",IF(#REF!&lt;#REF!,"* Las Embarazadas NO DEBEN ser mayor al total de Mujeres. ",""))</f>
        <v>#REF!</v>
      </c>
      <c r="BF25" s="13" t="e">
        <f>IF(AND($E25&lt;&gt;0,#REF!=""),"* No olvide digitar la columna Usuarios en Situación de Discapacidad (Digite CEROS si no tiene). ",IF($E25&lt;#REF!,"* Los Usuarios en Situación de Discapacidad NO DEBEN ser mayor al total. ",""))</f>
        <v>#REF!</v>
      </c>
      <c r="BG25" s="13" t="e">
        <f>IF(AND($E25&lt;&gt;0,#REF!=""),"* No olvide digitar la columna Niños, Niñas, Adolescentes y Jóvenes Población SENAME (Digite CEROS si no tiene). ",IF($E25&lt;#REF!,"* Los Niños, Niñas, Adolescentes y Jóvenes Población SENAME NO DEBEN ser mayor al total. ",""))</f>
        <v>#REF!</v>
      </c>
      <c r="BH25" s="13" t="e">
        <f>IF(AND($E25&lt;&gt;0,#REF!=""),"* No olvide digitar la columna Migrantes (Digite CEROS si no tiene). ",IF($E25&lt;#REF!,"* Los Migrantes NO DEBEN ser mayor al total. ",""))</f>
        <v>#REF!</v>
      </c>
      <c r="BI25" s="15" t="e">
        <f>IF((#REF!+#REF!)&lt;#REF!,1,0)</f>
        <v>#REF!</v>
      </c>
      <c r="BJ25" s="15" t="e">
        <f>IF(E25&lt;#REF!,1,0)</f>
        <v>#REF!</v>
      </c>
      <c r="BK25" s="15" t="e">
        <f>IF(#REF!&lt;#REF!,1,0)</f>
        <v>#REF!</v>
      </c>
      <c r="BL25" s="15" t="e">
        <f>IF(AND(E25&lt;&gt;0,#REF!=""),1,IF(#REF!&lt;#REF!,1,0))</f>
        <v>#REF!</v>
      </c>
      <c r="BM25" s="15" t="e">
        <f>IF(AND($E25&lt;&gt;0,#REF!=""),1,IF($E25&lt;#REF!,1,0))</f>
        <v>#REF!</v>
      </c>
      <c r="BN25" s="15" t="e">
        <f>IF(AND($E25&lt;&gt;0,#REF!=""),1,IF($E25&lt;#REF!,1,0))</f>
        <v>#REF!</v>
      </c>
      <c r="BO25" s="15" t="e">
        <f>IF(AND($E25&lt;&gt;0,#REF!=""),1,IF($E25&lt;#REF!,1,0))</f>
        <v>#REF!</v>
      </c>
    </row>
    <row r="26" spans="1:67" ht="16.350000000000001" customHeight="1" x14ac:dyDescent="0.2">
      <c r="A26" s="27"/>
      <c r="B26" s="63"/>
      <c r="C26" s="64" t="s">
        <v>13</v>
      </c>
      <c r="D26" s="64"/>
      <c r="E26" s="44">
        <v>2631</v>
      </c>
      <c r="F26" s="37">
        <f t="shared" si="3"/>
        <v>0</v>
      </c>
      <c r="G26" s="38">
        <f t="shared" si="4"/>
        <v>0</v>
      </c>
      <c r="H26" s="36">
        <v>0</v>
      </c>
      <c r="I26" s="38">
        <f t="shared" si="5"/>
        <v>0</v>
      </c>
      <c r="J26" s="36">
        <v>0</v>
      </c>
      <c r="K26" s="38">
        <f t="shared" si="6"/>
        <v>0</v>
      </c>
      <c r="L26" s="14"/>
      <c r="M26" s="14"/>
      <c r="N26" s="3"/>
      <c r="AW26" s="1"/>
      <c r="AX26" s="1"/>
      <c r="BB26" s="13" t="e">
        <f t="shared" si="7"/>
        <v>#REF!</v>
      </c>
      <c r="BC26" s="13" t="e">
        <f t="shared" si="1"/>
        <v>#REF!</v>
      </c>
      <c r="BD26" s="13" t="e">
        <f t="shared" si="2"/>
        <v>#REF!</v>
      </c>
      <c r="BE26" s="13" t="e">
        <f>IF(AND(E26&lt;&gt;0,#REF!=""),"* Recuerde que las Embarazadas deben ser incluídas en el ingreso por rango Etario (Digite CEROS si no tiene). ",IF(#REF!&lt;#REF!,"* Las Embarazadas NO DEBEN ser mayor al total de Mujeres. ",""))</f>
        <v>#REF!</v>
      </c>
      <c r="BF26" s="13" t="e">
        <f>IF(AND($E26&lt;&gt;0,#REF!=""),"* No olvide digitar la columna Usuarios en Situación de Discapacidad (Digite CEROS si no tiene). ",IF($E26&lt;#REF!,"* Los Usuarios en Situación de Discapacidad NO DEBEN ser mayor al total. ",""))</f>
        <v>#REF!</v>
      </c>
      <c r="BG26" s="13" t="e">
        <f>IF(AND($E26&lt;&gt;0,#REF!=""),"* No olvide digitar la columna Niños, Niñas, Adolescentes y Jóvenes Población SENAME (Digite CEROS si no tiene). ",IF($E26&lt;#REF!,"* Los Niños, Niñas, Adolescentes y Jóvenes Población SENAME NO DEBEN ser mayor al total. ",""))</f>
        <v>#REF!</v>
      </c>
      <c r="BH26" s="13" t="e">
        <f>IF(AND($E26&lt;&gt;0,#REF!=""),"* No olvide digitar la columna Migrantes (Digite CEROS si no tiene). ",IF($E26&lt;#REF!,"* Los Migrantes NO DEBEN ser mayor al total. ",""))</f>
        <v>#REF!</v>
      </c>
      <c r="BI26" s="15" t="e">
        <f>IF((#REF!+#REF!)&lt;#REF!,1,0)</f>
        <v>#REF!</v>
      </c>
      <c r="BJ26" s="15" t="e">
        <f>IF(E26&lt;#REF!,1,0)</f>
        <v>#REF!</v>
      </c>
      <c r="BK26" s="15" t="e">
        <f>IF(#REF!&lt;#REF!,1,0)</f>
        <v>#REF!</v>
      </c>
      <c r="BL26" s="15" t="e">
        <f>IF(AND(E26&lt;&gt;0,#REF!=""),1,IF(#REF!&lt;#REF!,1,0))</f>
        <v>#REF!</v>
      </c>
      <c r="BM26" s="15" t="e">
        <f>IF(AND($E26&lt;&gt;0,#REF!=""),1,IF($E26&lt;#REF!,1,0))</f>
        <v>#REF!</v>
      </c>
      <c r="BN26" s="15" t="e">
        <f>IF(AND($E26&lt;&gt;0,#REF!=""),1,IF($E26&lt;#REF!,1,0))</f>
        <v>#REF!</v>
      </c>
      <c r="BO26" s="15" t="e">
        <f>IF(AND($E26&lt;&gt;0,#REF!=""),1,IF($E26&lt;#REF!,1,0))</f>
        <v>#REF!</v>
      </c>
    </row>
    <row r="27" spans="1:67" ht="16.350000000000001" customHeight="1" x14ac:dyDescent="0.2">
      <c r="A27" s="27"/>
      <c r="B27" s="65" t="s">
        <v>15</v>
      </c>
      <c r="C27" s="64" t="s">
        <v>12</v>
      </c>
      <c r="D27" s="64"/>
      <c r="E27" s="44">
        <v>179</v>
      </c>
      <c r="F27" s="37">
        <f t="shared" si="3"/>
        <v>179</v>
      </c>
      <c r="G27" s="38">
        <f t="shared" si="4"/>
        <v>1</v>
      </c>
      <c r="H27" s="36">
        <v>179</v>
      </c>
      <c r="I27" s="38">
        <f t="shared" si="5"/>
        <v>1</v>
      </c>
      <c r="J27" s="36">
        <v>0</v>
      </c>
      <c r="K27" s="38">
        <f t="shared" si="6"/>
        <v>0</v>
      </c>
      <c r="L27" s="14"/>
      <c r="M27" s="14"/>
      <c r="N27" s="3"/>
      <c r="AW27" s="1"/>
      <c r="AX27" s="1"/>
      <c r="BB27" s="13" t="e">
        <f t="shared" si="7"/>
        <v>#REF!</v>
      </c>
      <c r="BC27" s="13" t="e">
        <f t="shared" si="1"/>
        <v>#REF!</v>
      </c>
      <c r="BD27" s="13" t="e">
        <f t="shared" si="2"/>
        <v>#REF!</v>
      </c>
      <c r="BE27" s="13" t="e">
        <f>IF(AND(E27&lt;&gt;0,#REF!=""),"* Recuerde que las Embarazadas deben ser incluídas en el ingreso por rango Etario (Digite CEROS si no tiene). ",IF(#REF!&lt;#REF!,"* Las Embarazadas NO DEBEN ser mayor al total de Mujeres. ",""))</f>
        <v>#REF!</v>
      </c>
      <c r="BF27" s="13" t="e">
        <f>IF(AND($E27&lt;&gt;0,#REF!=""),"* No olvide digitar la columna Usuarios en Situación de Discapacidad (Digite CEROS si no tiene). ",IF($E27&lt;#REF!,"* Los Usuarios en Situación de Discapacidad NO DEBEN ser mayor al total. ",""))</f>
        <v>#REF!</v>
      </c>
      <c r="BG27" s="13" t="e">
        <f>IF(AND($E27&lt;&gt;0,#REF!=""),"* No olvide digitar la columna Niños, Niñas, Adolescentes y Jóvenes Población SENAME (Digite CEROS si no tiene). ",IF($E27&lt;#REF!,"* Los Niños, Niñas, Adolescentes y Jóvenes Población SENAME NO DEBEN ser mayor al total. ",""))</f>
        <v>#REF!</v>
      </c>
      <c r="BH27" s="13" t="e">
        <f>IF(AND($E27&lt;&gt;0,#REF!=""),"* No olvide digitar la columna Migrantes (Digite CEROS si no tiene). ",IF($E27&lt;#REF!,"* Los Migrantes NO DEBEN ser mayor al total. ",""))</f>
        <v>#REF!</v>
      </c>
      <c r="BI27" s="15" t="e">
        <f>IF((#REF!+#REF!)&lt;#REF!,1,0)</f>
        <v>#REF!</v>
      </c>
      <c r="BJ27" s="15" t="e">
        <f>IF(E27&lt;#REF!,1,0)</f>
        <v>#REF!</v>
      </c>
      <c r="BK27" s="15" t="e">
        <f>IF(#REF!&lt;#REF!,1,0)</f>
        <v>#REF!</v>
      </c>
      <c r="BL27" s="15" t="e">
        <f>IF(AND(E27&lt;&gt;0,#REF!=""),1,IF(#REF!&lt;#REF!,1,0))</f>
        <v>#REF!</v>
      </c>
      <c r="BM27" s="15" t="e">
        <f>IF(AND($E27&lt;&gt;0,#REF!=""),1,IF($E27&lt;#REF!,1,0))</f>
        <v>#REF!</v>
      </c>
      <c r="BN27" s="15" t="e">
        <f>IF(AND($E27&lt;&gt;0,#REF!=""),1,IF($E27&lt;#REF!,1,0))</f>
        <v>#REF!</v>
      </c>
      <c r="BO27" s="15" t="e">
        <f>IF(AND($E27&lt;&gt;0,#REF!=""),1,IF($E27&lt;#REF!,1,0))</f>
        <v>#REF!</v>
      </c>
    </row>
    <row r="28" spans="1:67" ht="16.350000000000001" customHeight="1" x14ac:dyDescent="0.2">
      <c r="A28" s="27"/>
      <c r="B28" s="65"/>
      <c r="C28" s="64" t="s">
        <v>13</v>
      </c>
      <c r="D28" s="64"/>
      <c r="E28" s="44">
        <v>440</v>
      </c>
      <c r="F28" s="37">
        <f t="shared" si="3"/>
        <v>0</v>
      </c>
      <c r="G28" s="38">
        <f t="shared" si="4"/>
        <v>0</v>
      </c>
      <c r="H28" s="36">
        <v>0</v>
      </c>
      <c r="I28" s="38">
        <f t="shared" si="5"/>
        <v>0</v>
      </c>
      <c r="J28" s="36">
        <v>0</v>
      </c>
      <c r="K28" s="38">
        <f t="shared" si="6"/>
        <v>0</v>
      </c>
      <c r="L28" s="14"/>
      <c r="M28" s="14"/>
      <c r="N28" s="3"/>
      <c r="AW28" s="1"/>
      <c r="AX28" s="1"/>
      <c r="BB28" s="13" t="e">
        <f t="shared" si="7"/>
        <v>#REF!</v>
      </c>
      <c r="BC28" s="13" t="e">
        <f t="shared" si="1"/>
        <v>#REF!</v>
      </c>
      <c r="BD28" s="13" t="e">
        <f t="shared" si="2"/>
        <v>#REF!</v>
      </c>
      <c r="BE28" s="13" t="e">
        <f>IF(AND(E28&lt;&gt;0,#REF!=""),"* Recuerde que las Embarazadas deben ser incluídas en el ingreso por rango Etario (Digite CEROS si no tiene). ",IF(#REF!&lt;#REF!,"* Las Embarazadas NO DEBEN ser mayor al total de Mujeres. ",""))</f>
        <v>#REF!</v>
      </c>
      <c r="BF28" s="13" t="e">
        <f>IF(AND($E28&lt;&gt;0,#REF!=""),"* No olvide digitar la columna Usuarios en Situación de Discapacidad (Digite CEROS si no tiene). ",IF($E28&lt;#REF!,"* Los Usuarios en Situación de Discapacidad NO DEBEN ser mayor al total. ",""))</f>
        <v>#REF!</v>
      </c>
      <c r="BG28" s="13" t="e">
        <f>IF(AND($E28&lt;&gt;0,#REF!=""),"* No olvide digitar la columna Niños, Niñas, Adolescentes y Jóvenes Población SENAME (Digite CEROS si no tiene). ",IF($E28&lt;#REF!,"* Los Niños, Niñas, Adolescentes y Jóvenes Población SENAME NO DEBEN ser mayor al total. ",""))</f>
        <v>#REF!</v>
      </c>
      <c r="BH28" s="13" t="e">
        <f>IF(AND($E28&lt;&gt;0,#REF!=""),"* No olvide digitar la columna Migrantes (Digite CEROS si no tiene). ",IF($E28&lt;#REF!,"* Los Migrantes NO DEBEN ser mayor al total. ",""))</f>
        <v>#REF!</v>
      </c>
      <c r="BI28" s="15" t="e">
        <f>IF((#REF!+#REF!)&lt;#REF!,1,0)</f>
        <v>#REF!</v>
      </c>
      <c r="BJ28" s="15" t="e">
        <f>IF(E28&lt;#REF!,1,0)</f>
        <v>#REF!</v>
      </c>
      <c r="BK28" s="15" t="e">
        <f>IF(#REF!&lt;#REF!,1,0)</f>
        <v>#REF!</v>
      </c>
      <c r="BL28" s="15" t="e">
        <f>IF(AND(E28&lt;&gt;0,#REF!=""),1,IF(#REF!&lt;#REF!,1,0))</f>
        <v>#REF!</v>
      </c>
      <c r="BM28" s="15" t="e">
        <f>IF(AND($E28&lt;&gt;0,#REF!=""),1,IF($E28&lt;#REF!,1,0))</f>
        <v>#REF!</v>
      </c>
      <c r="BN28" s="15" t="e">
        <f>IF(AND($E28&lt;&gt;0,#REF!=""),1,IF($E28&lt;#REF!,1,0))</f>
        <v>#REF!</v>
      </c>
      <c r="BO28" s="15" t="e">
        <f>IF(AND($E28&lt;&gt;0,#REF!=""),1,IF($E28&lt;#REF!,1,0))</f>
        <v>#REF!</v>
      </c>
    </row>
    <row r="29" spans="1:67" ht="16.350000000000001" customHeight="1" x14ac:dyDescent="0.2">
      <c r="A29" s="27"/>
      <c r="B29" s="63" t="s">
        <v>4</v>
      </c>
      <c r="C29" s="64" t="s">
        <v>12</v>
      </c>
      <c r="D29" s="64"/>
      <c r="E29" s="44">
        <v>91</v>
      </c>
      <c r="F29" s="37">
        <f t="shared" si="3"/>
        <v>91</v>
      </c>
      <c r="G29" s="38">
        <f t="shared" si="4"/>
        <v>1</v>
      </c>
      <c r="H29" s="36">
        <v>90</v>
      </c>
      <c r="I29" s="38">
        <f t="shared" si="5"/>
        <v>0.98901098901098905</v>
      </c>
      <c r="J29" s="36">
        <v>1</v>
      </c>
      <c r="K29" s="38">
        <f t="shared" si="6"/>
        <v>1.098901098901099E-2</v>
      </c>
      <c r="L29" s="14"/>
      <c r="M29" s="14"/>
      <c r="N29" s="3"/>
      <c r="AW29" s="1"/>
      <c r="AX29" s="1"/>
      <c r="BB29" s="13" t="e">
        <f t="shared" si="7"/>
        <v>#REF!</v>
      </c>
      <c r="BC29" s="13" t="e">
        <f t="shared" si="1"/>
        <v>#REF!</v>
      </c>
      <c r="BD29" s="13" t="e">
        <f t="shared" si="2"/>
        <v>#REF!</v>
      </c>
      <c r="BE29" s="13" t="e">
        <f>IF(AND(E29&lt;&gt;0,#REF!=""),"* Recuerde que las Embarazadas deben ser incluídas en el ingreso por rango Etario (Digite CEROS si no tiene). ",IF(#REF!&lt;#REF!,"* Las Embarazadas NO DEBEN ser mayor al total de Mujeres. ",""))</f>
        <v>#REF!</v>
      </c>
      <c r="BF29" s="13" t="e">
        <f>IF(AND($E29&lt;&gt;0,#REF!=""),"* No olvide digitar la columna Usuarios en Situación de Discapacidad (Digite CEROS si no tiene). ",IF($E29&lt;#REF!,"* Los Usuarios en Situación de Discapacidad NO DEBEN ser mayor al total. ",""))</f>
        <v>#REF!</v>
      </c>
      <c r="BG29" s="13" t="e">
        <f>IF(AND($E29&lt;&gt;0,#REF!=""),"* No olvide digitar la columna Niños, Niñas, Adolescentes y Jóvenes Población SENAME (Digite CEROS si no tiene). ",IF($E29&lt;#REF!,"* Los Niños, Niñas, Adolescentes y Jóvenes Población SENAME NO DEBEN ser mayor al total. ",""))</f>
        <v>#REF!</v>
      </c>
      <c r="BH29" s="13" t="e">
        <f>IF(AND($E29&lt;&gt;0,#REF!=""),"* No olvide digitar la columna Migrantes (Digite CEROS si no tiene). ",IF($E29&lt;#REF!,"* Los Migrantes NO DEBEN ser mayor al total. ",""))</f>
        <v>#REF!</v>
      </c>
      <c r="BI29" s="15" t="e">
        <f>IF((#REF!+#REF!)&lt;#REF!,1,0)</f>
        <v>#REF!</v>
      </c>
      <c r="BJ29" s="15" t="e">
        <f>IF(E29&lt;#REF!,1,0)</f>
        <v>#REF!</v>
      </c>
      <c r="BK29" s="15" t="e">
        <f>IF(#REF!&lt;#REF!,1,0)</f>
        <v>#REF!</v>
      </c>
      <c r="BL29" s="15" t="e">
        <f>IF(AND(E29&lt;&gt;0,#REF!=""),1,IF(#REF!&lt;#REF!,1,0))</f>
        <v>#REF!</v>
      </c>
      <c r="BM29" s="15" t="e">
        <f>IF(AND($E29&lt;&gt;0,#REF!=""),1,IF($E29&lt;#REF!,1,0))</f>
        <v>#REF!</v>
      </c>
      <c r="BN29" s="15" t="e">
        <f>IF(AND($E29&lt;&gt;0,#REF!=""),1,IF($E29&lt;#REF!,1,0))</f>
        <v>#REF!</v>
      </c>
      <c r="BO29" s="15" t="e">
        <f>IF(AND($E29&lt;&gt;0,#REF!=""),1,IF($E29&lt;#REF!,1,0))</f>
        <v>#REF!</v>
      </c>
    </row>
    <row r="30" spans="1:67" ht="16.350000000000001" customHeight="1" x14ac:dyDescent="0.2">
      <c r="A30" s="27"/>
      <c r="B30" s="63"/>
      <c r="C30" s="64" t="s">
        <v>13</v>
      </c>
      <c r="D30" s="64"/>
      <c r="E30" s="44">
        <v>333</v>
      </c>
      <c r="F30" s="37">
        <f t="shared" si="3"/>
        <v>0</v>
      </c>
      <c r="G30" s="38">
        <f t="shared" si="4"/>
        <v>0</v>
      </c>
      <c r="H30" s="36">
        <v>0</v>
      </c>
      <c r="I30" s="38">
        <f t="shared" si="5"/>
        <v>0</v>
      </c>
      <c r="J30" s="36">
        <v>0</v>
      </c>
      <c r="K30" s="38">
        <f t="shared" si="6"/>
        <v>0</v>
      </c>
      <c r="L30" s="14"/>
      <c r="M30" s="14"/>
      <c r="N30" s="3"/>
      <c r="AW30" s="1"/>
      <c r="AX30" s="1"/>
      <c r="BB30" s="13" t="e">
        <f t="shared" si="7"/>
        <v>#REF!</v>
      </c>
      <c r="BC30" s="13" t="e">
        <f t="shared" si="1"/>
        <v>#REF!</v>
      </c>
      <c r="BD30" s="13" t="e">
        <f t="shared" si="2"/>
        <v>#REF!</v>
      </c>
      <c r="BE30" s="13" t="e">
        <f>IF(AND(E30&lt;&gt;0,#REF!=""),"* Recuerde que las Embarazadas deben ser incluídas en el ingreso por rango Etario (Digite CEROS si no tiene). ",IF(#REF!&lt;#REF!,"* Las Embarazadas NO DEBEN ser mayor al total de Mujeres. ",""))</f>
        <v>#REF!</v>
      </c>
      <c r="BF30" s="13" t="e">
        <f>IF(AND($E30&lt;&gt;0,#REF!=""),"* No olvide digitar la columna Usuarios en Situación de Discapacidad (Digite CEROS si no tiene). ",IF($E30&lt;#REF!,"* Los Usuarios en Situación de Discapacidad NO DEBEN ser mayor al total. ",""))</f>
        <v>#REF!</v>
      </c>
      <c r="BG30" s="13" t="e">
        <f>IF(AND($E30&lt;&gt;0,#REF!=""),"* No olvide digitar la columna Niños, Niñas, Adolescentes y Jóvenes Población SENAME (Digite CEROS si no tiene). ",IF($E30&lt;#REF!,"* Los Niños, Niñas, Adolescentes y Jóvenes Población SENAME NO DEBEN ser mayor al total. ",""))</f>
        <v>#REF!</v>
      </c>
      <c r="BH30" s="13" t="e">
        <f>IF(AND($E30&lt;&gt;0,#REF!=""),"* No olvide digitar la columna Migrantes (Digite CEROS si no tiene). ",IF($E30&lt;#REF!,"* Los Migrantes NO DEBEN ser mayor al total. ",""))</f>
        <v>#REF!</v>
      </c>
      <c r="BI30" s="15" t="e">
        <f>IF((#REF!+#REF!)&lt;#REF!,1,0)</f>
        <v>#REF!</v>
      </c>
      <c r="BJ30" s="15" t="e">
        <f>IF(E30&lt;#REF!,1,0)</f>
        <v>#REF!</v>
      </c>
      <c r="BK30" s="15" t="e">
        <f>IF(#REF!&lt;#REF!,1,0)</f>
        <v>#REF!</v>
      </c>
      <c r="BL30" s="15" t="e">
        <f>IF(AND(E30&lt;&gt;0,#REF!=""),1,IF(#REF!&lt;#REF!,1,0))</f>
        <v>#REF!</v>
      </c>
      <c r="BM30" s="15" t="e">
        <f>IF(AND($E30&lt;&gt;0,#REF!=""),1,IF($E30&lt;#REF!,1,0))</f>
        <v>#REF!</v>
      </c>
      <c r="BN30" s="15" t="e">
        <f>IF(AND($E30&lt;&gt;0,#REF!=""),1,IF($E30&lt;#REF!,1,0))</f>
        <v>#REF!</v>
      </c>
      <c r="BO30" s="15" t="e">
        <f>IF(AND($E30&lt;&gt;0,#REF!=""),1,IF($E30&lt;#REF!,1,0))</f>
        <v>#REF!</v>
      </c>
    </row>
    <row r="31" spans="1:67" ht="16.350000000000001" customHeight="1" x14ac:dyDescent="0.2">
      <c r="A31" s="27"/>
      <c r="B31" s="63" t="s">
        <v>3</v>
      </c>
      <c r="C31" s="64" t="s">
        <v>12</v>
      </c>
      <c r="D31" s="64"/>
      <c r="E31" s="44">
        <v>0</v>
      </c>
      <c r="F31" s="37">
        <f t="shared" si="3"/>
        <v>0</v>
      </c>
      <c r="G31" s="38" t="e">
        <f t="shared" si="4"/>
        <v>#DIV/0!</v>
      </c>
      <c r="H31" s="36">
        <v>0</v>
      </c>
      <c r="I31" s="38" t="e">
        <f t="shared" si="5"/>
        <v>#DIV/0!</v>
      </c>
      <c r="J31" s="36">
        <v>0</v>
      </c>
      <c r="K31" s="38" t="e">
        <f t="shared" si="6"/>
        <v>#DIV/0!</v>
      </c>
      <c r="L31" s="14"/>
      <c r="M31" s="14"/>
      <c r="N31" s="3"/>
      <c r="AW31" s="1"/>
      <c r="AX31" s="1"/>
      <c r="BB31" s="13" t="e">
        <f t="shared" si="7"/>
        <v>#REF!</v>
      </c>
      <c r="BC31" s="13" t="e">
        <f t="shared" si="1"/>
        <v>#REF!</v>
      </c>
      <c r="BD31" s="13" t="e">
        <f t="shared" si="2"/>
        <v>#REF!</v>
      </c>
      <c r="BE31" s="13" t="e">
        <f>IF(AND(E31&lt;&gt;0,#REF!=""),"* Recuerde que las Embarazadas deben ser incluídas en el ingreso por rango Etario (Digite CEROS si no tiene). ",IF(#REF!&lt;#REF!,"* Las Embarazadas NO DEBEN ser mayor al total de Mujeres. ",""))</f>
        <v>#REF!</v>
      </c>
      <c r="BF31" s="13" t="e">
        <f>IF(AND($E31&lt;&gt;0,#REF!=""),"* No olvide digitar la columna Usuarios en Situación de Discapacidad (Digite CEROS si no tiene). ",IF($E31&lt;#REF!,"* Los Usuarios en Situación de Discapacidad NO DEBEN ser mayor al total. ",""))</f>
        <v>#REF!</v>
      </c>
      <c r="BG31" s="13" t="e">
        <f>IF(AND($E31&lt;&gt;0,#REF!=""),"* No olvide digitar la columna Niños, Niñas, Adolescentes y Jóvenes Población SENAME (Digite CEROS si no tiene). ",IF($E31&lt;#REF!,"* Los Niños, Niñas, Adolescentes y Jóvenes Población SENAME NO DEBEN ser mayor al total. ",""))</f>
        <v>#REF!</v>
      </c>
      <c r="BH31" s="13" t="e">
        <f>IF(AND($E31&lt;&gt;0,#REF!=""),"* No olvide digitar la columna Migrantes (Digite CEROS si no tiene). ",IF($E31&lt;#REF!,"* Los Migrantes NO DEBEN ser mayor al total. ",""))</f>
        <v>#REF!</v>
      </c>
      <c r="BI31" s="15" t="e">
        <f>IF((#REF!+#REF!)&lt;#REF!,1,0)</f>
        <v>#REF!</v>
      </c>
      <c r="BJ31" s="15" t="e">
        <f>IF(E31&lt;#REF!,1,0)</f>
        <v>#REF!</v>
      </c>
      <c r="BK31" s="15" t="e">
        <f>IF(#REF!&lt;#REF!,1,0)</f>
        <v>#REF!</v>
      </c>
      <c r="BL31" s="15" t="e">
        <f>IF(AND(E31&lt;&gt;0,#REF!=""),1,IF(#REF!&lt;#REF!,1,0))</f>
        <v>#REF!</v>
      </c>
      <c r="BM31" s="15" t="e">
        <f>IF(AND($E31&lt;&gt;0,#REF!=""),1,IF($E31&lt;#REF!,1,0))</f>
        <v>#REF!</v>
      </c>
      <c r="BN31" s="15" t="e">
        <f>IF(AND($E31&lt;&gt;0,#REF!=""),1,IF($E31&lt;#REF!,1,0))</f>
        <v>#REF!</v>
      </c>
      <c r="BO31" s="15" t="e">
        <f>IF(AND($E31&lt;&gt;0,#REF!=""),1,IF($E31&lt;#REF!,1,0))</f>
        <v>#REF!</v>
      </c>
    </row>
    <row r="32" spans="1:67" ht="16.350000000000001" customHeight="1" x14ac:dyDescent="0.2">
      <c r="A32" s="27"/>
      <c r="B32" s="63"/>
      <c r="C32" s="64" t="s">
        <v>13</v>
      </c>
      <c r="D32" s="64"/>
      <c r="E32" s="44">
        <v>0</v>
      </c>
      <c r="F32" s="37">
        <f t="shared" si="3"/>
        <v>0</v>
      </c>
      <c r="G32" s="38" t="e">
        <f t="shared" si="4"/>
        <v>#DIV/0!</v>
      </c>
      <c r="H32" s="36">
        <v>0</v>
      </c>
      <c r="I32" s="38" t="e">
        <f t="shared" si="5"/>
        <v>#DIV/0!</v>
      </c>
      <c r="J32" s="36">
        <v>0</v>
      </c>
      <c r="K32" s="38" t="e">
        <f t="shared" si="6"/>
        <v>#DIV/0!</v>
      </c>
      <c r="L32" s="14"/>
      <c r="M32" s="14"/>
      <c r="N32" s="3"/>
      <c r="AW32" s="1"/>
      <c r="AX32" s="1"/>
      <c r="BB32" s="13" t="e">
        <f t="shared" si="7"/>
        <v>#REF!</v>
      </c>
      <c r="BC32" s="13" t="e">
        <f t="shared" si="1"/>
        <v>#REF!</v>
      </c>
      <c r="BD32" s="13" t="e">
        <f t="shared" si="2"/>
        <v>#REF!</v>
      </c>
      <c r="BE32" s="13" t="e">
        <f>IF(AND(E32&lt;&gt;0,#REF!=""),"* Recuerde que las Embarazadas deben ser incluídas en el ingreso por rango Etario (Digite CEROS si no tiene). ",IF(#REF!&lt;#REF!,"* Las Embarazadas NO DEBEN ser mayor al total de Mujeres. ",""))</f>
        <v>#REF!</v>
      </c>
      <c r="BF32" s="13" t="e">
        <f>IF(AND($E32&lt;&gt;0,#REF!=""),"* No olvide digitar la columna Usuarios en Situación de Discapacidad (Digite CEROS si no tiene). ",IF($E32&lt;#REF!,"* Los Usuarios en Situación de Discapacidad NO DEBEN ser mayor al total. ",""))</f>
        <v>#REF!</v>
      </c>
      <c r="BG32" s="13" t="e">
        <f>IF(AND($E32&lt;&gt;0,#REF!=""),"* No olvide digitar la columna Niños, Niñas, Adolescentes y Jóvenes Población SENAME (Digite CEROS si no tiene). ",IF($E32&lt;#REF!,"* Los Niños, Niñas, Adolescentes y Jóvenes Población SENAME NO DEBEN ser mayor al total. ",""))</f>
        <v>#REF!</v>
      </c>
      <c r="BH32" s="13" t="e">
        <f>IF(AND($E32&lt;&gt;0,#REF!=""),"* No olvide digitar la columna Migrantes (Digite CEROS si no tiene). ",IF($E32&lt;#REF!,"* Los Migrantes NO DEBEN ser mayor al total. ",""))</f>
        <v>#REF!</v>
      </c>
      <c r="BI32" s="15" t="e">
        <f>IF((#REF!+#REF!)&lt;#REF!,1,0)</f>
        <v>#REF!</v>
      </c>
      <c r="BJ32" s="15" t="e">
        <f>IF(E32&lt;#REF!,1,0)</f>
        <v>#REF!</v>
      </c>
      <c r="BK32" s="15" t="e">
        <f>IF(#REF!&lt;#REF!,1,0)</f>
        <v>#REF!</v>
      </c>
      <c r="BL32" s="15" t="e">
        <f>IF(AND(E32&lt;&gt;0,#REF!=""),1,IF(#REF!&lt;#REF!,1,0))</f>
        <v>#REF!</v>
      </c>
      <c r="BM32" s="15" t="e">
        <f>IF(AND($E32&lt;&gt;0,#REF!=""),1,IF($E32&lt;#REF!,1,0))</f>
        <v>#REF!</v>
      </c>
      <c r="BN32" s="15" t="e">
        <f>IF(AND($E32&lt;&gt;0,#REF!=""),1,IF($E32&lt;#REF!,1,0))</f>
        <v>#REF!</v>
      </c>
      <c r="BO32" s="15" t="e">
        <f>IF(AND($E32&lt;&gt;0,#REF!=""),1,IF($E32&lt;#REF!,1,0))</f>
        <v>#REF!</v>
      </c>
    </row>
    <row r="33" spans="1:67" ht="16.350000000000001" customHeight="1" x14ac:dyDescent="0.2">
      <c r="A33" s="28"/>
      <c r="B33" s="63" t="s">
        <v>5</v>
      </c>
      <c r="C33" s="64" t="s">
        <v>12</v>
      </c>
      <c r="D33" s="64"/>
      <c r="E33" s="44">
        <v>296</v>
      </c>
      <c r="F33" s="37">
        <f t="shared" si="3"/>
        <v>283</v>
      </c>
      <c r="G33" s="38">
        <f t="shared" si="4"/>
        <v>0.95608108108108103</v>
      </c>
      <c r="H33" s="36">
        <v>283</v>
      </c>
      <c r="I33" s="38">
        <f t="shared" si="5"/>
        <v>0.95608108108108103</v>
      </c>
      <c r="J33" s="36">
        <v>0</v>
      </c>
      <c r="K33" s="38">
        <f t="shared" si="6"/>
        <v>0</v>
      </c>
      <c r="L33" s="14"/>
      <c r="M33" s="14"/>
      <c r="N33" s="3"/>
      <c r="AW33" s="1"/>
      <c r="AX33" s="1"/>
      <c r="BB33" s="13" t="e">
        <f t="shared" si="7"/>
        <v>#REF!</v>
      </c>
      <c r="BC33" s="13" t="e">
        <f t="shared" si="1"/>
        <v>#REF!</v>
      </c>
      <c r="BD33" s="13" t="e">
        <f t="shared" si="2"/>
        <v>#REF!</v>
      </c>
      <c r="BE33" s="13" t="e">
        <f>IF(AND(E33&lt;&gt;0,#REF!=""),"* Recuerde que las Embarazadas deben ser incluídas en el ingreso por rango Etario (Digite CEROS si no tiene). ",IF(#REF!&lt;#REF!,"* Las Embarazadas NO DEBEN ser mayor al total de Mujeres. ",""))</f>
        <v>#REF!</v>
      </c>
      <c r="BF33" s="13" t="e">
        <f>IF(AND($E33&lt;&gt;0,#REF!=""),"* No olvide digitar la columna Usuarios en Situación de Discapacidad (Digite CEROS si no tiene). ",IF($E33&lt;#REF!,"* Los Usuarios en Situación de Discapacidad NO DEBEN ser mayor al total. ",""))</f>
        <v>#REF!</v>
      </c>
      <c r="BG33" s="13" t="e">
        <f>IF(AND($E33&lt;&gt;0,#REF!=""),"* No olvide digitar la columna Niños, Niñas, Adolescentes y Jóvenes Población SENAME (Digite CEROS si no tiene). ",IF($E33&lt;#REF!,"* Los Niños, Niñas, Adolescentes y Jóvenes Población SENAME NO DEBEN ser mayor al total. ",""))</f>
        <v>#REF!</v>
      </c>
      <c r="BH33" s="13" t="e">
        <f>IF(AND($E33&lt;&gt;0,#REF!=""),"* No olvide digitar la columna Migrantes (Digite CEROS si no tiene). ",IF($E33&lt;#REF!,"* Los Migrantes NO DEBEN ser mayor al total. ",""))</f>
        <v>#REF!</v>
      </c>
      <c r="BI33" s="15" t="e">
        <f>IF((#REF!+#REF!)&lt;#REF!,1,0)</f>
        <v>#REF!</v>
      </c>
      <c r="BJ33" s="15" t="e">
        <f>IF(E33&lt;#REF!,1,0)</f>
        <v>#REF!</v>
      </c>
      <c r="BK33" s="15" t="e">
        <f>IF(#REF!&lt;#REF!,1,0)</f>
        <v>#REF!</v>
      </c>
      <c r="BL33" s="15" t="e">
        <f>IF(AND(E33&lt;&gt;0,#REF!=""),1,IF(#REF!&lt;#REF!,1,0))</f>
        <v>#REF!</v>
      </c>
      <c r="BM33" s="15" t="e">
        <f>IF(AND($E33&lt;&gt;0,#REF!=""),1,IF($E33&lt;#REF!,1,0))</f>
        <v>#REF!</v>
      </c>
      <c r="BN33" s="15" t="e">
        <f>IF(AND($E33&lt;&gt;0,#REF!=""),1,IF($E33&lt;#REF!,1,0))</f>
        <v>#REF!</v>
      </c>
      <c r="BO33" s="15" t="e">
        <f>IF(AND($E33&lt;&gt;0,#REF!=""),1,IF($E33&lt;#REF!,1,0))</f>
        <v>#REF!</v>
      </c>
    </row>
    <row r="34" spans="1:67" ht="16.350000000000001" customHeight="1" x14ac:dyDescent="0.2">
      <c r="A34" s="28"/>
      <c r="B34" s="63"/>
      <c r="C34" s="64" t="s">
        <v>13</v>
      </c>
      <c r="D34" s="64"/>
      <c r="E34" s="44">
        <v>1387</v>
      </c>
      <c r="F34" s="37">
        <f t="shared" si="3"/>
        <v>0</v>
      </c>
      <c r="G34" s="38">
        <f t="shared" si="4"/>
        <v>0</v>
      </c>
      <c r="H34" s="36">
        <v>0</v>
      </c>
      <c r="I34" s="38">
        <f t="shared" si="5"/>
        <v>0</v>
      </c>
      <c r="J34" s="36">
        <v>0</v>
      </c>
      <c r="K34" s="38">
        <f t="shared" si="6"/>
        <v>0</v>
      </c>
      <c r="L34" s="14"/>
      <c r="M34" s="14"/>
      <c r="N34" s="3"/>
      <c r="AW34" s="1"/>
      <c r="AX34" s="1"/>
      <c r="BB34" s="13" t="e">
        <f t="shared" si="7"/>
        <v>#REF!</v>
      </c>
      <c r="BC34" s="13" t="e">
        <f t="shared" si="1"/>
        <v>#REF!</v>
      </c>
      <c r="BD34" s="13" t="e">
        <f t="shared" si="2"/>
        <v>#REF!</v>
      </c>
      <c r="BE34" s="13" t="e">
        <f>IF(AND(E34&lt;&gt;0,#REF!=""),"* Recuerde que las Embarazadas deben ser incluídas en el ingreso por rango Etario (Digite CEROS si no tiene). ",IF(#REF!&lt;#REF!,"* Las Embarazadas NO DEBEN ser mayor al total de Mujeres. ",""))</f>
        <v>#REF!</v>
      </c>
      <c r="BF34" s="13" t="e">
        <f>IF(AND($E34&lt;&gt;0,#REF!=""),"* No olvide digitar la columna Usuarios en Situación de Discapacidad (Digite CEROS si no tiene). ",IF($E34&lt;#REF!,"* Los Usuarios en Situación de Discapacidad NO DEBEN ser mayor al total. ",""))</f>
        <v>#REF!</v>
      </c>
      <c r="BG34" s="13" t="e">
        <f>IF(AND($E34&lt;&gt;0,#REF!=""),"* No olvide digitar la columna Niños, Niñas, Adolescentes y Jóvenes Población SENAME (Digite CEROS si no tiene). ",IF($E34&lt;#REF!,"* Los Niños, Niñas, Adolescentes y Jóvenes Población SENAME NO DEBEN ser mayor al total. ",""))</f>
        <v>#REF!</v>
      </c>
      <c r="BH34" s="13" t="e">
        <f>IF(AND($E34&lt;&gt;0,#REF!=""),"* No olvide digitar la columna Migrantes (Digite CEROS si no tiene). ",IF($E34&lt;#REF!,"* Los Migrantes NO DEBEN ser mayor al total. ",""))</f>
        <v>#REF!</v>
      </c>
      <c r="BI34" s="15" t="e">
        <f>IF((#REF!+#REF!)&lt;#REF!,1,0)</f>
        <v>#REF!</v>
      </c>
      <c r="BJ34" s="15" t="e">
        <f>IF(E34&lt;#REF!,1,0)</f>
        <v>#REF!</v>
      </c>
      <c r="BK34" s="15" t="e">
        <f>IF(#REF!&lt;#REF!,1,0)</f>
        <v>#REF!</v>
      </c>
      <c r="BL34" s="15" t="e">
        <f>IF(AND(E34&lt;&gt;0,#REF!=""),1,IF(#REF!&lt;#REF!,1,0))</f>
        <v>#REF!</v>
      </c>
      <c r="BM34" s="15" t="e">
        <f>IF(AND($E34&lt;&gt;0,#REF!=""),1,IF($E34&lt;#REF!,1,0))</f>
        <v>#REF!</v>
      </c>
      <c r="BN34" s="15" t="e">
        <f>IF(AND($E34&lt;&gt;0,#REF!=""),1,IF($E34&lt;#REF!,1,0))</f>
        <v>#REF!</v>
      </c>
      <c r="BO34" s="15" t="e">
        <f>IF(AND($E34&lt;&gt;0,#REF!=""),1,IF($E34&lt;#REF!,1,0))</f>
        <v>#REF!</v>
      </c>
    </row>
    <row r="35" spans="1:67" ht="16.350000000000001" customHeight="1" x14ac:dyDescent="0.2">
      <c r="B35" s="66" t="s">
        <v>0</v>
      </c>
      <c r="C35" s="64" t="s">
        <v>12</v>
      </c>
      <c r="D35" s="64"/>
      <c r="E35" s="39">
        <f>E7+E9+E11+E13+E15+E17+E19+E21+E23+E25+E27+E29+E31+E33</f>
        <v>3796</v>
      </c>
      <c r="F35" s="26">
        <f>F7+F9+F11+F13+F15+F17+F19+F21+F23+F25+F27+F29+F31+F33</f>
        <v>3790</v>
      </c>
      <c r="G35" s="20">
        <f>F35/E35</f>
        <v>0.99841938883034775</v>
      </c>
      <c r="H35" s="40">
        <f>H7+H9+H11+H13+H15+H17+H19+H21+H23+H25+H27+H29+H31+H33</f>
        <v>3499</v>
      </c>
      <c r="I35" s="20">
        <f>H35/E35</f>
        <v>0.92175974710221287</v>
      </c>
      <c r="J35" s="40">
        <f>J7+J9+J11+J13+J15+J17+J19+J21+J23+J25+J27+J29+J31+J33</f>
        <v>291</v>
      </c>
      <c r="K35" s="20">
        <f>J35/E35</f>
        <v>7.6659641728134872E-2</v>
      </c>
      <c r="L35" s="3" t="s">
        <v>85</v>
      </c>
      <c r="M35" s="14"/>
      <c r="N35" s="3"/>
      <c r="AW35" s="1"/>
      <c r="AX35" s="1"/>
      <c r="BB35" s="13" t="e">
        <f t="shared" si="7"/>
        <v>#REF!</v>
      </c>
      <c r="BC35" s="13" t="e">
        <f t="shared" si="1"/>
        <v>#REF!</v>
      </c>
      <c r="BD35" s="13" t="e">
        <f t="shared" si="2"/>
        <v>#REF!</v>
      </c>
      <c r="BE35" s="13" t="e">
        <f>IF(AND(E35&lt;&gt;0,#REF!=""),"* Recuerde que las Embarazadas deben ser incluídas en el ingreso por rango Etario (Digite CEROS si no tiene). ",IF(#REF!&lt;#REF!,"* Las Embarazadas NO DEBEN ser mayor al total de Mujeres. ",""))</f>
        <v>#REF!</v>
      </c>
      <c r="BF35" s="13" t="e">
        <f>IF(AND($E35&lt;&gt;0,#REF!=""),"* No olvide digitar la columna Usuarios en Situación de Discapacidad (Digite CEROS si no tiene). ",IF($E35&lt;#REF!,"* Los Usuarios en Situación de Discapacidad NO DEBEN ser mayor al total. ",""))</f>
        <v>#REF!</v>
      </c>
      <c r="BG35" s="13" t="e">
        <f>IF(AND($E35&lt;&gt;0,#REF!=""),"* No olvide digitar la columna Niños, Niñas, Adolescentes y Jóvenes Población SENAME (Digite CEROS si no tiene). ",IF($E35&lt;#REF!,"* Los Niños, Niñas, Adolescentes y Jóvenes Población SENAME NO DEBEN ser mayor al total. ",""))</f>
        <v>#REF!</v>
      </c>
      <c r="BH35" s="13" t="e">
        <f>IF(AND($E35&lt;&gt;0,#REF!=""),"* No olvide digitar la columna Migrantes (Digite CEROS si no tiene). ",IF($E35&lt;#REF!,"* Los Migrantes NO DEBEN ser mayor al total. ",""))</f>
        <v>#REF!</v>
      </c>
      <c r="BI35" s="15" t="e">
        <f>IF((#REF!+#REF!)&lt;#REF!,1,0)</f>
        <v>#REF!</v>
      </c>
      <c r="BJ35" s="15" t="e">
        <f>IF(E35&lt;#REF!,1,0)</f>
        <v>#REF!</v>
      </c>
      <c r="BK35" s="15" t="e">
        <f>IF(#REF!&lt;#REF!,1,0)</f>
        <v>#REF!</v>
      </c>
      <c r="BL35" s="15" t="e">
        <f>IF(AND(E35&lt;&gt;0,#REF!=""),1,IF(#REF!&lt;#REF!,1,0))</f>
        <v>#REF!</v>
      </c>
      <c r="BM35" s="15" t="e">
        <f>IF(AND($E35&lt;&gt;0,#REF!=""),1,IF($E35&lt;#REF!,1,0))</f>
        <v>#REF!</v>
      </c>
      <c r="BN35" s="15" t="e">
        <f>IF(AND($E35&lt;&gt;0,#REF!=""),1,IF($E35&lt;#REF!,1,0))</f>
        <v>#REF!</v>
      </c>
      <c r="BO35" s="15" t="e">
        <f>IF(AND($E35&lt;&gt;0,#REF!=""),1,IF($E35&lt;#REF!,1,0))</f>
        <v>#REF!</v>
      </c>
    </row>
    <row r="36" spans="1:67" ht="16.350000000000001" customHeight="1" x14ac:dyDescent="0.2">
      <c r="B36" s="66"/>
      <c r="C36" s="64" t="s">
        <v>13</v>
      </c>
      <c r="D36" s="64"/>
      <c r="E36" s="39">
        <f>E8+E10+E12+E14+E16+E18+E20+E22+E24+E26+E28+E30+E32+E34</f>
        <v>12470</v>
      </c>
      <c r="F36" s="26">
        <f>F8+F10+F12+F14+F16+F18+F20+F22+F24+F26+F28+F30+F32+F34</f>
        <v>0</v>
      </c>
      <c r="G36" s="20">
        <f>F36/E36</f>
        <v>0</v>
      </c>
      <c r="H36" s="40">
        <f>H8+H10+H12+H14+H16+H18+H20+H22+H24+H26+H28+H30+H32+H34</f>
        <v>0</v>
      </c>
      <c r="I36" s="20">
        <f>H36/E36</f>
        <v>0</v>
      </c>
      <c r="J36" s="40">
        <f>J8+J10+J12+J14+J16+J18+J20+J22+J24+J26+J28+J30+J32+J34</f>
        <v>0</v>
      </c>
      <c r="K36" s="20">
        <f>J36/E36</f>
        <v>0</v>
      </c>
      <c r="L36" s="3"/>
      <c r="M36" s="14"/>
      <c r="N36" s="3"/>
      <c r="AW36" s="1"/>
      <c r="AX36" s="1"/>
      <c r="BB36" s="13" t="e">
        <f t="shared" si="7"/>
        <v>#REF!</v>
      </c>
      <c r="BC36" s="13" t="e">
        <f t="shared" si="1"/>
        <v>#REF!</v>
      </c>
      <c r="BD36" s="13" t="e">
        <f t="shared" si="2"/>
        <v>#REF!</v>
      </c>
      <c r="BE36" s="13" t="e">
        <f>IF(AND(E36&lt;&gt;0,#REF!=""),"* Recuerde que las Embarazadas deben ser incluídas en el ingreso por rango Etario (Digite CEROS si no tiene). ",IF(#REF!&lt;#REF!,"* Las Embarazadas NO DEBEN ser mayor al total de Mujeres. ",""))</f>
        <v>#REF!</v>
      </c>
      <c r="BF36" s="13" t="e">
        <f>IF(AND($E36&lt;&gt;0,#REF!=""),"* No olvide digitar la columna Usuarios en Situación de Discapacidad (Digite CEROS si no tiene). ",IF($E36&lt;#REF!,"* Los Usuarios en Situación de Discapacidad NO DEBEN ser mayor al total. ",""))</f>
        <v>#REF!</v>
      </c>
      <c r="BG36" s="13" t="e">
        <f>IF(AND($E36&lt;&gt;0,#REF!=""),"* No olvide digitar la columna Niños, Niñas, Adolescentes y Jóvenes Población SENAME (Digite CEROS si no tiene). ",IF($E36&lt;#REF!,"* Los Niños, Niñas, Adolescentes y Jóvenes Población SENAME NO DEBEN ser mayor al total. ",""))</f>
        <v>#REF!</v>
      </c>
      <c r="BH36" s="13" t="e">
        <f>IF(AND($E36&lt;&gt;0,#REF!=""),"* No olvide digitar la columna Migrantes (Digite CEROS si no tiene). ",IF($E36&lt;#REF!,"* Los Migrantes NO DEBEN ser mayor al total. ",""))</f>
        <v>#REF!</v>
      </c>
      <c r="BI36" s="15" t="e">
        <f>IF((#REF!+#REF!)&lt;#REF!,1,0)</f>
        <v>#REF!</v>
      </c>
      <c r="BJ36" s="15" t="e">
        <f>IF(E36&lt;#REF!,1,0)</f>
        <v>#REF!</v>
      </c>
      <c r="BK36" s="15" t="e">
        <f>IF(#REF!&lt;#REF!,1,0)</f>
        <v>#REF!</v>
      </c>
      <c r="BL36" s="15" t="e">
        <f>IF(AND(E36&lt;&gt;0,#REF!=""),1,IF(#REF!&lt;#REF!,1,0))</f>
        <v>#REF!</v>
      </c>
      <c r="BM36" s="15" t="e">
        <f>IF(AND($E36&lt;&gt;0,#REF!=""),1,IF($E36&lt;#REF!,1,0))</f>
        <v>#REF!</v>
      </c>
      <c r="BN36" s="15" t="e">
        <f>IF(AND($E36&lt;&gt;0,#REF!=""),1,IF($E36&lt;#REF!,1,0))</f>
        <v>#REF!</v>
      </c>
      <c r="BO36" s="15" t="e">
        <f>IF(AND($E36&lt;&gt;0,#REF!=""),1,IF($E36&lt;#REF!,1,0))</f>
        <v>#REF!</v>
      </c>
    </row>
    <row r="37" spans="1:67" x14ac:dyDescent="0.2">
      <c r="H37" s="2"/>
      <c r="I37" s="2"/>
      <c r="J37" s="2"/>
      <c r="K37" s="2"/>
    </row>
    <row r="38" spans="1:67" x14ac:dyDescent="0.2">
      <c r="H38" s="2"/>
      <c r="I38" s="2"/>
      <c r="J38" s="2"/>
      <c r="K38" s="2"/>
    </row>
    <row r="39" spans="1:67" x14ac:dyDescent="0.2">
      <c r="H39" s="2"/>
      <c r="I39" s="2"/>
      <c r="J39" s="2"/>
      <c r="K39" s="2"/>
    </row>
    <row r="40" spans="1:67" x14ac:dyDescent="0.2">
      <c r="H40" s="2"/>
      <c r="I40" s="2"/>
      <c r="J40" s="2"/>
      <c r="K40" s="2"/>
    </row>
    <row r="41" spans="1:67" x14ac:dyDescent="0.2">
      <c r="H41" s="2"/>
      <c r="I41" s="2"/>
      <c r="J41" s="2"/>
      <c r="K41" s="2"/>
    </row>
    <row r="42" spans="1:67" x14ac:dyDescent="0.2">
      <c r="H42" s="2"/>
      <c r="I42" s="2"/>
      <c r="J42" s="2"/>
      <c r="K42" s="2"/>
    </row>
    <row r="43" spans="1:67" x14ac:dyDescent="0.2">
      <c r="H43" s="2"/>
      <c r="I43" s="2"/>
      <c r="J43" s="2"/>
      <c r="K43" s="2"/>
    </row>
    <row r="45" spans="1:67" x14ac:dyDescent="0.2">
      <c r="H45" s="2"/>
      <c r="I45" s="2"/>
      <c r="J45" s="2"/>
      <c r="K45" s="2"/>
    </row>
    <row r="46" spans="1:67" x14ac:dyDescent="0.2">
      <c r="H46" s="2"/>
      <c r="I46" s="2"/>
      <c r="J46" s="2"/>
      <c r="K46" s="2"/>
    </row>
    <row r="47" spans="1:67" x14ac:dyDescent="0.2">
      <c r="H47" s="2"/>
      <c r="I47" s="2"/>
      <c r="J47" s="2"/>
      <c r="K47" s="2"/>
    </row>
    <row r="48" spans="1:67" x14ac:dyDescent="0.2">
      <c r="H48" s="2"/>
      <c r="I48" s="2"/>
      <c r="J48" s="2"/>
      <c r="K48" s="2"/>
    </row>
    <row r="49" spans="8:11" x14ac:dyDescent="0.2">
      <c r="H49" s="2"/>
      <c r="I49" s="2"/>
      <c r="J49" s="2"/>
      <c r="K49" s="2"/>
    </row>
    <row r="50" spans="8:11" x14ac:dyDescent="0.2">
      <c r="H50" s="2"/>
      <c r="I50" s="2"/>
      <c r="J50" s="2"/>
      <c r="K50" s="2"/>
    </row>
    <row r="51" spans="8:11" x14ac:dyDescent="0.2">
      <c r="H51" s="2"/>
      <c r="I51" s="2"/>
      <c r="J51" s="2"/>
      <c r="K51" s="2"/>
    </row>
    <row r="52" spans="8:11" x14ac:dyDescent="0.2">
      <c r="H52" s="2"/>
      <c r="I52" s="2"/>
      <c r="J52" s="2"/>
      <c r="K52" s="2"/>
    </row>
    <row r="53" spans="8:11" x14ac:dyDescent="0.2">
      <c r="H53" s="2"/>
      <c r="I53" s="2"/>
      <c r="J53" s="2"/>
      <c r="K53" s="2"/>
    </row>
    <row r="54" spans="8:11" x14ac:dyDescent="0.2">
      <c r="H54" s="2"/>
      <c r="I54" s="2"/>
      <c r="J54" s="2"/>
      <c r="K54" s="2"/>
    </row>
    <row r="55" spans="8:11" x14ac:dyDescent="0.2">
      <c r="H55" s="2"/>
      <c r="I55" s="2"/>
      <c r="J55" s="2"/>
      <c r="K55" s="2"/>
    </row>
    <row r="56" spans="8:11" x14ac:dyDescent="0.2">
      <c r="H56" s="2"/>
      <c r="I56" s="2"/>
      <c r="J56" s="2"/>
      <c r="K56" s="2"/>
    </row>
    <row r="57" spans="8:11" x14ac:dyDescent="0.2">
      <c r="H57" s="2"/>
      <c r="I57" s="2"/>
      <c r="J57" s="2"/>
      <c r="K57" s="2"/>
    </row>
    <row r="58" spans="8:11" x14ac:dyDescent="0.2">
      <c r="H58" s="2"/>
      <c r="I58" s="2"/>
      <c r="J58" s="2"/>
      <c r="K58" s="2"/>
    </row>
    <row r="59" spans="8:11" x14ac:dyDescent="0.2">
      <c r="H59" s="2"/>
      <c r="I59" s="2"/>
      <c r="J59" s="2"/>
      <c r="K59" s="2"/>
    </row>
    <row r="60" spans="8:11" x14ac:dyDescent="0.2">
      <c r="H60" s="2"/>
      <c r="I60" s="2"/>
      <c r="J60" s="2"/>
      <c r="K60" s="2"/>
    </row>
    <row r="61" spans="8:11" x14ac:dyDescent="0.2">
      <c r="H61" s="2"/>
      <c r="I61" s="2"/>
      <c r="J61" s="2"/>
      <c r="K61" s="2"/>
    </row>
    <row r="62" spans="8:11" x14ac:dyDescent="0.2">
      <c r="H62" s="2"/>
      <c r="I62" s="2"/>
      <c r="J62" s="2"/>
      <c r="K62" s="2"/>
    </row>
    <row r="63" spans="8:11" x14ac:dyDescent="0.2">
      <c r="H63" s="2"/>
      <c r="I63" s="2"/>
      <c r="J63" s="2"/>
      <c r="K63" s="2"/>
    </row>
    <row r="64" spans="8:11" x14ac:dyDescent="0.2">
      <c r="H64" s="2"/>
      <c r="I64" s="2"/>
      <c r="J64" s="2"/>
      <c r="K64" s="2"/>
    </row>
    <row r="65" spans="8:11" x14ac:dyDescent="0.2">
      <c r="H65" s="2"/>
      <c r="I65" s="2"/>
      <c r="J65" s="2"/>
      <c r="K65" s="2"/>
    </row>
    <row r="66" spans="8:11" x14ac:dyDescent="0.2">
      <c r="H66" s="2"/>
      <c r="I66" s="2"/>
      <c r="J66" s="2"/>
      <c r="K66" s="2"/>
    </row>
    <row r="67" spans="8:11" x14ac:dyDescent="0.2">
      <c r="H67" s="2"/>
      <c r="I67" s="2"/>
      <c r="J67" s="2"/>
      <c r="K67" s="2"/>
    </row>
    <row r="68" spans="8:11" x14ac:dyDescent="0.2">
      <c r="H68" s="2"/>
      <c r="I68" s="2"/>
      <c r="J68" s="2"/>
      <c r="K68" s="2"/>
    </row>
    <row r="69" spans="8:11" x14ac:dyDescent="0.2">
      <c r="H69" s="2"/>
      <c r="I69" s="2"/>
      <c r="J69" s="2"/>
      <c r="K69" s="2"/>
    </row>
    <row r="70" spans="8:11" x14ac:dyDescent="0.2">
      <c r="H70" s="2"/>
      <c r="I70" s="2"/>
      <c r="J70" s="2"/>
      <c r="K70" s="2"/>
    </row>
    <row r="71" spans="8:11" x14ac:dyDescent="0.2">
      <c r="H71" s="2"/>
      <c r="I71" s="2"/>
      <c r="J71" s="2"/>
      <c r="K71" s="2"/>
    </row>
    <row r="72" spans="8:11" x14ac:dyDescent="0.2">
      <c r="H72" s="2"/>
      <c r="I72" s="2"/>
      <c r="J72" s="2"/>
      <c r="K72" s="2"/>
    </row>
    <row r="73" spans="8:11" x14ac:dyDescent="0.2">
      <c r="H73" s="2"/>
      <c r="I73" s="2"/>
      <c r="J73" s="2"/>
      <c r="K73" s="2"/>
    </row>
    <row r="74" spans="8:11" x14ac:dyDescent="0.2">
      <c r="H74" s="2"/>
      <c r="I74" s="2"/>
      <c r="J74" s="2"/>
      <c r="K74" s="2"/>
    </row>
    <row r="75" spans="8:11" x14ac:dyDescent="0.2">
      <c r="H75" s="2"/>
      <c r="I75" s="2"/>
      <c r="J75" s="2"/>
      <c r="K75" s="2"/>
    </row>
    <row r="76" spans="8:11" x14ac:dyDescent="0.2">
      <c r="H76" s="2"/>
      <c r="I76" s="2"/>
      <c r="J76" s="2"/>
      <c r="K76" s="2"/>
    </row>
    <row r="77" spans="8:11" x14ac:dyDescent="0.2">
      <c r="H77" s="2"/>
      <c r="I77" s="2"/>
      <c r="J77" s="2"/>
      <c r="K77" s="2"/>
    </row>
    <row r="78" spans="8:11" x14ac:dyDescent="0.2">
      <c r="H78" s="2"/>
      <c r="I78" s="2"/>
      <c r="J78" s="2"/>
      <c r="K78" s="2"/>
    </row>
    <row r="79" spans="8:11" x14ac:dyDescent="0.2">
      <c r="H79" s="2"/>
      <c r="I79" s="2"/>
      <c r="J79" s="2"/>
      <c r="K79" s="2"/>
    </row>
    <row r="80" spans="8:11" x14ac:dyDescent="0.2">
      <c r="H80" s="2"/>
      <c r="I80" s="2"/>
      <c r="J80" s="2"/>
      <c r="K80" s="2"/>
    </row>
    <row r="81" spans="8:11" x14ac:dyDescent="0.2">
      <c r="H81" s="2"/>
      <c r="I81" s="2"/>
      <c r="J81" s="2"/>
      <c r="K81" s="2"/>
    </row>
    <row r="82" spans="8:11" x14ac:dyDescent="0.2">
      <c r="H82" s="2"/>
      <c r="I82" s="2"/>
      <c r="J82" s="2"/>
      <c r="K82" s="2"/>
    </row>
    <row r="83" spans="8:11" x14ac:dyDescent="0.2">
      <c r="H83" s="2"/>
      <c r="I83" s="2"/>
      <c r="J83" s="2"/>
      <c r="K83" s="2"/>
    </row>
    <row r="84" spans="8:11" x14ac:dyDescent="0.2">
      <c r="H84" s="2"/>
      <c r="I84" s="2"/>
      <c r="J84" s="2"/>
      <c r="K84" s="2"/>
    </row>
    <row r="85" spans="8:11" x14ac:dyDescent="0.2">
      <c r="H85" s="2"/>
      <c r="I85" s="2"/>
      <c r="J85" s="2"/>
      <c r="K85" s="2"/>
    </row>
    <row r="86" spans="8:11" x14ac:dyDescent="0.2">
      <c r="H86" s="2"/>
      <c r="I86" s="2"/>
      <c r="J86" s="2"/>
      <c r="K86" s="2"/>
    </row>
    <row r="87" spans="8:11" x14ac:dyDescent="0.2">
      <c r="H87" s="2"/>
      <c r="I87" s="2"/>
      <c r="J87" s="2"/>
      <c r="K87" s="2"/>
    </row>
    <row r="88" spans="8:11" x14ac:dyDescent="0.2">
      <c r="H88" s="2"/>
      <c r="I88" s="2"/>
      <c r="J88" s="2"/>
      <c r="K88" s="2"/>
    </row>
    <row r="89" spans="8:11" x14ac:dyDescent="0.2">
      <c r="H89" s="2"/>
      <c r="I89" s="2"/>
      <c r="J89" s="2"/>
      <c r="K89" s="2"/>
    </row>
    <row r="90" spans="8:11" x14ac:dyDescent="0.2">
      <c r="H90" s="2"/>
      <c r="I90" s="2"/>
      <c r="J90" s="2"/>
      <c r="K90" s="2"/>
    </row>
    <row r="91" spans="8:11" x14ac:dyDescent="0.2">
      <c r="H91" s="2"/>
      <c r="I91" s="2"/>
      <c r="J91" s="2"/>
      <c r="K91" s="2"/>
    </row>
    <row r="92" spans="8:11" x14ac:dyDescent="0.2">
      <c r="H92" s="2"/>
      <c r="I92" s="2"/>
      <c r="J92" s="2"/>
      <c r="K92" s="2"/>
    </row>
    <row r="93" spans="8:11" x14ac:dyDescent="0.2">
      <c r="H93" s="2"/>
      <c r="I93" s="2"/>
      <c r="J93" s="2"/>
      <c r="K93" s="2"/>
    </row>
    <row r="94" spans="8:11" x14ac:dyDescent="0.2">
      <c r="H94" s="2"/>
      <c r="I94" s="2"/>
      <c r="J94" s="2"/>
      <c r="K94" s="2"/>
    </row>
    <row r="95" spans="8:11" x14ac:dyDescent="0.2">
      <c r="H95" s="2"/>
      <c r="I95" s="2"/>
      <c r="J95" s="2"/>
      <c r="K95" s="2"/>
    </row>
    <row r="96" spans="8:11" x14ac:dyDescent="0.2">
      <c r="H96" s="2"/>
      <c r="I96" s="2"/>
      <c r="J96" s="2"/>
      <c r="K96" s="2"/>
    </row>
    <row r="97" spans="8:11" x14ac:dyDescent="0.2">
      <c r="H97" s="2"/>
      <c r="I97" s="2"/>
      <c r="J97" s="2"/>
      <c r="K97" s="2"/>
    </row>
    <row r="98" spans="8:11" x14ac:dyDescent="0.2">
      <c r="H98" s="2"/>
      <c r="I98" s="2"/>
      <c r="J98" s="2"/>
      <c r="K98" s="2"/>
    </row>
    <row r="99" spans="8:11" x14ac:dyDescent="0.2">
      <c r="H99" s="2"/>
      <c r="I99" s="2"/>
      <c r="J99" s="2"/>
      <c r="K99" s="2"/>
    </row>
    <row r="100" spans="8:11" x14ac:dyDescent="0.2">
      <c r="H100" s="2"/>
      <c r="I100" s="2"/>
      <c r="J100" s="2"/>
      <c r="K100" s="2"/>
    </row>
    <row r="101" spans="8:11" x14ac:dyDescent="0.2">
      <c r="H101" s="2"/>
      <c r="I101" s="2"/>
      <c r="J101" s="2"/>
      <c r="K101" s="2"/>
    </row>
    <row r="102" spans="8:11" x14ac:dyDescent="0.2">
      <c r="H102" s="2"/>
      <c r="I102" s="2"/>
      <c r="J102" s="2"/>
      <c r="K102" s="2"/>
    </row>
    <row r="103" spans="8:11" x14ac:dyDescent="0.2">
      <c r="H103" s="2"/>
      <c r="I103" s="2"/>
      <c r="J103" s="2"/>
      <c r="K103" s="2"/>
    </row>
    <row r="104" spans="8:11" x14ac:dyDescent="0.2">
      <c r="H104" s="2"/>
      <c r="I104" s="2"/>
      <c r="J104" s="2"/>
      <c r="K104" s="2"/>
    </row>
    <row r="105" spans="8:11" x14ac:dyDescent="0.2">
      <c r="H105" s="2"/>
      <c r="I105" s="2"/>
      <c r="J105" s="2"/>
      <c r="K105" s="2"/>
    </row>
    <row r="106" spans="8:11" x14ac:dyDescent="0.2">
      <c r="H106" s="2"/>
      <c r="I106" s="2"/>
      <c r="J106" s="2"/>
      <c r="K106" s="2"/>
    </row>
    <row r="107" spans="8:11" x14ac:dyDescent="0.2">
      <c r="H107" s="2"/>
      <c r="I107" s="2"/>
      <c r="J107" s="2"/>
      <c r="K107" s="2"/>
    </row>
    <row r="108" spans="8:11" x14ac:dyDescent="0.2">
      <c r="H108" s="2"/>
      <c r="I108" s="2"/>
      <c r="J108" s="2"/>
      <c r="K108" s="2"/>
    </row>
    <row r="109" spans="8:11" x14ac:dyDescent="0.2">
      <c r="H109" s="2"/>
      <c r="I109" s="2"/>
      <c r="J109" s="2"/>
      <c r="K109" s="2"/>
    </row>
    <row r="110" spans="8:11" x14ac:dyDescent="0.2">
      <c r="H110" s="2"/>
      <c r="I110" s="2"/>
      <c r="J110" s="2"/>
      <c r="K110" s="2"/>
    </row>
    <row r="111" spans="8:11" x14ac:dyDescent="0.2">
      <c r="H111" s="2"/>
      <c r="I111" s="2"/>
      <c r="J111" s="2"/>
      <c r="K111" s="2"/>
    </row>
    <row r="112" spans="8:11" x14ac:dyDescent="0.2">
      <c r="H112" s="2"/>
      <c r="I112" s="2"/>
      <c r="J112" s="2"/>
      <c r="K112" s="2"/>
    </row>
    <row r="113" spans="8:11" x14ac:dyDescent="0.2">
      <c r="H113" s="2"/>
      <c r="I113" s="2"/>
      <c r="J113" s="2"/>
      <c r="K113" s="2"/>
    </row>
    <row r="114" spans="8:11" x14ac:dyDescent="0.2">
      <c r="H114" s="2"/>
      <c r="I114" s="2"/>
      <c r="J114" s="2"/>
      <c r="K114" s="2"/>
    </row>
    <row r="115" spans="8:11" x14ac:dyDescent="0.2">
      <c r="H115" s="2"/>
      <c r="I115" s="2"/>
      <c r="J115" s="2"/>
      <c r="K115" s="2"/>
    </row>
    <row r="116" spans="8:11" x14ac:dyDescent="0.2">
      <c r="H116" s="2"/>
      <c r="I116" s="2"/>
      <c r="J116" s="2"/>
      <c r="K116" s="2"/>
    </row>
    <row r="117" spans="8:11" x14ac:dyDescent="0.2">
      <c r="H117" s="2"/>
      <c r="I117" s="2"/>
      <c r="J117" s="2"/>
      <c r="K117" s="2"/>
    </row>
    <row r="118" spans="8:11" x14ac:dyDescent="0.2">
      <c r="H118" s="2"/>
      <c r="I118" s="2"/>
      <c r="J118" s="2"/>
      <c r="K118" s="2"/>
    </row>
    <row r="119" spans="8:11" x14ac:dyDescent="0.2">
      <c r="H119" s="2"/>
      <c r="I119" s="2"/>
      <c r="J119" s="2"/>
      <c r="K119" s="2"/>
    </row>
    <row r="120" spans="8:11" x14ac:dyDescent="0.2">
      <c r="H120" s="2"/>
      <c r="I120" s="2"/>
      <c r="J120" s="2"/>
      <c r="K120" s="2"/>
    </row>
    <row r="121" spans="8:11" x14ac:dyDescent="0.2">
      <c r="H121" s="2"/>
      <c r="I121" s="2"/>
      <c r="J121" s="2"/>
      <c r="K121" s="2"/>
    </row>
    <row r="122" spans="8:11" x14ac:dyDescent="0.2">
      <c r="H122" s="2"/>
      <c r="I122" s="2"/>
      <c r="J122" s="2"/>
      <c r="K122" s="2"/>
    </row>
    <row r="123" spans="8:11" x14ac:dyDescent="0.2">
      <c r="H123" s="2"/>
      <c r="I123" s="2"/>
      <c r="J123" s="2"/>
      <c r="K123" s="2"/>
    </row>
    <row r="124" spans="8:11" x14ac:dyDescent="0.2">
      <c r="H124" s="2"/>
      <c r="I124" s="2"/>
      <c r="J124" s="2"/>
      <c r="K124" s="2"/>
    </row>
    <row r="125" spans="8:11" x14ac:dyDescent="0.2">
      <c r="H125" s="2"/>
      <c r="I125" s="2"/>
      <c r="J125" s="2"/>
      <c r="K125" s="2"/>
    </row>
    <row r="126" spans="8:11" x14ac:dyDescent="0.2">
      <c r="H126" s="2"/>
      <c r="I126" s="2"/>
      <c r="J126" s="2"/>
      <c r="K126" s="2"/>
    </row>
    <row r="127" spans="8:11" x14ac:dyDescent="0.2">
      <c r="H127" s="2"/>
      <c r="I127" s="2"/>
      <c r="J127" s="2"/>
      <c r="K127" s="2"/>
    </row>
    <row r="128" spans="8:11" x14ac:dyDescent="0.2">
      <c r="H128" s="2"/>
      <c r="I128" s="2"/>
      <c r="J128" s="2"/>
      <c r="K128" s="2"/>
    </row>
    <row r="129" spans="8:11" x14ac:dyDescent="0.2">
      <c r="H129" s="2"/>
      <c r="I129" s="2"/>
      <c r="J129" s="2"/>
      <c r="K129" s="2"/>
    </row>
    <row r="130" spans="8:11" x14ac:dyDescent="0.2">
      <c r="H130" s="2"/>
      <c r="I130" s="2"/>
      <c r="J130" s="2"/>
      <c r="K130" s="2"/>
    </row>
    <row r="131" spans="8:11" x14ac:dyDescent="0.2">
      <c r="H131" s="2"/>
      <c r="I131" s="2"/>
      <c r="J131" s="2"/>
      <c r="K131" s="2"/>
    </row>
    <row r="132" spans="8:11" x14ac:dyDescent="0.2">
      <c r="H132" s="2"/>
      <c r="I132" s="2"/>
      <c r="J132" s="2"/>
      <c r="K132" s="2"/>
    </row>
    <row r="133" spans="8:11" x14ac:dyDescent="0.2">
      <c r="H133" s="2"/>
      <c r="I133" s="2"/>
      <c r="J133" s="2"/>
      <c r="K133" s="2"/>
    </row>
    <row r="134" spans="8:11" x14ac:dyDescent="0.2">
      <c r="H134" s="2"/>
      <c r="I134" s="2"/>
      <c r="J134" s="2"/>
      <c r="K134" s="2"/>
    </row>
    <row r="135" spans="8:11" x14ac:dyDescent="0.2">
      <c r="H135" s="2"/>
      <c r="I135" s="2"/>
      <c r="J135" s="2"/>
      <c r="K135" s="2"/>
    </row>
    <row r="136" spans="8:11" x14ac:dyDescent="0.2">
      <c r="H136" s="2"/>
      <c r="I136" s="2"/>
      <c r="J136" s="2"/>
      <c r="K136" s="2"/>
    </row>
    <row r="137" spans="8:11" x14ac:dyDescent="0.2">
      <c r="H137" s="2"/>
      <c r="I137" s="2"/>
      <c r="J137" s="2"/>
      <c r="K137" s="2"/>
    </row>
    <row r="138" spans="8:11" x14ac:dyDescent="0.2">
      <c r="H138" s="2"/>
      <c r="I138" s="2"/>
      <c r="J138" s="2"/>
      <c r="K138" s="2"/>
    </row>
    <row r="139" spans="8:11" x14ac:dyDescent="0.2">
      <c r="H139" s="2"/>
      <c r="I139" s="2"/>
      <c r="J139" s="2"/>
      <c r="K139" s="2"/>
    </row>
    <row r="140" spans="8:11" x14ac:dyDescent="0.2">
      <c r="H140" s="2"/>
      <c r="I140" s="2"/>
      <c r="J140" s="2"/>
      <c r="K140" s="2"/>
    </row>
    <row r="141" spans="8:11" x14ac:dyDescent="0.2">
      <c r="H141" s="2"/>
      <c r="I141" s="2"/>
      <c r="J141" s="2"/>
      <c r="K141" s="2"/>
    </row>
    <row r="142" spans="8:11" x14ac:dyDescent="0.2">
      <c r="H142" s="2"/>
      <c r="I142" s="2"/>
      <c r="J142" s="2"/>
      <c r="K142" s="2"/>
    </row>
    <row r="143" spans="8:11" x14ac:dyDescent="0.2">
      <c r="H143" s="2"/>
      <c r="I143" s="2"/>
      <c r="J143" s="2"/>
      <c r="K143" s="2"/>
    </row>
    <row r="144" spans="8:11" x14ac:dyDescent="0.2">
      <c r="H144" s="2"/>
      <c r="I144" s="2"/>
      <c r="J144" s="2"/>
      <c r="K144" s="2"/>
    </row>
    <row r="145" spans="8:11" x14ac:dyDescent="0.2">
      <c r="H145" s="2"/>
      <c r="I145" s="2"/>
      <c r="J145" s="2"/>
      <c r="K145" s="2"/>
    </row>
    <row r="146" spans="8:11" x14ac:dyDescent="0.2">
      <c r="H146" s="2"/>
      <c r="I146" s="2"/>
      <c r="J146" s="2"/>
      <c r="K146" s="2"/>
    </row>
    <row r="147" spans="8:11" x14ac:dyDescent="0.2">
      <c r="H147" s="2"/>
      <c r="I147" s="2"/>
      <c r="J147" s="2"/>
      <c r="K147" s="2"/>
    </row>
    <row r="148" spans="8:11" x14ac:dyDescent="0.2">
      <c r="H148" s="2"/>
      <c r="I148" s="2"/>
      <c r="J148" s="2"/>
      <c r="K148" s="2"/>
    </row>
    <row r="149" spans="8:11" x14ac:dyDescent="0.2">
      <c r="H149" s="2"/>
      <c r="I149" s="2"/>
      <c r="J149" s="2"/>
      <c r="K149" s="2"/>
    </row>
    <row r="150" spans="8:11" x14ac:dyDescent="0.2">
      <c r="H150" s="2"/>
      <c r="I150" s="2"/>
      <c r="J150" s="2"/>
      <c r="K150" s="2"/>
    </row>
    <row r="151" spans="8:11" x14ac:dyDescent="0.2">
      <c r="H151" s="2"/>
      <c r="I151" s="2"/>
      <c r="J151" s="2"/>
      <c r="K151" s="2"/>
    </row>
    <row r="152" spans="8:11" x14ac:dyDescent="0.2">
      <c r="H152" s="2"/>
      <c r="I152" s="2"/>
      <c r="J152" s="2"/>
      <c r="K152" s="2"/>
    </row>
    <row r="153" spans="8:11" x14ac:dyDescent="0.2">
      <c r="H153" s="2"/>
      <c r="I153" s="2"/>
      <c r="J153" s="2"/>
      <c r="K153" s="2"/>
    </row>
    <row r="154" spans="8:11" x14ac:dyDescent="0.2">
      <c r="H154" s="2"/>
      <c r="I154" s="2"/>
      <c r="J154" s="2"/>
      <c r="K154" s="2"/>
    </row>
    <row r="155" spans="8:11" x14ac:dyDescent="0.2">
      <c r="H155" s="2"/>
      <c r="I155" s="2"/>
      <c r="J155" s="2"/>
      <c r="K155" s="2"/>
    </row>
    <row r="156" spans="8:11" x14ac:dyDescent="0.2">
      <c r="H156" s="2"/>
      <c r="I156" s="2"/>
      <c r="J156" s="2"/>
      <c r="K156" s="2"/>
    </row>
    <row r="157" spans="8:11" x14ac:dyDescent="0.2">
      <c r="H157" s="2"/>
      <c r="I157" s="2"/>
      <c r="J157" s="2"/>
      <c r="K157" s="2"/>
    </row>
    <row r="158" spans="8:11" x14ac:dyDescent="0.2">
      <c r="H158" s="2"/>
      <c r="I158" s="2"/>
      <c r="J158" s="2"/>
      <c r="K158" s="2"/>
    </row>
    <row r="159" spans="8:11" x14ac:dyDescent="0.2">
      <c r="H159" s="2"/>
      <c r="I159" s="2"/>
      <c r="J159" s="2"/>
      <c r="K159" s="2"/>
    </row>
    <row r="160" spans="8:11" x14ac:dyDescent="0.2">
      <c r="H160" s="2"/>
      <c r="I160" s="2"/>
      <c r="J160" s="2"/>
      <c r="K160" s="2"/>
    </row>
    <row r="161" spans="8:11" x14ac:dyDescent="0.2">
      <c r="H161" s="2"/>
      <c r="I161" s="2"/>
      <c r="J161" s="2"/>
      <c r="K161" s="2"/>
    </row>
    <row r="162" spans="8:11" x14ac:dyDescent="0.2">
      <c r="H162" s="2"/>
      <c r="I162" s="2"/>
      <c r="J162" s="2"/>
      <c r="K162" s="2"/>
    </row>
    <row r="163" spans="8:11" x14ac:dyDescent="0.2">
      <c r="H163" s="2"/>
      <c r="I163" s="2"/>
      <c r="J163" s="2"/>
      <c r="K163" s="2"/>
    </row>
    <row r="164" spans="8:11" x14ac:dyDescent="0.2">
      <c r="H164" s="2"/>
      <c r="I164" s="2"/>
      <c r="J164" s="2"/>
      <c r="K164" s="2"/>
    </row>
    <row r="165" spans="8:11" x14ac:dyDescent="0.2">
      <c r="H165" s="2"/>
      <c r="I165" s="2"/>
      <c r="J165" s="2"/>
      <c r="K165" s="2"/>
    </row>
    <row r="166" spans="8:11" x14ac:dyDescent="0.2">
      <c r="H166" s="2"/>
      <c r="I166" s="2"/>
      <c r="J166" s="2"/>
      <c r="K166" s="2"/>
    </row>
    <row r="167" spans="8:11" x14ac:dyDescent="0.2">
      <c r="H167" s="2"/>
      <c r="I167" s="2"/>
      <c r="J167" s="2"/>
      <c r="K167" s="2"/>
    </row>
    <row r="168" spans="8:11" x14ac:dyDescent="0.2">
      <c r="H168" s="2"/>
      <c r="I168" s="2"/>
      <c r="J168" s="2"/>
      <c r="K168" s="2"/>
    </row>
    <row r="169" spans="8:11" x14ac:dyDescent="0.2">
      <c r="H169" s="2"/>
      <c r="I169" s="2"/>
      <c r="J169" s="2"/>
      <c r="K169" s="2"/>
    </row>
    <row r="170" spans="8:11" x14ac:dyDescent="0.2">
      <c r="H170" s="2"/>
      <c r="I170" s="2"/>
      <c r="J170" s="2"/>
      <c r="K170" s="2"/>
    </row>
    <row r="171" spans="8:11" x14ac:dyDescent="0.2">
      <c r="H171" s="2"/>
      <c r="I171" s="2"/>
      <c r="J171" s="2"/>
      <c r="K171" s="2"/>
    </row>
    <row r="172" spans="8:11" x14ac:dyDescent="0.2">
      <c r="H172" s="2"/>
      <c r="I172" s="2"/>
      <c r="J172" s="2"/>
      <c r="K172" s="2"/>
    </row>
    <row r="173" spans="8:11" x14ac:dyDescent="0.2">
      <c r="H173" s="2"/>
      <c r="I173" s="2"/>
      <c r="J173" s="2"/>
      <c r="K173" s="2"/>
    </row>
    <row r="174" spans="8:11" x14ac:dyDescent="0.2">
      <c r="H174" s="2"/>
      <c r="I174" s="2"/>
      <c r="J174" s="2"/>
      <c r="K174" s="2"/>
    </row>
    <row r="175" spans="8:11" x14ac:dyDescent="0.2">
      <c r="H175" s="2"/>
      <c r="I175" s="2"/>
      <c r="J175" s="2"/>
      <c r="K175" s="2"/>
    </row>
    <row r="176" spans="8:11" x14ac:dyDescent="0.2">
      <c r="H176" s="2"/>
      <c r="I176" s="2"/>
      <c r="J176" s="2"/>
      <c r="K176" s="2"/>
    </row>
    <row r="177" spans="8:11" x14ac:dyDescent="0.2">
      <c r="H177" s="2"/>
      <c r="I177" s="2"/>
      <c r="J177" s="2"/>
      <c r="K177" s="2"/>
    </row>
    <row r="178" spans="8:11" x14ac:dyDescent="0.2">
      <c r="H178" s="2"/>
      <c r="I178" s="2"/>
      <c r="J178" s="2"/>
      <c r="K178" s="2"/>
    </row>
    <row r="179" spans="8:11" x14ac:dyDescent="0.2">
      <c r="H179" s="2"/>
      <c r="I179" s="2"/>
      <c r="J179" s="2"/>
      <c r="K179" s="2"/>
    </row>
    <row r="180" spans="8:11" x14ac:dyDescent="0.2">
      <c r="H180" s="2"/>
      <c r="I180" s="2"/>
      <c r="J180" s="2"/>
      <c r="K180" s="2"/>
    </row>
    <row r="181" spans="8:11" x14ac:dyDescent="0.2">
      <c r="H181" s="2"/>
      <c r="I181" s="2"/>
      <c r="J181" s="2"/>
      <c r="K181" s="2"/>
    </row>
    <row r="182" spans="8:11" x14ac:dyDescent="0.2">
      <c r="H182" s="2"/>
      <c r="I182" s="2"/>
      <c r="J182" s="2"/>
      <c r="K182" s="2"/>
    </row>
    <row r="183" spans="8:11" x14ac:dyDescent="0.2">
      <c r="H183" s="2"/>
      <c r="I183" s="2"/>
      <c r="J183" s="2"/>
      <c r="K183" s="2"/>
    </row>
    <row r="184" spans="8:11" x14ac:dyDescent="0.2">
      <c r="H184" s="2"/>
      <c r="I184" s="2"/>
      <c r="J184" s="2"/>
      <c r="K184" s="2"/>
    </row>
    <row r="185" spans="8:11" x14ac:dyDescent="0.2">
      <c r="H185" s="2"/>
      <c r="I185" s="2"/>
      <c r="J185" s="2"/>
      <c r="K185" s="2"/>
    </row>
    <row r="186" spans="8:11" x14ac:dyDescent="0.2">
      <c r="H186" s="2"/>
      <c r="I186" s="2"/>
      <c r="J186" s="2"/>
      <c r="K186" s="2"/>
    </row>
    <row r="187" spans="8:11" x14ac:dyDescent="0.2">
      <c r="H187" s="2"/>
      <c r="I187" s="2"/>
      <c r="J187" s="2"/>
      <c r="K187" s="2"/>
    </row>
    <row r="188" spans="8:11" x14ac:dyDescent="0.2">
      <c r="H188" s="2"/>
      <c r="I188" s="2"/>
      <c r="J188" s="2"/>
      <c r="K188" s="2"/>
    </row>
    <row r="189" spans="8:11" x14ac:dyDescent="0.2">
      <c r="H189" s="2"/>
      <c r="I189" s="2"/>
      <c r="J189" s="2"/>
      <c r="K189" s="2"/>
    </row>
    <row r="190" spans="8:11" x14ac:dyDescent="0.2">
      <c r="H190" s="2"/>
      <c r="I190" s="2"/>
      <c r="J190" s="2"/>
      <c r="K190" s="2"/>
    </row>
    <row r="191" spans="8:11" x14ac:dyDescent="0.2">
      <c r="H191" s="2"/>
      <c r="I191" s="2"/>
      <c r="J191" s="2"/>
      <c r="K191" s="2"/>
    </row>
    <row r="192" spans="8:11" x14ac:dyDescent="0.2">
      <c r="H192" s="2"/>
      <c r="I192" s="2"/>
      <c r="J192" s="2"/>
      <c r="K192" s="2"/>
    </row>
    <row r="193" spans="8:11" x14ac:dyDescent="0.2">
      <c r="H193" s="2"/>
      <c r="I193" s="2"/>
      <c r="J193" s="2"/>
      <c r="K193" s="2"/>
    </row>
    <row r="194" spans="8:11" x14ac:dyDescent="0.2">
      <c r="H194" s="2"/>
      <c r="I194" s="2"/>
      <c r="J194" s="2"/>
      <c r="K194" s="2"/>
    </row>
    <row r="195" spans="8:11" x14ac:dyDescent="0.2">
      <c r="H195" s="2"/>
      <c r="I195" s="2"/>
      <c r="J195" s="2"/>
      <c r="K195" s="2"/>
    </row>
    <row r="196" spans="8:11" x14ac:dyDescent="0.2">
      <c r="H196" s="2"/>
      <c r="I196" s="2"/>
      <c r="J196" s="2"/>
      <c r="K196" s="2"/>
    </row>
    <row r="197" spans="8:11" x14ac:dyDescent="0.2">
      <c r="H197" s="2"/>
      <c r="I197" s="2"/>
      <c r="J197" s="2"/>
      <c r="K197" s="2"/>
    </row>
    <row r="198" spans="8:11" x14ac:dyDescent="0.2">
      <c r="H198" s="2"/>
      <c r="I198" s="2"/>
      <c r="J198" s="2"/>
      <c r="K198" s="2"/>
    </row>
    <row r="199" spans="8:11" x14ac:dyDescent="0.2">
      <c r="H199" s="2"/>
      <c r="I199" s="2"/>
      <c r="J199" s="2"/>
      <c r="K199" s="2"/>
    </row>
    <row r="200" spans="8:11" x14ac:dyDescent="0.2">
      <c r="H200" s="2"/>
      <c r="I200" s="2"/>
      <c r="J200" s="2"/>
      <c r="K200" s="2"/>
    </row>
    <row r="201" spans="8:11" x14ac:dyDescent="0.2">
      <c r="H201" s="2"/>
      <c r="I201" s="2"/>
      <c r="J201" s="2"/>
      <c r="K201" s="2"/>
    </row>
    <row r="202" spans="8:11" x14ac:dyDescent="0.2">
      <c r="H202" s="2"/>
      <c r="I202" s="2"/>
      <c r="J202" s="2"/>
      <c r="K202" s="2"/>
    </row>
    <row r="203" spans="8:11" x14ac:dyDescent="0.2">
      <c r="H203" s="2"/>
      <c r="I203" s="2"/>
      <c r="J203" s="2"/>
      <c r="K203" s="2"/>
    </row>
    <row r="204" spans="8:11" x14ac:dyDescent="0.2">
      <c r="H204" s="2"/>
      <c r="I204" s="2"/>
      <c r="J204" s="2"/>
      <c r="K204" s="2"/>
    </row>
    <row r="205" spans="8:11" x14ac:dyDescent="0.2">
      <c r="H205" s="2"/>
      <c r="I205" s="2"/>
      <c r="J205" s="2"/>
      <c r="K205" s="2"/>
    </row>
    <row r="206" spans="8:11" x14ac:dyDescent="0.2">
      <c r="H206" s="2"/>
      <c r="I206" s="2"/>
      <c r="J206" s="2"/>
      <c r="K206" s="2"/>
    </row>
    <row r="207" spans="8:11" x14ac:dyDescent="0.2">
      <c r="H207" s="2"/>
      <c r="I207" s="2"/>
      <c r="J207" s="2"/>
      <c r="K207" s="2"/>
    </row>
    <row r="208" spans="8:11" x14ac:dyDescent="0.2">
      <c r="H208" s="2"/>
      <c r="I208" s="2"/>
      <c r="J208" s="2"/>
      <c r="K208" s="2"/>
    </row>
    <row r="209" spans="8:11" x14ac:dyDescent="0.2">
      <c r="H209" s="2"/>
      <c r="I209" s="2"/>
      <c r="J209" s="2"/>
      <c r="K209" s="2"/>
    </row>
    <row r="210" spans="8:11" x14ac:dyDescent="0.2">
      <c r="H210" s="2"/>
      <c r="I210" s="2"/>
      <c r="J210" s="2"/>
      <c r="K210" s="2"/>
    </row>
    <row r="211" spans="8:11" x14ac:dyDescent="0.2">
      <c r="H211" s="2"/>
      <c r="I211" s="2"/>
      <c r="J211" s="2"/>
      <c r="K211" s="2"/>
    </row>
    <row r="212" spans="8:11" x14ac:dyDescent="0.2">
      <c r="H212" s="2"/>
      <c r="I212" s="2"/>
      <c r="J212" s="2"/>
      <c r="K212" s="2"/>
    </row>
    <row r="213" spans="8:11" x14ac:dyDescent="0.2">
      <c r="H213" s="2"/>
      <c r="I213" s="2"/>
      <c r="J213" s="2"/>
      <c r="K213" s="2"/>
    </row>
    <row r="214" spans="8:11" x14ac:dyDescent="0.2">
      <c r="H214" s="2"/>
      <c r="I214" s="2"/>
      <c r="J214" s="2"/>
      <c r="K214" s="2"/>
    </row>
    <row r="215" spans="8:11" x14ac:dyDescent="0.2">
      <c r="H215" s="2"/>
      <c r="I215" s="2"/>
      <c r="J215" s="2"/>
      <c r="K215" s="2"/>
    </row>
    <row r="216" spans="8:11" x14ac:dyDescent="0.2">
      <c r="H216" s="2"/>
      <c r="I216" s="2"/>
      <c r="J216" s="2"/>
      <c r="K216" s="2"/>
    </row>
    <row r="217" spans="8:11" x14ac:dyDescent="0.2">
      <c r="H217" s="2"/>
      <c r="I217" s="2"/>
      <c r="J217" s="2"/>
      <c r="K217" s="2"/>
    </row>
    <row r="218" spans="8:11" x14ac:dyDescent="0.2">
      <c r="H218" s="2"/>
      <c r="I218" s="2"/>
      <c r="J218" s="2"/>
      <c r="K218" s="2"/>
    </row>
    <row r="219" spans="8:11" x14ac:dyDescent="0.2">
      <c r="H219" s="2"/>
      <c r="I219" s="2"/>
      <c r="J219" s="2"/>
      <c r="K219" s="2"/>
    </row>
    <row r="220" spans="8:11" x14ac:dyDescent="0.2">
      <c r="H220" s="2"/>
      <c r="I220" s="2"/>
      <c r="J220" s="2"/>
      <c r="K220" s="2"/>
    </row>
    <row r="221" spans="8:11" x14ac:dyDescent="0.2">
      <c r="H221" s="2"/>
      <c r="I221" s="2"/>
      <c r="J221" s="2"/>
      <c r="K221" s="2"/>
    </row>
    <row r="222" spans="8:11" x14ac:dyDescent="0.2">
      <c r="H222" s="2"/>
      <c r="I222" s="2"/>
      <c r="J222" s="2"/>
      <c r="K222" s="2"/>
    </row>
    <row r="223" spans="8:11" x14ac:dyDescent="0.2">
      <c r="H223" s="2"/>
      <c r="I223" s="2"/>
      <c r="J223" s="2"/>
      <c r="K223" s="2"/>
    </row>
    <row r="224" spans="8:11" x14ac:dyDescent="0.2">
      <c r="H224" s="2"/>
      <c r="I224" s="2"/>
      <c r="J224" s="2"/>
      <c r="K224" s="2"/>
    </row>
    <row r="225" spans="8:11" x14ac:dyDescent="0.2">
      <c r="H225" s="2"/>
      <c r="I225" s="2"/>
      <c r="J225" s="2"/>
      <c r="K225" s="2"/>
    </row>
    <row r="226" spans="8:11" x14ac:dyDescent="0.2">
      <c r="H226" s="2"/>
      <c r="I226" s="2"/>
      <c r="J226" s="2"/>
      <c r="K226" s="2"/>
    </row>
    <row r="227" spans="8:11" x14ac:dyDescent="0.2">
      <c r="H227" s="2"/>
      <c r="I227" s="2"/>
      <c r="J227" s="2"/>
      <c r="K227" s="2"/>
    </row>
    <row r="228" spans="8:11" x14ac:dyDescent="0.2">
      <c r="H228" s="2"/>
      <c r="I228" s="2"/>
      <c r="J228" s="2"/>
      <c r="K228" s="2"/>
    </row>
    <row r="229" spans="8:11" x14ac:dyDescent="0.2">
      <c r="H229" s="2"/>
      <c r="I229" s="2"/>
      <c r="J229" s="2"/>
      <c r="K229" s="2"/>
    </row>
    <row r="230" spans="8:11" x14ac:dyDescent="0.2">
      <c r="H230" s="2"/>
      <c r="I230" s="2"/>
      <c r="J230" s="2"/>
      <c r="K230" s="2"/>
    </row>
    <row r="231" spans="8:11" x14ac:dyDescent="0.2">
      <c r="H231" s="2"/>
      <c r="I231" s="2"/>
      <c r="J231" s="2"/>
      <c r="K231" s="2"/>
    </row>
    <row r="232" spans="8:11" x14ac:dyDescent="0.2">
      <c r="H232" s="2"/>
      <c r="I232" s="2"/>
      <c r="J232" s="2"/>
      <c r="K232" s="2"/>
    </row>
    <row r="233" spans="8:11" x14ac:dyDescent="0.2">
      <c r="H233" s="2"/>
      <c r="I233" s="2"/>
      <c r="J233" s="2"/>
      <c r="K233" s="2"/>
    </row>
    <row r="234" spans="8:11" x14ac:dyDescent="0.2">
      <c r="H234" s="2"/>
      <c r="I234" s="2"/>
      <c r="J234" s="2"/>
      <c r="K234" s="2"/>
    </row>
    <row r="235" spans="8:11" x14ac:dyDescent="0.2">
      <c r="H235" s="2"/>
      <c r="I235" s="2"/>
      <c r="J235" s="2"/>
      <c r="K235" s="2"/>
    </row>
    <row r="236" spans="8:11" x14ac:dyDescent="0.2">
      <c r="H236" s="2"/>
      <c r="I236" s="2"/>
      <c r="J236" s="2"/>
      <c r="K236" s="2"/>
    </row>
    <row r="237" spans="8:11" x14ac:dyDescent="0.2">
      <c r="H237" s="2"/>
      <c r="I237" s="2"/>
      <c r="J237" s="2"/>
      <c r="K237" s="2"/>
    </row>
    <row r="238" spans="8:11" x14ac:dyDescent="0.2">
      <c r="H238" s="2"/>
      <c r="I238" s="2"/>
      <c r="J238" s="2"/>
      <c r="K238" s="2"/>
    </row>
    <row r="239" spans="8:11" x14ac:dyDescent="0.2">
      <c r="H239" s="2"/>
      <c r="I239" s="2"/>
      <c r="J239" s="2"/>
      <c r="K239" s="2"/>
    </row>
    <row r="240" spans="8:11" x14ac:dyDescent="0.2">
      <c r="H240" s="2"/>
      <c r="I240" s="2"/>
      <c r="J240" s="2"/>
      <c r="K240" s="2"/>
    </row>
    <row r="241" spans="8:11" x14ac:dyDescent="0.2">
      <c r="H241" s="2"/>
      <c r="I241" s="2"/>
      <c r="J241" s="2"/>
      <c r="K241" s="2"/>
    </row>
    <row r="242" spans="8:11" x14ac:dyDescent="0.2">
      <c r="H242" s="2"/>
      <c r="I242" s="2"/>
      <c r="J242" s="2"/>
      <c r="K242" s="2"/>
    </row>
    <row r="243" spans="8:11" x14ac:dyDescent="0.2">
      <c r="H243" s="2"/>
      <c r="I243" s="2"/>
      <c r="J243" s="2"/>
      <c r="K243" s="2"/>
    </row>
    <row r="244" spans="8:11" x14ac:dyDescent="0.2">
      <c r="H244" s="2"/>
      <c r="I244" s="2"/>
      <c r="J244" s="2"/>
      <c r="K244" s="2"/>
    </row>
    <row r="245" spans="8:11" x14ac:dyDescent="0.2">
      <c r="H245" s="2"/>
      <c r="I245" s="2"/>
      <c r="J245" s="2"/>
      <c r="K245" s="2"/>
    </row>
    <row r="246" spans="8:11" x14ac:dyDescent="0.2">
      <c r="H246" s="2"/>
      <c r="I246" s="2"/>
      <c r="J246" s="2"/>
      <c r="K246" s="2"/>
    </row>
    <row r="247" spans="8:11" x14ac:dyDescent="0.2">
      <c r="H247" s="2"/>
      <c r="I247" s="2"/>
      <c r="J247" s="2"/>
      <c r="K247" s="2"/>
    </row>
    <row r="248" spans="8:11" x14ac:dyDescent="0.2">
      <c r="H248" s="2"/>
      <c r="I248" s="2"/>
      <c r="J248" s="2"/>
      <c r="K248" s="2"/>
    </row>
    <row r="249" spans="8:11" x14ac:dyDescent="0.2">
      <c r="H249" s="2"/>
      <c r="I249" s="2"/>
      <c r="J249" s="2"/>
      <c r="K249" s="2"/>
    </row>
    <row r="250" spans="8:11" x14ac:dyDescent="0.2">
      <c r="H250" s="2"/>
      <c r="I250" s="2"/>
      <c r="J250" s="2"/>
      <c r="K250" s="2"/>
    </row>
    <row r="251" spans="8:11" x14ac:dyDescent="0.2">
      <c r="H251" s="2"/>
      <c r="I251" s="2"/>
      <c r="J251" s="2"/>
      <c r="K251" s="2"/>
    </row>
    <row r="252" spans="8:11" x14ac:dyDescent="0.2">
      <c r="H252" s="2"/>
      <c r="I252" s="2"/>
      <c r="J252" s="2"/>
      <c r="K252" s="2"/>
    </row>
    <row r="253" spans="8:11" x14ac:dyDescent="0.2">
      <c r="H253" s="2"/>
      <c r="I253" s="2"/>
      <c r="J253" s="2"/>
      <c r="K253" s="2"/>
    </row>
    <row r="254" spans="8:11" x14ac:dyDescent="0.2">
      <c r="H254" s="2"/>
      <c r="I254" s="2"/>
      <c r="J254" s="2"/>
      <c r="K254" s="2"/>
    </row>
    <row r="255" spans="8:11" x14ac:dyDescent="0.2">
      <c r="H255" s="2"/>
      <c r="I255" s="2"/>
      <c r="J255" s="2"/>
      <c r="K255" s="2"/>
    </row>
    <row r="256" spans="8:11" x14ac:dyDescent="0.2">
      <c r="H256" s="2"/>
      <c r="I256" s="2"/>
      <c r="J256" s="2"/>
      <c r="K256" s="2"/>
    </row>
    <row r="257" spans="8:11" x14ac:dyDescent="0.2">
      <c r="H257" s="2"/>
      <c r="I257" s="2"/>
      <c r="J257" s="2"/>
      <c r="K257" s="2"/>
    </row>
    <row r="258" spans="8:11" x14ac:dyDescent="0.2">
      <c r="H258" s="2"/>
      <c r="I258" s="2"/>
      <c r="J258" s="2"/>
      <c r="K258" s="2"/>
    </row>
    <row r="259" spans="8:11" x14ac:dyDescent="0.2">
      <c r="H259" s="2"/>
      <c r="I259" s="2"/>
      <c r="J259" s="2"/>
      <c r="K259" s="2"/>
    </row>
    <row r="260" spans="8:11" x14ac:dyDescent="0.2">
      <c r="H260" s="2"/>
      <c r="I260" s="2"/>
      <c r="J260" s="2"/>
      <c r="K260" s="2"/>
    </row>
    <row r="261" spans="8:11" x14ac:dyDescent="0.2">
      <c r="H261" s="2"/>
      <c r="I261" s="2"/>
      <c r="J261" s="2"/>
      <c r="K261" s="2"/>
    </row>
    <row r="262" spans="8:11" x14ac:dyDescent="0.2">
      <c r="H262" s="2"/>
      <c r="I262" s="2"/>
      <c r="J262" s="2"/>
      <c r="K262" s="2"/>
    </row>
    <row r="263" spans="8:11" x14ac:dyDescent="0.2">
      <c r="H263" s="2"/>
      <c r="I263" s="2"/>
      <c r="J263" s="2"/>
      <c r="K263" s="2"/>
    </row>
    <row r="264" spans="8:11" x14ac:dyDescent="0.2">
      <c r="H264" s="2"/>
      <c r="I264" s="2"/>
      <c r="J264" s="2"/>
      <c r="K264" s="2"/>
    </row>
    <row r="265" spans="8:11" x14ac:dyDescent="0.2">
      <c r="H265" s="2"/>
      <c r="I265" s="2"/>
      <c r="J265" s="2"/>
      <c r="K265" s="2"/>
    </row>
    <row r="266" spans="8:11" x14ac:dyDescent="0.2">
      <c r="H266" s="2"/>
      <c r="I266" s="2"/>
      <c r="J266" s="2"/>
      <c r="K266" s="2"/>
    </row>
    <row r="267" spans="8:11" x14ac:dyDescent="0.2">
      <c r="H267" s="2"/>
      <c r="I267" s="2"/>
      <c r="J267" s="2"/>
      <c r="K267" s="2"/>
    </row>
    <row r="268" spans="8:11" x14ac:dyDescent="0.2">
      <c r="H268" s="2"/>
      <c r="I268" s="2"/>
      <c r="J268" s="2"/>
      <c r="K268" s="2"/>
    </row>
    <row r="269" spans="8:11" x14ac:dyDescent="0.2">
      <c r="H269" s="2"/>
      <c r="I269" s="2"/>
      <c r="J269" s="2"/>
      <c r="K269" s="2"/>
    </row>
    <row r="270" spans="8:11" x14ac:dyDescent="0.2">
      <c r="H270" s="2"/>
      <c r="I270" s="2"/>
      <c r="J270" s="2"/>
      <c r="K270" s="2"/>
    </row>
    <row r="271" spans="8:11" x14ac:dyDescent="0.2">
      <c r="H271" s="2"/>
      <c r="I271" s="2"/>
      <c r="J271" s="2"/>
      <c r="K271" s="2"/>
    </row>
    <row r="272" spans="8:11" x14ac:dyDescent="0.2">
      <c r="H272" s="2"/>
      <c r="I272" s="2"/>
      <c r="J272" s="2"/>
      <c r="K272" s="2"/>
    </row>
    <row r="273" spans="8:11" x14ac:dyDescent="0.2">
      <c r="H273" s="2"/>
      <c r="I273" s="2"/>
      <c r="J273" s="2"/>
      <c r="K273" s="2"/>
    </row>
    <row r="274" spans="8:11" x14ac:dyDescent="0.2">
      <c r="H274" s="2"/>
      <c r="I274" s="2"/>
      <c r="J274" s="2"/>
      <c r="K274" s="2"/>
    </row>
    <row r="275" spans="8:11" x14ac:dyDescent="0.2">
      <c r="H275" s="2"/>
      <c r="I275" s="2"/>
      <c r="J275" s="2"/>
      <c r="K275" s="2"/>
    </row>
    <row r="276" spans="8:11" x14ac:dyDescent="0.2">
      <c r="H276" s="2"/>
      <c r="I276" s="2"/>
      <c r="J276" s="2"/>
      <c r="K276" s="2"/>
    </row>
    <row r="277" spans="8:11" x14ac:dyDescent="0.2">
      <c r="H277" s="2"/>
      <c r="I277" s="2"/>
      <c r="J277" s="2"/>
      <c r="K277" s="2"/>
    </row>
    <row r="278" spans="8:11" x14ac:dyDescent="0.2">
      <c r="H278" s="2"/>
      <c r="I278" s="2"/>
      <c r="J278" s="2"/>
      <c r="K278" s="2"/>
    </row>
    <row r="279" spans="8:11" x14ac:dyDescent="0.2">
      <c r="H279" s="2"/>
      <c r="I279" s="2"/>
      <c r="J279" s="2"/>
      <c r="K279" s="2"/>
    </row>
    <row r="280" spans="8:11" x14ac:dyDescent="0.2">
      <c r="H280" s="2"/>
      <c r="I280" s="2"/>
      <c r="J280" s="2"/>
      <c r="K280" s="2"/>
    </row>
    <row r="281" spans="8:11" x14ac:dyDescent="0.2">
      <c r="H281" s="2"/>
      <c r="I281" s="2"/>
      <c r="J281" s="2"/>
      <c r="K281" s="2"/>
    </row>
    <row r="282" spans="8:11" x14ac:dyDescent="0.2">
      <c r="H282" s="2"/>
      <c r="I282" s="2"/>
      <c r="J282" s="2"/>
      <c r="K282" s="2"/>
    </row>
    <row r="283" spans="8:11" x14ac:dyDescent="0.2">
      <c r="H283" s="2"/>
      <c r="I283" s="2"/>
      <c r="J283" s="2"/>
      <c r="K283" s="2"/>
    </row>
    <row r="284" spans="8:11" x14ac:dyDescent="0.2">
      <c r="H284" s="2"/>
      <c r="I284" s="2"/>
      <c r="J284" s="2"/>
      <c r="K284" s="2"/>
    </row>
    <row r="285" spans="8:11" x14ac:dyDescent="0.2">
      <c r="H285" s="2"/>
      <c r="I285" s="2"/>
      <c r="J285" s="2"/>
      <c r="K285" s="2"/>
    </row>
    <row r="286" spans="8:11" x14ac:dyDescent="0.2">
      <c r="H286" s="2"/>
      <c r="I286" s="2"/>
      <c r="J286" s="2"/>
      <c r="K286" s="2"/>
    </row>
    <row r="287" spans="8:11" x14ac:dyDescent="0.2">
      <c r="H287" s="2"/>
      <c r="I287" s="2"/>
      <c r="J287" s="2"/>
      <c r="K287" s="2"/>
    </row>
    <row r="288" spans="8:11" x14ac:dyDescent="0.2">
      <c r="H288" s="2"/>
      <c r="I288" s="2"/>
      <c r="J288" s="2"/>
      <c r="K288" s="2"/>
    </row>
    <row r="289" spans="8:11" x14ac:dyDescent="0.2">
      <c r="H289" s="2"/>
      <c r="I289" s="2"/>
      <c r="J289" s="2"/>
      <c r="K289" s="2"/>
    </row>
    <row r="290" spans="8:11" x14ac:dyDescent="0.2">
      <c r="H290" s="2"/>
      <c r="I290" s="2"/>
      <c r="J290" s="2"/>
      <c r="K290" s="2"/>
    </row>
    <row r="291" spans="8:11" x14ac:dyDescent="0.2">
      <c r="H291" s="2"/>
      <c r="I291" s="2"/>
      <c r="J291" s="2"/>
      <c r="K291" s="2"/>
    </row>
    <row r="292" spans="8:11" x14ac:dyDescent="0.2">
      <c r="H292" s="2"/>
      <c r="I292" s="2"/>
      <c r="J292" s="2"/>
      <c r="K292" s="2"/>
    </row>
    <row r="293" spans="8:11" x14ac:dyDescent="0.2">
      <c r="H293" s="2"/>
      <c r="I293" s="2"/>
      <c r="J293" s="2"/>
      <c r="K293" s="2"/>
    </row>
    <row r="294" spans="8:11" x14ac:dyDescent="0.2">
      <c r="H294" s="2"/>
      <c r="I294" s="2"/>
      <c r="J294" s="2"/>
      <c r="K294" s="2"/>
    </row>
    <row r="295" spans="8:11" x14ac:dyDescent="0.2">
      <c r="H295" s="2"/>
      <c r="I295" s="2"/>
      <c r="J295" s="2"/>
      <c r="K295" s="2"/>
    </row>
    <row r="296" spans="8:11" x14ac:dyDescent="0.2">
      <c r="H296" s="2"/>
      <c r="I296" s="2"/>
      <c r="J296" s="2"/>
      <c r="K296" s="2"/>
    </row>
    <row r="297" spans="8:11" x14ac:dyDescent="0.2">
      <c r="H297" s="2"/>
      <c r="I297" s="2"/>
      <c r="J297" s="2"/>
      <c r="K297" s="2"/>
    </row>
    <row r="298" spans="8:11" x14ac:dyDescent="0.2">
      <c r="H298" s="2"/>
      <c r="I298" s="2"/>
      <c r="J298" s="2"/>
      <c r="K298" s="2"/>
    </row>
    <row r="299" spans="8:11" x14ac:dyDescent="0.2">
      <c r="H299" s="2"/>
      <c r="I299" s="2"/>
      <c r="J299" s="2"/>
      <c r="K299" s="2"/>
    </row>
    <row r="300" spans="8:11" x14ac:dyDescent="0.2">
      <c r="H300" s="2"/>
      <c r="I300" s="2"/>
      <c r="J300" s="2"/>
      <c r="K300" s="2"/>
    </row>
    <row r="301" spans="8:11" x14ac:dyDescent="0.2">
      <c r="H301" s="2"/>
      <c r="I301" s="2"/>
      <c r="J301" s="2"/>
      <c r="K301" s="2"/>
    </row>
    <row r="302" spans="8:11" x14ac:dyDescent="0.2">
      <c r="H302" s="2"/>
      <c r="I302" s="2"/>
      <c r="J302" s="2"/>
      <c r="K302" s="2"/>
    </row>
    <row r="303" spans="8:11" x14ac:dyDescent="0.2">
      <c r="H303" s="2"/>
      <c r="I303" s="2"/>
      <c r="J303" s="2"/>
      <c r="K303" s="2"/>
    </row>
    <row r="304" spans="8:11" x14ac:dyDescent="0.2">
      <c r="H304" s="2"/>
      <c r="I304" s="2"/>
      <c r="J304" s="2"/>
      <c r="K304" s="2"/>
    </row>
    <row r="305" spans="8:11" x14ac:dyDescent="0.2">
      <c r="H305" s="2"/>
      <c r="I305" s="2"/>
      <c r="J305" s="2"/>
      <c r="K305" s="2"/>
    </row>
    <row r="306" spans="8:11" x14ac:dyDescent="0.2">
      <c r="H306" s="2"/>
      <c r="I306" s="2"/>
      <c r="J306" s="2"/>
      <c r="K306" s="2"/>
    </row>
    <row r="307" spans="8:11" x14ac:dyDescent="0.2">
      <c r="H307" s="2"/>
      <c r="I307" s="2"/>
      <c r="J307" s="2"/>
      <c r="K307" s="2"/>
    </row>
    <row r="308" spans="8:11" x14ac:dyDescent="0.2">
      <c r="H308" s="2"/>
      <c r="I308" s="2"/>
      <c r="J308" s="2"/>
      <c r="K308" s="2"/>
    </row>
    <row r="309" spans="8:11" x14ac:dyDescent="0.2">
      <c r="H309" s="2"/>
      <c r="I309" s="2"/>
      <c r="J309" s="2"/>
      <c r="K309" s="2"/>
    </row>
    <row r="310" spans="8:11" x14ac:dyDescent="0.2">
      <c r="H310" s="2"/>
      <c r="I310" s="2"/>
      <c r="J310" s="2"/>
      <c r="K310" s="2"/>
    </row>
    <row r="311" spans="8:11" x14ac:dyDescent="0.2">
      <c r="H311" s="2"/>
      <c r="I311" s="2"/>
      <c r="J311" s="2"/>
      <c r="K311" s="2"/>
    </row>
    <row r="312" spans="8:11" x14ac:dyDescent="0.2">
      <c r="H312" s="2"/>
      <c r="I312" s="2"/>
      <c r="J312" s="2"/>
      <c r="K312" s="2"/>
    </row>
    <row r="313" spans="8:11" x14ac:dyDescent="0.2">
      <c r="H313" s="2"/>
      <c r="I313" s="2"/>
      <c r="J313" s="2"/>
      <c r="K313" s="2"/>
    </row>
    <row r="314" spans="8:11" x14ac:dyDescent="0.2">
      <c r="H314" s="2"/>
      <c r="I314" s="2"/>
      <c r="J314" s="2"/>
      <c r="K314" s="2"/>
    </row>
    <row r="315" spans="8:11" x14ac:dyDescent="0.2">
      <c r="H315" s="2"/>
      <c r="I315" s="2"/>
      <c r="J315" s="2"/>
      <c r="K315" s="2"/>
    </row>
    <row r="316" spans="8:11" x14ac:dyDescent="0.2">
      <c r="H316" s="2"/>
      <c r="I316" s="2"/>
      <c r="J316" s="2"/>
      <c r="K316" s="2"/>
    </row>
    <row r="317" spans="8:11" x14ac:dyDescent="0.2">
      <c r="H317" s="2"/>
      <c r="I317" s="2"/>
      <c r="J317" s="2"/>
      <c r="K317" s="2"/>
    </row>
    <row r="318" spans="8:11" x14ac:dyDescent="0.2">
      <c r="H318" s="2"/>
      <c r="I318" s="2"/>
      <c r="J318" s="2"/>
      <c r="K318" s="2"/>
    </row>
    <row r="319" spans="8:11" x14ac:dyDescent="0.2">
      <c r="H319" s="2"/>
      <c r="I319" s="2"/>
      <c r="J319" s="2"/>
      <c r="K319" s="2"/>
    </row>
    <row r="320" spans="8:11" x14ac:dyDescent="0.2">
      <c r="H320" s="2"/>
      <c r="I320" s="2"/>
      <c r="J320" s="2"/>
      <c r="K320" s="2"/>
    </row>
    <row r="321" spans="8:11" x14ac:dyDescent="0.2">
      <c r="H321" s="2"/>
      <c r="I321" s="2"/>
      <c r="J321" s="2"/>
      <c r="K321" s="2"/>
    </row>
    <row r="322" spans="8:11" x14ac:dyDescent="0.2">
      <c r="H322" s="2"/>
      <c r="I322" s="2"/>
      <c r="J322" s="2"/>
      <c r="K322" s="2"/>
    </row>
    <row r="323" spans="8:11" x14ac:dyDescent="0.2">
      <c r="H323" s="2"/>
      <c r="I323" s="2"/>
      <c r="J323" s="2"/>
      <c r="K323" s="2"/>
    </row>
    <row r="324" spans="8:11" x14ac:dyDescent="0.2">
      <c r="H324" s="2"/>
      <c r="I324" s="2"/>
      <c r="J324" s="2"/>
      <c r="K324" s="2"/>
    </row>
    <row r="325" spans="8:11" x14ac:dyDescent="0.2">
      <c r="H325" s="2"/>
      <c r="I325" s="2"/>
      <c r="J325" s="2"/>
      <c r="K325" s="2"/>
    </row>
    <row r="326" spans="8:11" x14ac:dyDescent="0.2">
      <c r="H326" s="2"/>
      <c r="I326" s="2"/>
      <c r="J326" s="2"/>
      <c r="K326" s="2"/>
    </row>
    <row r="327" spans="8:11" x14ac:dyDescent="0.2">
      <c r="H327" s="2"/>
      <c r="I327" s="2"/>
      <c r="J327" s="2"/>
      <c r="K327" s="2"/>
    </row>
    <row r="328" spans="8:11" x14ac:dyDescent="0.2">
      <c r="H328" s="2"/>
      <c r="I328" s="2"/>
      <c r="J328" s="2"/>
      <c r="K328" s="2"/>
    </row>
    <row r="329" spans="8:11" x14ac:dyDescent="0.2">
      <c r="H329" s="2"/>
      <c r="I329" s="2"/>
      <c r="J329" s="2"/>
      <c r="K329" s="2"/>
    </row>
    <row r="330" spans="8:11" x14ac:dyDescent="0.2">
      <c r="H330" s="2"/>
      <c r="I330" s="2"/>
      <c r="J330" s="2"/>
      <c r="K330" s="2"/>
    </row>
    <row r="331" spans="8:11" x14ac:dyDescent="0.2">
      <c r="H331" s="2"/>
      <c r="I331" s="2"/>
      <c r="J331" s="2"/>
      <c r="K331" s="2"/>
    </row>
    <row r="332" spans="8:11" x14ac:dyDescent="0.2">
      <c r="H332" s="2"/>
      <c r="I332" s="2"/>
      <c r="J332" s="2"/>
      <c r="K332" s="2"/>
    </row>
    <row r="333" spans="8:11" x14ac:dyDescent="0.2">
      <c r="H333" s="2"/>
      <c r="I333" s="2"/>
      <c r="J333" s="2"/>
      <c r="K333" s="2"/>
    </row>
    <row r="334" spans="8:11" x14ac:dyDescent="0.2">
      <c r="H334" s="2"/>
      <c r="I334" s="2"/>
      <c r="J334" s="2"/>
      <c r="K334" s="2"/>
    </row>
    <row r="335" spans="8:11" x14ac:dyDescent="0.2">
      <c r="H335" s="2"/>
      <c r="I335" s="2"/>
      <c r="J335" s="2"/>
      <c r="K335" s="2"/>
    </row>
    <row r="336" spans="8:11" x14ac:dyDescent="0.2">
      <c r="H336" s="2"/>
      <c r="I336" s="2"/>
      <c r="J336" s="2"/>
      <c r="K336" s="2"/>
    </row>
    <row r="337" spans="8:11" x14ac:dyDescent="0.2">
      <c r="H337" s="2"/>
      <c r="I337" s="2"/>
      <c r="J337" s="2"/>
      <c r="K337" s="2"/>
    </row>
    <row r="338" spans="8:11" x14ac:dyDescent="0.2">
      <c r="H338" s="2"/>
      <c r="I338" s="2"/>
      <c r="J338" s="2"/>
      <c r="K338" s="2"/>
    </row>
    <row r="339" spans="8:11" x14ac:dyDescent="0.2">
      <c r="H339" s="2"/>
      <c r="I339" s="2"/>
      <c r="J339" s="2"/>
      <c r="K339" s="2"/>
    </row>
    <row r="340" spans="8:11" x14ac:dyDescent="0.2">
      <c r="H340" s="2"/>
      <c r="I340" s="2"/>
      <c r="J340" s="2"/>
      <c r="K340" s="2"/>
    </row>
    <row r="341" spans="8:11" x14ac:dyDescent="0.2">
      <c r="H341" s="2"/>
      <c r="I341" s="2"/>
      <c r="J341" s="2"/>
      <c r="K341" s="2"/>
    </row>
    <row r="342" spans="8:11" x14ac:dyDescent="0.2">
      <c r="H342" s="2"/>
      <c r="I342" s="2"/>
      <c r="J342" s="2"/>
      <c r="K342" s="2"/>
    </row>
    <row r="343" spans="8:11" x14ac:dyDescent="0.2">
      <c r="H343" s="2"/>
      <c r="I343" s="2"/>
      <c r="J343" s="2"/>
      <c r="K343" s="2"/>
    </row>
    <row r="344" spans="8:11" x14ac:dyDescent="0.2">
      <c r="H344" s="2"/>
      <c r="I344" s="2"/>
      <c r="J344" s="2"/>
      <c r="K344" s="2"/>
    </row>
    <row r="345" spans="8:11" x14ac:dyDescent="0.2">
      <c r="H345" s="2"/>
      <c r="I345" s="2"/>
      <c r="J345" s="2"/>
      <c r="K345" s="2"/>
    </row>
    <row r="346" spans="8:11" x14ac:dyDescent="0.2">
      <c r="H346" s="2"/>
      <c r="I346" s="2"/>
      <c r="J346" s="2"/>
      <c r="K346" s="2"/>
    </row>
    <row r="347" spans="8:11" x14ac:dyDescent="0.2">
      <c r="H347" s="2"/>
      <c r="I347" s="2"/>
      <c r="J347" s="2"/>
      <c r="K347" s="2"/>
    </row>
    <row r="348" spans="8:11" x14ac:dyDescent="0.2">
      <c r="H348" s="2"/>
      <c r="I348" s="2"/>
      <c r="J348" s="2"/>
      <c r="K348" s="2"/>
    </row>
    <row r="349" spans="8:11" x14ac:dyDescent="0.2">
      <c r="H349" s="2"/>
      <c r="I349" s="2"/>
      <c r="J349" s="2"/>
      <c r="K349" s="2"/>
    </row>
    <row r="350" spans="8:11" x14ac:dyDescent="0.2">
      <c r="H350" s="2"/>
      <c r="I350" s="2"/>
      <c r="J350" s="2"/>
      <c r="K350" s="2"/>
    </row>
    <row r="351" spans="8:11" x14ac:dyDescent="0.2">
      <c r="H351" s="2"/>
      <c r="I351" s="2"/>
      <c r="J351" s="2"/>
      <c r="K351" s="2"/>
    </row>
    <row r="352" spans="8:11" x14ac:dyDescent="0.2">
      <c r="H352" s="2"/>
      <c r="I352" s="2"/>
      <c r="J352" s="2"/>
      <c r="K352" s="2"/>
    </row>
    <row r="353" spans="8:11" x14ac:dyDescent="0.2">
      <c r="H353" s="2"/>
      <c r="I353" s="2"/>
      <c r="J353" s="2"/>
      <c r="K353" s="2"/>
    </row>
    <row r="354" spans="8:11" x14ac:dyDescent="0.2">
      <c r="H354" s="2"/>
      <c r="I354" s="2"/>
      <c r="J354" s="2"/>
      <c r="K354" s="2"/>
    </row>
    <row r="355" spans="8:11" x14ac:dyDescent="0.2">
      <c r="H355" s="2"/>
      <c r="I355" s="2"/>
      <c r="J355" s="2"/>
      <c r="K355" s="2"/>
    </row>
    <row r="356" spans="8:11" x14ac:dyDescent="0.2">
      <c r="H356" s="2"/>
      <c r="I356" s="2"/>
      <c r="J356" s="2"/>
      <c r="K356" s="2"/>
    </row>
    <row r="357" spans="8:11" x14ac:dyDescent="0.2">
      <c r="H357" s="2"/>
      <c r="I357" s="2"/>
      <c r="J357" s="2"/>
      <c r="K357" s="2"/>
    </row>
    <row r="358" spans="8:11" x14ac:dyDescent="0.2">
      <c r="H358" s="2"/>
      <c r="I358" s="2"/>
      <c r="J358" s="2"/>
      <c r="K358" s="2"/>
    </row>
    <row r="359" spans="8:11" x14ac:dyDescent="0.2">
      <c r="H359" s="2"/>
      <c r="I359" s="2"/>
      <c r="J359" s="2"/>
      <c r="K359" s="2"/>
    </row>
    <row r="360" spans="8:11" x14ac:dyDescent="0.2">
      <c r="H360" s="2"/>
      <c r="I360" s="2"/>
      <c r="J360" s="2"/>
      <c r="K360" s="2"/>
    </row>
    <row r="361" spans="8:11" x14ac:dyDescent="0.2">
      <c r="H361" s="2"/>
      <c r="I361" s="2"/>
      <c r="J361" s="2"/>
      <c r="K361" s="2"/>
    </row>
    <row r="362" spans="8:11" x14ac:dyDescent="0.2">
      <c r="H362" s="2"/>
      <c r="I362" s="2"/>
      <c r="J362" s="2"/>
      <c r="K362" s="2"/>
    </row>
    <row r="363" spans="8:11" x14ac:dyDescent="0.2">
      <c r="H363" s="2"/>
      <c r="I363" s="2"/>
      <c r="J363" s="2"/>
      <c r="K363" s="2"/>
    </row>
    <row r="364" spans="8:11" x14ac:dyDescent="0.2">
      <c r="H364" s="2"/>
      <c r="I364" s="2"/>
      <c r="J364" s="2"/>
      <c r="K364" s="2"/>
    </row>
    <row r="365" spans="8:11" x14ac:dyDescent="0.2">
      <c r="H365" s="2"/>
      <c r="I365" s="2"/>
      <c r="J365" s="2"/>
      <c r="K365" s="2"/>
    </row>
    <row r="366" spans="8:11" x14ac:dyDescent="0.2">
      <c r="H366" s="2"/>
      <c r="I366" s="2"/>
      <c r="J366" s="2"/>
      <c r="K366" s="2"/>
    </row>
  </sheetData>
  <mergeCells count="52">
    <mergeCell ref="B2:I3"/>
    <mergeCell ref="B4:D6"/>
    <mergeCell ref="E4:E6"/>
    <mergeCell ref="F4:G5"/>
    <mergeCell ref="H4:K4"/>
    <mergeCell ref="H5:I5"/>
    <mergeCell ref="J5:K5"/>
    <mergeCell ref="B7:B8"/>
    <mergeCell ref="C7:D7"/>
    <mergeCell ref="C8:D8"/>
    <mergeCell ref="B9:B10"/>
    <mergeCell ref="C9:D9"/>
    <mergeCell ref="C10:D10"/>
    <mergeCell ref="B11:B12"/>
    <mergeCell ref="C11:D11"/>
    <mergeCell ref="C12:D12"/>
    <mergeCell ref="B13:B14"/>
    <mergeCell ref="C13:D13"/>
    <mergeCell ref="C14:D14"/>
    <mergeCell ref="B15:B16"/>
    <mergeCell ref="C15:D15"/>
    <mergeCell ref="C16:D16"/>
    <mergeCell ref="B17:B18"/>
    <mergeCell ref="C17:D17"/>
    <mergeCell ref="C18:D18"/>
    <mergeCell ref="B19:B20"/>
    <mergeCell ref="C19:D19"/>
    <mergeCell ref="C20:D20"/>
    <mergeCell ref="B21:B22"/>
    <mergeCell ref="C21:D21"/>
    <mergeCell ref="C22:D22"/>
    <mergeCell ref="B23:B24"/>
    <mergeCell ref="C23:D23"/>
    <mergeCell ref="C24:D24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B35:B36"/>
    <mergeCell ref="C35:D35"/>
    <mergeCell ref="C36:D36"/>
    <mergeCell ref="B31:B32"/>
    <mergeCell ref="C31:D31"/>
    <mergeCell ref="C32:D32"/>
    <mergeCell ref="B33:B34"/>
    <mergeCell ref="C33:D33"/>
    <mergeCell ref="C34:D34"/>
  </mergeCells>
  <dataValidations count="1">
    <dataValidation operator="greaterThanOrEqual" allowBlank="1" showInputMessage="1" showErrorMessage="1" error="Valor no Permitido" sqref="E1:K1 B1:B2 B4 G6 I6 H5 J5 L1:XFD1048576 K6 E4:F4 B7:K1048576" xr:uid="{26120B15-DC97-442D-B20D-1CA8F8635D49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U366"/>
  <sheetViews>
    <sheetView zoomScale="85" zoomScaleNormal="85" workbookViewId="0"/>
  </sheetViews>
  <sheetFormatPr baseColWidth="10" defaultColWidth="11.42578125" defaultRowHeight="14.25" x14ac:dyDescent="0.2"/>
  <cols>
    <col min="1" max="1" width="48" style="2" customWidth="1"/>
    <col min="2" max="2" width="30.85546875" style="2" customWidth="1"/>
    <col min="3" max="3" width="27.28515625" style="2" customWidth="1"/>
    <col min="4" max="4" width="17.42578125" style="2" customWidth="1"/>
    <col min="5" max="5" width="11" style="2" customWidth="1"/>
    <col min="6" max="6" width="9.140625" style="2" bestFit="1" customWidth="1"/>
    <col min="7" max="7" width="11.140625" style="2" bestFit="1" customWidth="1"/>
    <col min="8" max="8" width="9.140625" style="17" bestFit="1" customWidth="1"/>
    <col min="9" max="9" width="11.140625" style="17" bestFit="1" customWidth="1"/>
    <col min="10" max="10" width="9.140625" style="17" bestFit="1" customWidth="1"/>
    <col min="11" max="11" width="11.140625" style="17" bestFit="1" customWidth="1"/>
    <col min="12" max="12" width="13.42578125" style="2" customWidth="1"/>
    <col min="13" max="47" width="11.42578125" style="2"/>
    <col min="48" max="48" width="10.140625" style="2" customWidth="1"/>
    <col min="49" max="50" width="11.42578125" style="2"/>
    <col min="51" max="53" width="11.42578125" style="10"/>
    <col min="54" max="73" width="11.42578125" style="9" customWidth="1"/>
    <col min="74" max="79" width="11.42578125" style="2" customWidth="1"/>
    <col min="80" max="16384" width="11.42578125" style="2"/>
  </cols>
  <sheetData>
    <row r="2" spans="1:73" ht="16.350000000000001" customHeight="1" x14ac:dyDescent="0.2">
      <c r="B2" s="67" t="s">
        <v>16</v>
      </c>
      <c r="C2" s="67"/>
      <c r="D2" s="67"/>
      <c r="E2" s="67"/>
      <c r="F2" s="67"/>
      <c r="G2" s="67"/>
      <c r="H2" s="67"/>
      <c r="I2" s="67"/>
      <c r="J2" s="2"/>
      <c r="K2" s="2"/>
      <c r="AW2" s="1"/>
      <c r="AX2" s="1"/>
      <c r="BI2" s="12"/>
      <c r="BJ2" s="12"/>
      <c r="BK2" s="12"/>
      <c r="BL2" s="12"/>
      <c r="BM2" s="12"/>
      <c r="BN2" s="12"/>
      <c r="BO2" s="12"/>
    </row>
    <row r="3" spans="1:73" ht="16.350000000000001" customHeight="1" x14ac:dyDescent="0.2">
      <c r="B3" s="68"/>
      <c r="C3" s="68"/>
      <c r="D3" s="68"/>
      <c r="E3" s="68"/>
      <c r="F3" s="69"/>
      <c r="G3" s="69"/>
      <c r="H3" s="69"/>
      <c r="I3" s="69"/>
      <c r="J3" s="2"/>
      <c r="K3" s="2"/>
      <c r="AW3" s="1"/>
      <c r="AX3" s="1"/>
      <c r="BI3" s="12"/>
      <c r="BJ3" s="12"/>
      <c r="BK3" s="12"/>
      <c r="BL3" s="12"/>
      <c r="BM3" s="12"/>
      <c r="BN3" s="12"/>
      <c r="BO3" s="12"/>
    </row>
    <row r="4" spans="1:73" ht="16.350000000000001" customHeight="1" x14ac:dyDescent="0.2">
      <c r="B4" s="62" t="s">
        <v>18</v>
      </c>
      <c r="C4" s="62"/>
      <c r="D4" s="62"/>
      <c r="E4" s="56" t="s">
        <v>0</v>
      </c>
      <c r="F4" s="58" t="s">
        <v>50</v>
      </c>
      <c r="G4" s="59"/>
      <c r="H4" s="57" t="s">
        <v>50</v>
      </c>
      <c r="I4" s="57"/>
      <c r="J4" s="57"/>
      <c r="K4" s="57"/>
      <c r="AW4" s="1"/>
      <c r="AX4" s="1"/>
      <c r="BI4" s="12"/>
      <c r="BJ4" s="12"/>
      <c r="BK4" s="12"/>
      <c r="BL4" s="12"/>
      <c r="BM4" s="12"/>
      <c r="BN4" s="12"/>
      <c r="BO4" s="12"/>
    </row>
    <row r="5" spans="1:73" ht="21.75" customHeight="1" x14ac:dyDescent="0.2">
      <c r="B5" s="62"/>
      <c r="C5" s="62"/>
      <c r="D5" s="62"/>
      <c r="E5" s="56"/>
      <c r="F5" s="60"/>
      <c r="G5" s="61"/>
      <c r="H5" s="55" t="s">
        <v>46</v>
      </c>
      <c r="I5" s="56"/>
      <c r="J5" s="55" t="s">
        <v>47</v>
      </c>
      <c r="K5" s="56"/>
      <c r="AW5" s="1"/>
      <c r="AX5" s="1"/>
      <c r="BI5" s="12"/>
      <c r="BJ5" s="12"/>
      <c r="BK5" s="12"/>
      <c r="BL5" s="12"/>
      <c r="BM5" s="12"/>
      <c r="BN5" s="12"/>
      <c r="BO5" s="12"/>
    </row>
    <row r="6" spans="1:73" s="4" customFormat="1" ht="17.25" customHeight="1" x14ac:dyDescent="0.2">
      <c r="B6" s="62"/>
      <c r="C6" s="62"/>
      <c r="D6" s="62"/>
      <c r="E6" s="56"/>
      <c r="F6" s="25" t="s">
        <v>48</v>
      </c>
      <c r="G6" s="24" t="s">
        <v>49</v>
      </c>
      <c r="H6" s="25" t="s">
        <v>48</v>
      </c>
      <c r="I6" s="24" t="s">
        <v>49</v>
      </c>
      <c r="J6" s="25" t="s">
        <v>48</v>
      </c>
      <c r="K6" s="24" t="s">
        <v>49</v>
      </c>
      <c r="L6" s="2"/>
      <c r="M6" s="7"/>
      <c r="N6" s="7"/>
      <c r="O6" s="7"/>
      <c r="P6" s="6"/>
      <c r="Q6" s="6"/>
      <c r="S6" s="6"/>
      <c r="T6" s="6"/>
      <c r="U6" s="6"/>
      <c r="W6" s="6"/>
      <c r="Y6" s="7"/>
      <c r="Z6" s="6"/>
      <c r="AB6" s="7"/>
      <c r="AC6" s="7"/>
      <c r="AD6" s="7"/>
      <c r="AE6" s="6"/>
      <c r="AG6" s="6"/>
      <c r="AI6" s="7"/>
      <c r="AJ6" s="7"/>
      <c r="AK6" s="7"/>
      <c r="AL6" s="7"/>
      <c r="AM6" s="7"/>
      <c r="AN6" s="7"/>
      <c r="AO6" s="7"/>
      <c r="AP6" s="6"/>
      <c r="AR6" s="7"/>
      <c r="AS6" s="7"/>
      <c r="AT6" s="7"/>
      <c r="AU6" s="7"/>
      <c r="AV6" s="6"/>
      <c r="AW6" s="5"/>
      <c r="AX6" s="8"/>
      <c r="AY6" s="10"/>
      <c r="AZ6" s="11"/>
      <c r="BA6" s="10"/>
      <c r="BB6" s="9"/>
      <c r="BC6" s="9"/>
      <c r="BD6" s="9"/>
      <c r="BE6" s="9"/>
      <c r="BF6" s="9"/>
      <c r="BG6" s="9"/>
      <c r="BH6" s="9"/>
      <c r="BI6" s="12"/>
      <c r="BJ6" s="12"/>
      <c r="BK6" s="12"/>
      <c r="BL6" s="12"/>
      <c r="BM6" s="12"/>
      <c r="BN6" s="12"/>
      <c r="BO6" s="12"/>
      <c r="BP6" s="9"/>
      <c r="BQ6" s="9"/>
      <c r="BR6" s="9"/>
      <c r="BS6" s="9"/>
      <c r="BT6" s="9"/>
      <c r="BU6" s="9"/>
    </row>
    <row r="7" spans="1:73" ht="16.350000000000001" customHeight="1" x14ac:dyDescent="0.2">
      <c r="A7" s="27"/>
      <c r="B7" s="63" t="s">
        <v>6</v>
      </c>
      <c r="C7" s="64" t="s">
        <v>12</v>
      </c>
      <c r="D7" s="64"/>
      <c r="E7" s="44">
        <v>199</v>
      </c>
      <c r="F7" s="36">
        <f>H7+J7</f>
        <v>394</v>
      </c>
      <c r="G7" s="38">
        <f>F7/E7</f>
        <v>1.9798994974874371</v>
      </c>
      <c r="H7" s="36">
        <v>197</v>
      </c>
      <c r="I7" s="38">
        <f>H7/E7</f>
        <v>0.98994974874371855</v>
      </c>
      <c r="J7" s="36">
        <v>197</v>
      </c>
      <c r="K7" s="38">
        <f>J7/E7</f>
        <v>0.98994974874371855</v>
      </c>
      <c r="L7" s="14"/>
      <c r="M7" s="14"/>
      <c r="N7" s="3"/>
      <c r="AW7" s="1"/>
      <c r="AX7" s="1"/>
      <c r="BB7" s="13" t="e">
        <f t="shared" ref="BB7:BB12" si="0">IF(BI7=1,"* El número de pacientes de 60 años NO DEBE Ser mayor a lo registrado en el grupo Etario 20-64 años. ","")</f>
        <v>#REF!</v>
      </c>
      <c r="BC7" s="13" t="e">
        <f t="shared" ref="BC7:BC36" si="1">IF(BJ7=1,"* La consulta pertinente según Protocolo de Referencia NO DEBE ser mayor al Total registrado. ","")</f>
        <v>#REF!</v>
      </c>
      <c r="BD7" s="13" t="e">
        <f t="shared" ref="BD7:BD36" si="2">IF(BK7=1,"* La consulta pertinente según condición clínica NO DEBE ser mayor al Total registrado. ","")</f>
        <v>#REF!</v>
      </c>
      <c r="BE7" s="13" t="e">
        <f>IF(AND(E7&lt;&gt;0,#REF!=""),"* Recuerde que las Embarazadas deben ser incluídas en el ingreso por rango Etario (Digite CEROS si no tiene). ",IF(#REF!&lt;#REF!,"* Las Embarazadas NO DEBEN ser mayor al total de Mujeres. ",""))</f>
        <v>#REF!</v>
      </c>
      <c r="BF7" s="13" t="e">
        <f>IF(AND($E7&lt;&gt;0,#REF!=""),"* No olvide digitar la columna Usuarios en Situación de Discapacidad (Digite CEROS si no tiene). ",IF($E7&lt;#REF!,"* Los Usuarios en Situación de Discapacidad NO DEBEN ser mayor al total. ",""))</f>
        <v>#REF!</v>
      </c>
      <c r="BG7" s="13" t="e">
        <f>IF(AND($E7&lt;&gt;0,#REF!=""),"* No olvide digitar la columna Niños, Niñas, Adolescentes y Jóvenes Población SENAME (Digite CEROS si no tiene). ",IF($E7&lt;#REF!,"* Los Niños, Niñas, Adolescentes y Jóvenes Población SENAME NO DEBEN ser mayor al total. ",""))</f>
        <v>#REF!</v>
      </c>
      <c r="BH7" s="13" t="e">
        <f>IF(AND($E7&lt;&gt;0,#REF!=""),"* No olvide digitar la columna Migrantes (Digite CEROS si no tiene). ",IF($E7&lt;#REF!,"* Los Migrantes NO DEBEN ser mayor al total. ",""))</f>
        <v>#REF!</v>
      </c>
      <c r="BI7" s="15" t="e">
        <f>IF((#REF!+#REF!)&lt;#REF!,1,0)</f>
        <v>#REF!</v>
      </c>
      <c r="BJ7" s="15" t="e">
        <f>IF(E7&lt;#REF!,1,0)</f>
        <v>#REF!</v>
      </c>
      <c r="BK7" s="15" t="e">
        <f>IF(#REF!&lt;#REF!,1,0)</f>
        <v>#REF!</v>
      </c>
      <c r="BL7" s="15" t="e">
        <f>IF(AND(E7&lt;&gt;0,#REF!=""),1,IF(#REF!&lt;#REF!,1,0))</f>
        <v>#REF!</v>
      </c>
      <c r="BM7" s="15" t="e">
        <f>IF(AND($E7&lt;&gt;0,#REF!=""),1,IF($E7&lt;#REF!,1,0))</f>
        <v>#REF!</v>
      </c>
      <c r="BN7" s="15" t="e">
        <f>IF(AND($E7&lt;&gt;0,#REF!=""),1,IF($E7&lt;#REF!,1,0))</f>
        <v>#REF!</v>
      </c>
      <c r="BO7" s="15" t="e">
        <f>IF(AND($E7&lt;&gt;0,#REF!=""),1,IF($E7&lt;#REF!,1,0))</f>
        <v>#REF!</v>
      </c>
    </row>
    <row r="8" spans="1:73" ht="16.350000000000001" customHeight="1" x14ac:dyDescent="0.2">
      <c r="A8" s="27"/>
      <c r="B8" s="63"/>
      <c r="C8" s="64" t="s">
        <v>13</v>
      </c>
      <c r="D8" s="64"/>
      <c r="E8" s="44">
        <v>513</v>
      </c>
      <c r="F8" s="37">
        <f t="shared" ref="F8:F34" si="3">H8+J8</f>
        <v>0</v>
      </c>
      <c r="G8" s="38">
        <f t="shared" ref="G8:G34" si="4">F8/E8</f>
        <v>0</v>
      </c>
      <c r="H8" s="36">
        <v>0</v>
      </c>
      <c r="I8" s="38">
        <f t="shared" ref="I8:I34" si="5">H8/E8</f>
        <v>0</v>
      </c>
      <c r="J8" s="36">
        <v>0</v>
      </c>
      <c r="K8" s="38">
        <f t="shared" ref="K8:K34" si="6">J8/E8</f>
        <v>0</v>
      </c>
      <c r="L8" s="14"/>
      <c r="M8" s="14"/>
      <c r="N8" s="3"/>
      <c r="AW8" s="1"/>
      <c r="AX8" s="1"/>
      <c r="BB8" s="13" t="e">
        <f t="shared" si="0"/>
        <v>#REF!</v>
      </c>
      <c r="BC8" s="13" t="e">
        <f t="shared" si="1"/>
        <v>#REF!</v>
      </c>
      <c r="BD8" s="13" t="e">
        <f t="shared" si="2"/>
        <v>#REF!</v>
      </c>
      <c r="BE8" s="13" t="e">
        <f>IF(AND(E8&lt;&gt;0,#REF!=""),"* Recuerde que las Embarazadas deben ser incluídas en el ingreso por rango Etario (Digite CEROS si no tiene). ",IF(#REF!&lt;#REF!,"* Las Embarazadas NO DEBEN ser mayor al total de Mujeres. ",""))</f>
        <v>#REF!</v>
      </c>
      <c r="BF8" s="13" t="e">
        <f>IF(AND($E8&lt;&gt;0,#REF!=""),"* No olvide digitar la columna Usuarios en Situación de Discapacidad (Digite CEROS si no tiene). ",IF($E8&lt;#REF!,"* Los Usuarios en Situación de Discapacidad NO DEBEN ser mayor al total. ",""))</f>
        <v>#REF!</v>
      </c>
      <c r="BG8" s="13" t="e">
        <f>IF(AND($E8&lt;&gt;0,#REF!=""),"* No olvide digitar la columna Niños, Niñas, Adolescentes y Jóvenes Población SENAME (Digite CEROS si no tiene). ",IF($E8&lt;#REF!,"* Los Niños, Niñas, Adolescentes y Jóvenes Población SENAME NO DEBEN ser mayor al total. ",""))</f>
        <v>#REF!</v>
      </c>
      <c r="BH8" s="13" t="e">
        <f>IF(AND($E8&lt;&gt;0,#REF!=""),"* No olvide digitar la columna Migrantes (Digite CEROS si no tiene). ",IF($E8&lt;#REF!,"* Los Migrantes NO DEBEN ser mayor al total. ",""))</f>
        <v>#REF!</v>
      </c>
      <c r="BI8" s="15" t="e">
        <f>IF((#REF!+#REF!)&lt;#REF!,1,0)</f>
        <v>#REF!</v>
      </c>
      <c r="BJ8" s="15" t="e">
        <f>IF(E8&lt;#REF!,1,0)</f>
        <v>#REF!</v>
      </c>
      <c r="BK8" s="15" t="e">
        <f>IF(#REF!&lt;#REF!,1,0)</f>
        <v>#REF!</v>
      </c>
      <c r="BL8" s="15" t="e">
        <f>IF(AND(E8&lt;&gt;0,#REF!=""),1,IF(#REF!&lt;#REF!,1,0))</f>
        <v>#REF!</v>
      </c>
      <c r="BM8" s="15" t="e">
        <f>IF(AND($E8&lt;&gt;0,#REF!=""),1,IF($E8&lt;#REF!,1,0))</f>
        <v>#REF!</v>
      </c>
      <c r="BN8" s="15" t="e">
        <f>IF(AND($E8&lt;&gt;0,#REF!=""),1,IF($E8&lt;#REF!,1,0))</f>
        <v>#REF!</v>
      </c>
      <c r="BO8" s="15" t="e">
        <f>IF(AND($E8&lt;&gt;0,#REF!=""),1,IF($E8&lt;#REF!,1,0))</f>
        <v>#REF!</v>
      </c>
    </row>
    <row r="9" spans="1:73" ht="16.350000000000001" customHeight="1" x14ac:dyDescent="0.2">
      <c r="A9" s="27"/>
      <c r="B9" s="63" t="s">
        <v>11</v>
      </c>
      <c r="C9" s="64" t="s">
        <v>12</v>
      </c>
      <c r="D9" s="64"/>
      <c r="E9" s="44">
        <v>464</v>
      </c>
      <c r="F9" s="37">
        <f t="shared" si="3"/>
        <v>921</v>
      </c>
      <c r="G9" s="38">
        <f t="shared" si="4"/>
        <v>1.9849137931034482</v>
      </c>
      <c r="H9" s="36">
        <v>461</v>
      </c>
      <c r="I9" s="38">
        <f t="shared" si="5"/>
        <v>0.99353448275862066</v>
      </c>
      <c r="J9" s="36">
        <v>460</v>
      </c>
      <c r="K9" s="38">
        <f t="shared" si="6"/>
        <v>0.99137931034482762</v>
      </c>
      <c r="L9" s="14"/>
      <c r="M9" s="14"/>
      <c r="N9" s="3"/>
      <c r="AW9" s="1"/>
      <c r="AX9" s="1"/>
      <c r="BB9" s="13" t="e">
        <f t="shared" si="0"/>
        <v>#REF!</v>
      </c>
      <c r="BC9" s="13" t="e">
        <f t="shared" si="1"/>
        <v>#REF!</v>
      </c>
      <c r="BD9" s="13" t="e">
        <f t="shared" si="2"/>
        <v>#REF!</v>
      </c>
      <c r="BE9" s="13" t="e">
        <f>IF(AND(E9&lt;&gt;0,#REF!=""),"* Recuerde que las Embarazadas deben ser incluídas en el ingreso por rango Etario (Digite CEROS si no tiene). ",IF(#REF!&lt;#REF!,"* Las Embarazadas NO DEBEN ser mayor al total de Mujeres. ",""))</f>
        <v>#REF!</v>
      </c>
      <c r="BF9" s="13" t="e">
        <f>IF(AND($E9&lt;&gt;0,#REF!=""),"* No olvide digitar la columna Usuarios en Situación de Discapacidad (Digite CEROS si no tiene). ",IF($E9&lt;#REF!,"* Los Usuarios en Situación de Discapacidad NO DEBEN ser mayor al total. ",""))</f>
        <v>#REF!</v>
      </c>
      <c r="BG9" s="13" t="e">
        <f>IF(AND($E9&lt;&gt;0,#REF!=""),"* No olvide digitar la columna Niños, Niñas, Adolescentes y Jóvenes Población SENAME (Digite CEROS si no tiene). ",IF($E9&lt;#REF!,"* Los Niños, Niñas, Adolescentes y Jóvenes Población SENAME NO DEBEN ser mayor al total. ",""))</f>
        <v>#REF!</v>
      </c>
      <c r="BH9" s="13" t="e">
        <f>IF(AND($E9&lt;&gt;0,#REF!=""),"* No olvide digitar la columna Migrantes (Digite CEROS si no tiene). ",IF($E9&lt;#REF!,"* Los Migrantes NO DEBEN ser mayor al total. ",""))</f>
        <v>#REF!</v>
      </c>
      <c r="BI9" s="15" t="e">
        <f>IF((#REF!+#REF!)&lt;#REF!,1,0)</f>
        <v>#REF!</v>
      </c>
      <c r="BJ9" s="15" t="e">
        <f>IF(E9&lt;#REF!,1,0)</f>
        <v>#REF!</v>
      </c>
      <c r="BK9" s="15" t="e">
        <f>IF(#REF!&lt;#REF!,1,0)</f>
        <v>#REF!</v>
      </c>
      <c r="BL9" s="15" t="e">
        <f>IF(AND(E9&lt;&gt;0,#REF!=""),1,IF(#REF!&lt;#REF!,1,0))</f>
        <v>#REF!</v>
      </c>
      <c r="BM9" s="15" t="e">
        <f>IF(AND($E9&lt;&gt;0,#REF!=""),1,IF($E9&lt;#REF!,1,0))</f>
        <v>#REF!</v>
      </c>
      <c r="BN9" s="15" t="e">
        <f>IF(AND($E9&lt;&gt;0,#REF!=""),1,IF($E9&lt;#REF!,1,0))</f>
        <v>#REF!</v>
      </c>
      <c r="BO9" s="15" t="e">
        <f>IF(AND($E9&lt;&gt;0,#REF!=""),1,IF($E9&lt;#REF!,1,0))</f>
        <v>#REF!</v>
      </c>
    </row>
    <row r="10" spans="1:73" ht="16.350000000000001" customHeight="1" x14ac:dyDescent="0.2">
      <c r="A10" s="27"/>
      <c r="B10" s="63"/>
      <c r="C10" s="64" t="s">
        <v>13</v>
      </c>
      <c r="D10" s="64"/>
      <c r="E10" s="44">
        <v>1327</v>
      </c>
      <c r="F10" s="37">
        <f t="shared" si="3"/>
        <v>0</v>
      </c>
      <c r="G10" s="38">
        <f t="shared" si="4"/>
        <v>0</v>
      </c>
      <c r="H10" s="36">
        <v>0</v>
      </c>
      <c r="I10" s="38">
        <f t="shared" si="5"/>
        <v>0</v>
      </c>
      <c r="J10" s="36">
        <v>0</v>
      </c>
      <c r="K10" s="38">
        <f t="shared" si="6"/>
        <v>0</v>
      </c>
      <c r="L10" s="14"/>
      <c r="M10" s="14"/>
      <c r="N10" s="3"/>
      <c r="AW10" s="1"/>
      <c r="AX10" s="1"/>
      <c r="BB10" s="13" t="e">
        <f t="shared" si="0"/>
        <v>#REF!</v>
      </c>
      <c r="BC10" s="13" t="e">
        <f t="shared" si="1"/>
        <v>#REF!</v>
      </c>
      <c r="BD10" s="13" t="e">
        <f t="shared" si="2"/>
        <v>#REF!</v>
      </c>
      <c r="BE10" s="13" t="e">
        <f>IF(AND(E10&lt;&gt;0,#REF!=""),"* Recuerde que las Embarazadas deben ser incluídas en el ingreso por rango Etario (Digite CEROS si no tiene). ",IF(#REF!&lt;#REF!,"* Las Embarazadas NO DEBEN ser mayor al total de Mujeres. ",""))</f>
        <v>#REF!</v>
      </c>
      <c r="BF10" s="13" t="e">
        <f>IF(AND($E10&lt;&gt;0,#REF!=""),"* No olvide digitar la columna Usuarios en Situación de Discapacidad (Digite CEROS si no tiene). ",IF($E10&lt;#REF!,"* Los Usuarios en Situación de Discapacidad NO DEBEN ser mayor al total. ",""))</f>
        <v>#REF!</v>
      </c>
      <c r="BG10" s="13" t="e">
        <f>IF(AND($E10&lt;&gt;0,#REF!=""),"* No olvide digitar la columna Niños, Niñas, Adolescentes y Jóvenes Población SENAME (Digite CEROS si no tiene). ",IF($E10&lt;#REF!,"* Los Niños, Niñas, Adolescentes y Jóvenes Población SENAME NO DEBEN ser mayor al total. ",""))</f>
        <v>#REF!</v>
      </c>
      <c r="BH10" s="13" t="e">
        <f>IF(AND($E10&lt;&gt;0,#REF!=""),"* No olvide digitar la columna Migrantes (Digite CEROS si no tiene). ",IF($E10&lt;#REF!,"* Los Migrantes NO DEBEN ser mayor al total. ",""))</f>
        <v>#REF!</v>
      </c>
      <c r="BI10" s="15" t="e">
        <f>IF((#REF!+#REF!)&lt;#REF!,1,0)</f>
        <v>#REF!</v>
      </c>
      <c r="BJ10" s="15" t="e">
        <f>IF(E10&lt;#REF!,1,0)</f>
        <v>#REF!</v>
      </c>
      <c r="BK10" s="15" t="e">
        <f>IF(#REF!&lt;#REF!,1,0)</f>
        <v>#REF!</v>
      </c>
      <c r="BL10" s="15" t="e">
        <f>IF(AND(E10&lt;&gt;0,#REF!=""),1,IF(#REF!&lt;#REF!,1,0))</f>
        <v>#REF!</v>
      </c>
      <c r="BM10" s="15" t="e">
        <f>IF(AND($E10&lt;&gt;0,#REF!=""),1,IF($E10&lt;#REF!,1,0))</f>
        <v>#REF!</v>
      </c>
      <c r="BN10" s="15" t="e">
        <f>IF(AND($E10&lt;&gt;0,#REF!=""),1,IF($E10&lt;#REF!,1,0))</f>
        <v>#REF!</v>
      </c>
      <c r="BO10" s="15" t="e">
        <f>IF(AND($E10&lt;&gt;0,#REF!=""),1,IF($E10&lt;#REF!,1,0))</f>
        <v>#REF!</v>
      </c>
    </row>
    <row r="11" spans="1:73" ht="16.350000000000001" customHeight="1" x14ac:dyDescent="0.2">
      <c r="A11" s="27"/>
      <c r="B11" s="63" t="s">
        <v>1</v>
      </c>
      <c r="C11" s="64" t="s">
        <v>12</v>
      </c>
      <c r="D11" s="64"/>
      <c r="E11" s="44">
        <v>1114</v>
      </c>
      <c r="F11" s="37">
        <f t="shared" si="3"/>
        <v>2055</v>
      </c>
      <c r="G11" s="38">
        <f t="shared" si="4"/>
        <v>1.8447037701974864</v>
      </c>
      <c r="H11" s="36">
        <v>1042</v>
      </c>
      <c r="I11" s="38">
        <f t="shared" si="5"/>
        <v>0.93536804308797128</v>
      </c>
      <c r="J11" s="36">
        <v>1013</v>
      </c>
      <c r="K11" s="38">
        <f t="shared" si="6"/>
        <v>0.90933572710951527</v>
      </c>
      <c r="L11" s="14"/>
      <c r="M11" s="14"/>
      <c r="N11" s="3"/>
      <c r="AW11" s="1"/>
      <c r="AX11" s="1"/>
      <c r="BB11" s="13" t="e">
        <f t="shared" si="0"/>
        <v>#REF!</v>
      </c>
      <c r="BC11" s="13" t="e">
        <f t="shared" si="1"/>
        <v>#REF!</v>
      </c>
      <c r="BD11" s="13" t="e">
        <f t="shared" si="2"/>
        <v>#REF!</v>
      </c>
      <c r="BE11" s="13" t="e">
        <f>IF(AND(E11&lt;&gt;0,#REF!=""),"* Recuerde que las Embarazadas deben ser incluídas en el ingreso por rango Etario (Digite CEROS si no tiene). ",IF(#REF!&lt;#REF!,"* Las Embarazadas NO DEBEN ser mayor al total de Mujeres. ",""))</f>
        <v>#REF!</v>
      </c>
      <c r="BF11" s="13" t="e">
        <f>IF(AND($E11&lt;&gt;0,#REF!=""),"* No olvide digitar la columna Usuarios en Situación de Discapacidad (Digite CEROS si no tiene). ",IF($E11&lt;#REF!,"* Los Usuarios en Situación de Discapacidad NO DEBEN ser mayor al total. ",""))</f>
        <v>#REF!</v>
      </c>
      <c r="BG11" s="13" t="e">
        <f>IF(AND($E11&lt;&gt;0,#REF!=""),"* No olvide digitar la columna Niños, Niñas, Adolescentes y Jóvenes Población SENAME (Digite CEROS si no tiene). ",IF($E11&lt;#REF!,"* Los Niños, Niñas, Adolescentes y Jóvenes Población SENAME NO DEBEN ser mayor al total. ",""))</f>
        <v>#REF!</v>
      </c>
      <c r="BH11" s="13" t="e">
        <f>IF(AND($E11&lt;&gt;0,#REF!=""),"* No olvide digitar la columna Migrantes (Digite CEROS si no tiene). ",IF($E11&lt;#REF!,"* Los Migrantes NO DEBEN ser mayor al total. ",""))</f>
        <v>#REF!</v>
      </c>
      <c r="BI11" s="15" t="e">
        <f>IF((#REF!+#REF!)&lt;#REF!,1,0)</f>
        <v>#REF!</v>
      </c>
      <c r="BJ11" s="15" t="e">
        <f>IF(E11&lt;#REF!,1,0)</f>
        <v>#REF!</v>
      </c>
      <c r="BK11" s="15" t="e">
        <f>IF(#REF!&lt;#REF!,1,0)</f>
        <v>#REF!</v>
      </c>
      <c r="BL11" s="15" t="e">
        <f>IF(AND(E11&lt;&gt;0,#REF!=""),1,IF(#REF!&lt;#REF!,1,0))</f>
        <v>#REF!</v>
      </c>
      <c r="BM11" s="15" t="e">
        <f>IF(AND($E11&lt;&gt;0,#REF!=""),1,IF($E11&lt;#REF!,1,0))</f>
        <v>#REF!</v>
      </c>
      <c r="BN11" s="15" t="e">
        <f>IF(AND($E11&lt;&gt;0,#REF!=""),1,IF($E11&lt;#REF!,1,0))</f>
        <v>#REF!</v>
      </c>
      <c r="BO11" s="15" t="e">
        <f>IF(AND($E11&lt;&gt;0,#REF!=""),1,IF($E11&lt;#REF!,1,0))</f>
        <v>#REF!</v>
      </c>
    </row>
    <row r="12" spans="1:73" ht="16.350000000000001" customHeight="1" x14ac:dyDescent="0.2">
      <c r="A12" s="27"/>
      <c r="B12" s="63"/>
      <c r="C12" s="64" t="s">
        <v>13</v>
      </c>
      <c r="D12" s="64"/>
      <c r="E12" s="44">
        <v>2007</v>
      </c>
      <c r="F12" s="37">
        <f t="shared" si="3"/>
        <v>0</v>
      </c>
      <c r="G12" s="38">
        <f t="shared" si="4"/>
        <v>0</v>
      </c>
      <c r="H12" s="36">
        <v>0</v>
      </c>
      <c r="I12" s="38">
        <f t="shared" si="5"/>
        <v>0</v>
      </c>
      <c r="J12" s="36">
        <v>0</v>
      </c>
      <c r="K12" s="38">
        <f t="shared" si="6"/>
        <v>0</v>
      </c>
      <c r="L12" s="14"/>
      <c r="M12" s="14"/>
      <c r="N12" s="3"/>
      <c r="AW12" s="1"/>
      <c r="AX12" s="1"/>
      <c r="BB12" s="13" t="e">
        <f t="shared" si="0"/>
        <v>#REF!</v>
      </c>
      <c r="BC12" s="13" t="e">
        <f t="shared" si="1"/>
        <v>#REF!</v>
      </c>
      <c r="BD12" s="13" t="e">
        <f t="shared" si="2"/>
        <v>#REF!</v>
      </c>
      <c r="BE12" s="13" t="e">
        <f>IF(AND(E12&lt;&gt;0,#REF!=""),"* Recuerde que las Embarazadas deben ser incluídas en el ingreso por rango Etario (Digite CEROS si no tiene). ",IF(#REF!&lt;#REF!,"* Las Embarazadas NO DEBEN ser mayor al total de Mujeres. ",""))</f>
        <v>#REF!</v>
      </c>
      <c r="BF12" s="13" t="e">
        <f>IF(AND($E12&lt;&gt;0,#REF!=""),"* No olvide digitar la columna Usuarios en Situación de Discapacidad (Digite CEROS si no tiene). ",IF($E12&lt;#REF!,"* Los Usuarios en Situación de Discapacidad NO DEBEN ser mayor al total. ",""))</f>
        <v>#REF!</v>
      </c>
      <c r="BG12" s="13" t="e">
        <f>IF(AND($E12&lt;&gt;0,#REF!=""),"* No olvide digitar la columna Niños, Niñas, Adolescentes y Jóvenes Población SENAME (Digite CEROS si no tiene). ",IF($E12&lt;#REF!,"* Los Niños, Niñas, Adolescentes y Jóvenes Población SENAME NO DEBEN ser mayor al total. ",""))</f>
        <v>#REF!</v>
      </c>
      <c r="BH12" s="13" t="e">
        <f>IF(AND($E12&lt;&gt;0,#REF!=""),"* No olvide digitar la columna Migrantes (Digite CEROS si no tiene). ",IF($E12&lt;#REF!,"* Los Migrantes NO DEBEN ser mayor al total. ",""))</f>
        <v>#REF!</v>
      </c>
      <c r="BI12" s="15" t="e">
        <f>IF((#REF!+#REF!)&lt;#REF!,1,0)</f>
        <v>#REF!</v>
      </c>
      <c r="BJ12" s="15" t="e">
        <f>IF(E12&lt;#REF!,1,0)</f>
        <v>#REF!</v>
      </c>
      <c r="BK12" s="15" t="e">
        <f>IF(#REF!&lt;#REF!,1,0)</f>
        <v>#REF!</v>
      </c>
      <c r="BL12" s="15" t="e">
        <f>IF(AND(E12&lt;&gt;0,#REF!=""),1,IF(#REF!&lt;#REF!,1,0))</f>
        <v>#REF!</v>
      </c>
      <c r="BM12" s="15" t="e">
        <f>IF(AND($E12&lt;&gt;0,#REF!=""),1,IF($E12&lt;#REF!,1,0))</f>
        <v>#REF!</v>
      </c>
      <c r="BN12" s="15" t="e">
        <f>IF(AND($E12&lt;&gt;0,#REF!=""),1,IF($E12&lt;#REF!,1,0))</f>
        <v>#REF!</v>
      </c>
      <c r="BO12" s="15" t="e">
        <f>IF(AND($E12&lt;&gt;0,#REF!=""),1,IF($E12&lt;#REF!,1,0))</f>
        <v>#REF!</v>
      </c>
    </row>
    <row r="13" spans="1:73" ht="16.350000000000001" customHeight="1" x14ac:dyDescent="0.2">
      <c r="A13" s="27"/>
      <c r="B13" s="63" t="s">
        <v>7</v>
      </c>
      <c r="C13" s="64" t="s">
        <v>12</v>
      </c>
      <c r="D13" s="64"/>
      <c r="E13" s="44">
        <v>243</v>
      </c>
      <c r="F13" s="37">
        <f t="shared" si="3"/>
        <v>482</v>
      </c>
      <c r="G13" s="38">
        <f t="shared" si="4"/>
        <v>1.9835390946502058</v>
      </c>
      <c r="H13" s="36">
        <v>243</v>
      </c>
      <c r="I13" s="38">
        <f t="shared" si="5"/>
        <v>1</v>
      </c>
      <c r="J13" s="36">
        <v>239</v>
      </c>
      <c r="K13" s="38">
        <f t="shared" si="6"/>
        <v>0.98353909465020573</v>
      </c>
      <c r="L13" s="14"/>
      <c r="M13" s="14"/>
      <c r="N13" s="3"/>
      <c r="AW13" s="1"/>
      <c r="AX13" s="1"/>
      <c r="BB13" s="13"/>
      <c r="BC13" s="13" t="e">
        <f t="shared" si="1"/>
        <v>#REF!</v>
      </c>
      <c r="BD13" s="13" t="e">
        <f t="shared" si="2"/>
        <v>#REF!</v>
      </c>
      <c r="BE13" s="13" t="e">
        <f>IF(AND(E13&lt;&gt;0,#REF!=""),"* Recuerde que las Embarazadas deben ser incluídas en el ingreso por rango Etario (Digite CEROS si no tiene). ",IF(#REF!&lt;#REF!,"* Las Embarazadas NO DEBEN ser mayor al total de Mujeres. ",""))</f>
        <v>#REF!</v>
      </c>
      <c r="BF13" s="13" t="e">
        <f>IF(AND($E13&lt;&gt;0,#REF!=""),"* No olvide digitar la columna Usuarios en Situación de Discapacidad (Digite CEROS si no tiene). ",IF($E13&lt;#REF!,"* Los Usuarios en Situación de Discapacidad NO DEBEN ser mayor al total. ",""))</f>
        <v>#REF!</v>
      </c>
      <c r="BG13" s="13" t="e">
        <f>IF(AND($E13&lt;&gt;0,#REF!=""),"* No olvide digitar la columna Niños, Niñas, Adolescentes y Jóvenes Población SENAME (Digite CEROS si no tiene). ",IF($E13&lt;#REF!,"* Los Niños, Niñas, Adolescentes y Jóvenes Población SENAME NO DEBEN ser mayor al total. ",""))</f>
        <v>#REF!</v>
      </c>
      <c r="BH13" s="13" t="e">
        <f>IF(AND($E13&lt;&gt;0,#REF!=""),"* No olvide digitar la columna Migrantes (Digite CEROS si no tiene). ",IF($E13&lt;#REF!,"* Los Migrantes NO DEBEN ser mayor al total. ",""))</f>
        <v>#REF!</v>
      </c>
      <c r="BI13" s="15"/>
      <c r="BJ13" s="15" t="e">
        <f>IF(E13&lt;#REF!,1,0)</f>
        <v>#REF!</v>
      </c>
      <c r="BK13" s="15" t="e">
        <f>IF(#REF!&lt;#REF!,1,0)</f>
        <v>#REF!</v>
      </c>
      <c r="BL13" s="15" t="e">
        <f>IF(AND(E13&lt;&gt;0,#REF!=""),1,IF(#REF!&lt;#REF!,1,0))</f>
        <v>#REF!</v>
      </c>
      <c r="BM13" s="15" t="e">
        <f>IF(AND($E13&lt;&gt;0,#REF!=""),1,IF($E13&lt;#REF!,1,0))</f>
        <v>#REF!</v>
      </c>
      <c r="BN13" s="15" t="e">
        <f>IF(AND($E13&lt;&gt;0,#REF!=""),1,IF($E13&lt;#REF!,1,0))</f>
        <v>#REF!</v>
      </c>
      <c r="BO13" s="15" t="e">
        <f>IF(AND($E13&lt;&gt;0,#REF!=""),1,IF($E13&lt;#REF!,1,0))</f>
        <v>#REF!</v>
      </c>
    </row>
    <row r="14" spans="1:73" ht="16.350000000000001" customHeight="1" x14ac:dyDescent="0.2">
      <c r="A14" s="27"/>
      <c r="B14" s="63"/>
      <c r="C14" s="64" t="s">
        <v>13</v>
      </c>
      <c r="D14" s="64"/>
      <c r="E14" s="44">
        <v>1255</v>
      </c>
      <c r="F14" s="37">
        <f t="shared" si="3"/>
        <v>0</v>
      </c>
      <c r="G14" s="38">
        <f t="shared" si="4"/>
        <v>0</v>
      </c>
      <c r="H14" s="36">
        <v>0</v>
      </c>
      <c r="I14" s="38">
        <f t="shared" si="5"/>
        <v>0</v>
      </c>
      <c r="J14" s="36">
        <v>0</v>
      </c>
      <c r="K14" s="38">
        <f t="shared" si="6"/>
        <v>0</v>
      </c>
      <c r="L14" s="14"/>
      <c r="M14" s="14"/>
      <c r="N14" s="3"/>
      <c r="AW14" s="1"/>
      <c r="AX14" s="1"/>
      <c r="BB14" s="13"/>
      <c r="BC14" s="13" t="e">
        <f t="shared" si="1"/>
        <v>#REF!</v>
      </c>
      <c r="BD14" s="13" t="e">
        <f t="shared" si="2"/>
        <v>#REF!</v>
      </c>
      <c r="BE14" s="13" t="e">
        <f>IF(AND(E14&lt;&gt;0,#REF!=""),"* Recuerde que las Embarazadas deben ser incluídas en el ingreso por rango Etario (Digite CEROS si no tiene). ",IF(#REF!&lt;#REF!,"* Las Embarazadas NO DEBEN ser mayor al total de Mujeres. ",""))</f>
        <v>#REF!</v>
      </c>
      <c r="BF14" s="13" t="e">
        <f>IF(AND($E14&lt;&gt;0,#REF!=""),"* No olvide digitar la columna Usuarios en Situación de Discapacidad (Digite CEROS si no tiene). ",IF($E14&lt;#REF!,"* Los Usuarios en Situación de Discapacidad NO DEBEN ser mayor al total. ",""))</f>
        <v>#REF!</v>
      </c>
      <c r="BG14" s="13" t="e">
        <f>IF(AND($E14&lt;&gt;0,#REF!=""),"* No olvide digitar la columna Niños, Niñas, Adolescentes y Jóvenes Población SENAME (Digite CEROS si no tiene). ",IF($E14&lt;#REF!,"* Los Niños, Niñas, Adolescentes y Jóvenes Población SENAME NO DEBEN ser mayor al total. ",""))</f>
        <v>#REF!</v>
      </c>
      <c r="BH14" s="13" t="e">
        <f>IF(AND($E14&lt;&gt;0,#REF!=""),"* No olvide digitar la columna Migrantes (Digite CEROS si no tiene). ",IF($E14&lt;#REF!,"* Los Migrantes NO DEBEN ser mayor al total. ",""))</f>
        <v>#REF!</v>
      </c>
      <c r="BI14" s="15"/>
      <c r="BJ14" s="15" t="e">
        <f>IF(E14&lt;#REF!,1,0)</f>
        <v>#REF!</v>
      </c>
      <c r="BK14" s="15" t="e">
        <f>IF(#REF!&lt;#REF!,1,0)</f>
        <v>#REF!</v>
      </c>
      <c r="BL14" s="15" t="e">
        <f>IF(AND(E14&lt;&gt;0,#REF!=""),1,IF(#REF!&lt;#REF!,1,0))</f>
        <v>#REF!</v>
      </c>
      <c r="BM14" s="15" t="e">
        <f>IF(AND($E14&lt;&gt;0,#REF!=""),1,IF($E14&lt;#REF!,1,0))</f>
        <v>#REF!</v>
      </c>
      <c r="BN14" s="15" t="e">
        <f>IF(AND($E14&lt;&gt;0,#REF!=""),1,IF($E14&lt;#REF!,1,0))</f>
        <v>#REF!</v>
      </c>
      <c r="BO14" s="15" t="e">
        <f>IF(AND($E14&lt;&gt;0,#REF!=""),1,IF($E14&lt;#REF!,1,0))</f>
        <v>#REF!</v>
      </c>
    </row>
    <row r="15" spans="1:73" ht="16.350000000000001" customHeight="1" x14ac:dyDescent="0.2">
      <c r="A15" s="27"/>
      <c r="B15" s="63" t="s">
        <v>8</v>
      </c>
      <c r="C15" s="64" t="s">
        <v>12</v>
      </c>
      <c r="D15" s="64"/>
      <c r="E15" s="44">
        <v>99</v>
      </c>
      <c r="F15" s="37">
        <f t="shared" si="3"/>
        <v>190</v>
      </c>
      <c r="G15" s="38">
        <f t="shared" si="4"/>
        <v>1.9191919191919191</v>
      </c>
      <c r="H15" s="36">
        <v>93</v>
      </c>
      <c r="I15" s="38">
        <f t="shared" si="5"/>
        <v>0.93939393939393945</v>
      </c>
      <c r="J15" s="36">
        <v>97</v>
      </c>
      <c r="K15" s="38">
        <f t="shared" si="6"/>
        <v>0.97979797979797978</v>
      </c>
      <c r="L15" s="14"/>
      <c r="M15" s="14"/>
      <c r="N15" s="3"/>
      <c r="AW15" s="1"/>
      <c r="AX15" s="1"/>
      <c r="BB15" s="13" t="e">
        <f>IF(BI15=1,"* El número de pacientes de 60 años NO DEBE Ser mayor a lo registrado en el grupo Etario 20-64 años. ","")</f>
        <v>#REF!</v>
      </c>
      <c r="BC15" s="13" t="e">
        <f t="shared" si="1"/>
        <v>#REF!</v>
      </c>
      <c r="BD15" s="13" t="e">
        <f t="shared" si="2"/>
        <v>#REF!</v>
      </c>
      <c r="BE15" s="13" t="e">
        <f>IF(AND(E15&lt;&gt;0,#REF!=""),"* Recuerde que las Embarazadas deben ser incluídas en el ingreso por rango Etario (Digite CEROS si no tiene). ",IF(#REF!&lt;#REF!,"* Las Embarazadas NO DEBEN ser mayor al total de Mujeres. ",""))</f>
        <v>#REF!</v>
      </c>
      <c r="BF15" s="13" t="e">
        <f>IF(AND($E15&lt;&gt;0,#REF!=""),"* No olvide digitar la columna Usuarios en Situación de Discapacidad (Digite CEROS si no tiene). ",IF($E15&lt;#REF!,"* Los Usuarios en Situación de Discapacidad NO DEBEN ser mayor al total. ",""))</f>
        <v>#REF!</v>
      </c>
      <c r="BG15" s="13" t="e">
        <f>IF(AND($E15&lt;&gt;0,#REF!=""),"* No olvide digitar la columna Niños, Niñas, Adolescentes y Jóvenes Población SENAME (Digite CEROS si no tiene). ",IF($E15&lt;#REF!,"* Los Niños, Niñas, Adolescentes y Jóvenes Población SENAME NO DEBEN ser mayor al total. ",""))</f>
        <v>#REF!</v>
      </c>
      <c r="BH15" s="13" t="e">
        <f>IF(AND($E15&lt;&gt;0,#REF!=""),"* No olvide digitar la columna Migrantes (Digite CEROS si no tiene). ",IF($E15&lt;#REF!,"* Los Migrantes NO DEBEN ser mayor al total. ",""))</f>
        <v>#REF!</v>
      </c>
      <c r="BI15" s="15" t="e">
        <f>IF((#REF!+#REF!)&lt;#REF!,1,0)</f>
        <v>#REF!</v>
      </c>
      <c r="BJ15" s="15" t="e">
        <f>IF(E15&lt;#REF!,1,0)</f>
        <v>#REF!</v>
      </c>
      <c r="BK15" s="15" t="e">
        <f>IF(#REF!&lt;#REF!,1,0)</f>
        <v>#REF!</v>
      </c>
      <c r="BL15" s="15" t="e">
        <f>IF(AND(E15&lt;&gt;0,#REF!=""),1,IF(#REF!&lt;#REF!,1,0))</f>
        <v>#REF!</v>
      </c>
      <c r="BM15" s="15" t="e">
        <f>IF(AND($E15&lt;&gt;0,#REF!=""),1,IF($E15&lt;#REF!,1,0))</f>
        <v>#REF!</v>
      </c>
      <c r="BN15" s="15" t="e">
        <f>IF(AND($E15&lt;&gt;0,#REF!=""),1,IF($E15&lt;#REF!,1,0))</f>
        <v>#REF!</v>
      </c>
      <c r="BO15" s="15" t="e">
        <f>IF(AND($E15&lt;&gt;0,#REF!=""),1,IF($E15&lt;#REF!,1,0))</f>
        <v>#REF!</v>
      </c>
    </row>
    <row r="16" spans="1:73" ht="16.350000000000001" customHeight="1" x14ac:dyDescent="0.2">
      <c r="A16" s="27"/>
      <c r="B16" s="63"/>
      <c r="C16" s="64" t="s">
        <v>13</v>
      </c>
      <c r="D16" s="64"/>
      <c r="E16" s="44">
        <v>657</v>
      </c>
      <c r="F16" s="37">
        <f t="shared" si="3"/>
        <v>0</v>
      </c>
      <c r="G16" s="38">
        <f t="shared" si="4"/>
        <v>0</v>
      </c>
      <c r="H16" s="36">
        <v>0</v>
      </c>
      <c r="I16" s="38">
        <f t="shared" si="5"/>
        <v>0</v>
      </c>
      <c r="J16" s="36">
        <v>0</v>
      </c>
      <c r="K16" s="38">
        <f t="shared" si="6"/>
        <v>0</v>
      </c>
      <c r="L16" s="14"/>
      <c r="M16" s="14"/>
      <c r="N16" s="3"/>
      <c r="AW16" s="1"/>
      <c r="AX16" s="1"/>
      <c r="BB16" s="13" t="e">
        <f>IF(BI16=1,"* El número de pacientes de 60 años NO DEBE Ser mayor a lo registrado en el grupo Etario 20-64 años. ","")</f>
        <v>#REF!</v>
      </c>
      <c r="BC16" s="13" t="e">
        <f t="shared" si="1"/>
        <v>#REF!</v>
      </c>
      <c r="BD16" s="13" t="e">
        <f t="shared" si="2"/>
        <v>#REF!</v>
      </c>
      <c r="BE16" s="13" t="e">
        <f>IF(AND(E16&lt;&gt;0,#REF!=""),"* Recuerde que las Embarazadas deben ser incluídas en el ingreso por rango Etario (Digite CEROS si no tiene). ",IF(#REF!&lt;#REF!,"* Las Embarazadas NO DEBEN ser mayor al total de Mujeres. ",""))</f>
        <v>#REF!</v>
      </c>
      <c r="BF16" s="13" t="e">
        <f>IF(AND($E16&lt;&gt;0,#REF!=""),"* No olvide digitar la columna Usuarios en Situación de Discapacidad (Digite CEROS si no tiene). ",IF($E16&lt;#REF!,"* Los Usuarios en Situación de Discapacidad NO DEBEN ser mayor al total. ",""))</f>
        <v>#REF!</v>
      </c>
      <c r="BG16" s="13" t="e">
        <f>IF(AND($E16&lt;&gt;0,#REF!=""),"* No olvide digitar la columna Niños, Niñas, Adolescentes y Jóvenes Población SENAME (Digite CEROS si no tiene). ",IF($E16&lt;#REF!,"* Los Niños, Niñas, Adolescentes y Jóvenes Población SENAME NO DEBEN ser mayor al total. ",""))</f>
        <v>#REF!</v>
      </c>
      <c r="BH16" s="13" t="e">
        <f>IF(AND($E16&lt;&gt;0,#REF!=""),"* No olvide digitar la columna Migrantes (Digite CEROS si no tiene). ",IF($E16&lt;#REF!,"* Los Migrantes NO DEBEN ser mayor al total. ",""))</f>
        <v>#REF!</v>
      </c>
      <c r="BI16" s="15" t="e">
        <f>IF((#REF!+#REF!)&lt;#REF!,1,0)</f>
        <v>#REF!</v>
      </c>
      <c r="BJ16" s="15" t="e">
        <f>IF(E16&lt;#REF!,1,0)</f>
        <v>#REF!</v>
      </c>
      <c r="BK16" s="15" t="e">
        <f>IF(#REF!&lt;#REF!,1,0)</f>
        <v>#REF!</v>
      </c>
      <c r="BL16" s="15" t="e">
        <f>IF(AND(E16&lt;&gt;0,#REF!=""),1,IF(#REF!&lt;#REF!,1,0))</f>
        <v>#REF!</v>
      </c>
      <c r="BM16" s="15" t="e">
        <f>IF(AND($E16&lt;&gt;0,#REF!=""),1,IF($E16&lt;#REF!,1,0))</f>
        <v>#REF!</v>
      </c>
      <c r="BN16" s="15" t="e">
        <f>IF(AND($E16&lt;&gt;0,#REF!=""),1,IF($E16&lt;#REF!,1,0))</f>
        <v>#REF!</v>
      </c>
      <c r="BO16" s="15" t="e">
        <f>IF(AND($E16&lt;&gt;0,#REF!=""),1,IF($E16&lt;#REF!,1,0))</f>
        <v>#REF!</v>
      </c>
    </row>
    <row r="17" spans="1:67" ht="16.350000000000001" customHeight="1" x14ac:dyDescent="0.2">
      <c r="A17" s="27"/>
      <c r="B17" s="63" t="s">
        <v>17</v>
      </c>
      <c r="C17" s="64" t="s">
        <v>12</v>
      </c>
      <c r="D17" s="64"/>
      <c r="E17" s="44">
        <v>164</v>
      </c>
      <c r="F17" s="37">
        <f t="shared" si="3"/>
        <v>286</v>
      </c>
      <c r="G17" s="38">
        <f t="shared" si="4"/>
        <v>1.7439024390243902</v>
      </c>
      <c r="H17" s="36">
        <v>148</v>
      </c>
      <c r="I17" s="38">
        <f t="shared" si="5"/>
        <v>0.90243902439024393</v>
      </c>
      <c r="J17" s="36">
        <v>138</v>
      </c>
      <c r="K17" s="38">
        <f t="shared" si="6"/>
        <v>0.84146341463414631</v>
      </c>
      <c r="L17" s="14"/>
      <c r="M17" s="14"/>
      <c r="N17" s="3"/>
      <c r="AW17" s="1"/>
      <c r="AX17" s="1"/>
      <c r="BB17" s="13"/>
      <c r="BC17" s="13" t="e">
        <f t="shared" si="1"/>
        <v>#REF!</v>
      </c>
      <c r="BD17" s="13" t="e">
        <f t="shared" si="2"/>
        <v>#REF!</v>
      </c>
      <c r="BE17" s="13"/>
      <c r="BF17" s="13" t="e">
        <f>IF(AND($E17&lt;&gt;0,#REF!=""),"* No olvide digitar la columna Usuarios en Situación de Discapacidad (Digite CEROS si no tiene). ",IF($E17&lt;#REF!,"* Los Usuarios en Situación de Discapacidad NO DEBEN ser mayor al total. ",""))</f>
        <v>#REF!</v>
      </c>
      <c r="BG17" s="13" t="e">
        <f>IF(AND($E17&lt;&gt;0,#REF!=""),"* No olvide digitar la columna Niños, Niñas, Adolescentes y Jóvenes Población SENAME (Digite CEROS si no tiene). ",IF($E17&lt;#REF!,"* Los Niños, Niñas, Adolescentes y Jóvenes Población SENAME NO DEBEN ser mayor al total. ",""))</f>
        <v>#REF!</v>
      </c>
      <c r="BH17" s="13" t="e">
        <f>IF(AND($E17&lt;&gt;0,#REF!=""),"* No olvide digitar la columna Migrantes (Digite CEROS si no tiene). ",IF($E17&lt;#REF!,"* Los Migrantes NO DEBEN ser mayor al total. ",""))</f>
        <v>#REF!</v>
      </c>
      <c r="BI17" s="15"/>
      <c r="BJ17" s="15" t="e">
        <f>IF(E17&lt;#REF!,1,0)</f>
        <v>#REF!</v>
      </c>
      <c r="BK17" s="15" t="e">
        <f>IF(#REF!&lt;#REF!,1,0)</f>
        <v>#REF!</v>
      </c>
      <c r="BL17" s="15"/>
      <c r="BM17" s="15" t="e">
        <f>IF(AND($E17&lt;&gt;0,#REF!=""),1,IF($E17&lt;#REF!,1,0))</f>
        <v>#REF!</v>
      </c>
      <c r="BN17" s="15" t="e">
        <f>IF(AND($E17&lt;&gt;0,#REF!=""),1,IF($E17&lt;#REF!,1,0))</f>
        <v>#REF!</v>
      </c>
      <c r="BO17" s="15" t="e">
        <f>IF(AND($E17&lt;&gt;0,#REF!=""),1,IF($E17&lt;#REF!,1,0))</f>
        <v>#REF!</v>
      </c>
    </row>
    <row r="18" spans="1:67" ht="16.350000000000001" customHeight="1" x14ac:dyDescent="0.2">
      <c r="A18" s="27"/>
      <c r="B18" s="63"/>
      <c r="C18" s="64" t="s">
        <v>13</v>
      </c>
      <c r="D18" s="64"/>
      <c r="E18" s="44">
        <v>1912</v>
      </c>
      <c r="F18" s="37">
        <f t="shared" si="3"/>
        <v>0</v>
      </c>
      <c r="G18" s="38">
        <f t="shared" si="4"/>
        <v>0</v>
      </c>
      <c r="H18" s="36">
        <v>0</v>
      </c>
      <c r="I18" s="38">
        <f t="shared" si="5"/>
        <v>0</v>
      </c>
      <c r="J18" s="36">
        <v>0</v>
      </c>
      <c r="K18" s="38">
        <f t="shared" si="6"/>
        <v>0</v>
      </c>
      <c r="L18" s="14"/>
      <c r="M18" s="14"/>
      <c r="N18" s="3"/>
      <c r="AW18" s="1"/>
      <c r="AX18" s="1"/>
      <c r="BB18" s="13"/>
      <c r="BC18" s="13" t="e">
        <f t="shared" si="1"/>
        <v>#REF!</v>
      </c>
      <c r="BD18" s="13" t="e">
        <f t="shared" si="2"/>
        <v>#REF!</v>
      </c>
      <c r="BE18" s="13"/>
      <c r="BF18" s="13" t="e">
        <f>IF(AND($E18&lt;&gt;0,#REF!=""),"* No olvide digitar la columna Usuarios en Situación de Discapacidad (Digite CEROS si no tiene). ",IF($E18&lt;#REF!,"* Los Usuarios en Situación de Discapacidad NO DEBEN ser mayor al total. ",""))</f>
        <v>#REF!</v>
      </c>
      <c r="BG18" s="13" t="e">
        <f>IF(AND($E18&lt;&gt;0,#REF!=""),"* No olvide digitar la columna Niños, Niñas, Adolescentes y Jóvenes Población SENAME (Digite CEROS si no tiene). ",IF($E18&lt;#REF!,"* Los Niños, Niñas, Adolescentes y Jóvenes Población SENAME NO DEBEN ser mayor al total. ",""))</f>
        <v>#REF!</v>
      </c>
      <c r="BH18" s="13" t="e">
        <f>IF(AND($E18&lt;&gt;0,#REF!=""),"* No olvide digitar la columna Migrantes (Digite CEROS si no tiene). ",IF($E18&lt;#REF!,"* Los Migrantes NO DEBEN ser mayor al total. ",""))</f>
        <v>#REF!</v>
      </c>
      <c r="BI18" s="15"/>
      <c r="BJ18" s="15" t="e">
        <f>IF(E18&lt;#REF!,1,0)</f>
        <v>#REF!</v>
      </c>
      <c r="BK18" s="15" t="e">
        <f>IF(#REF!&lt;#REF!,1,0)</f>
        <v>#REF!</v>
      </c>
      <c r="BL18" s="15"/>
      <c r="BM18" s="15" t="e">
        <f>IF(AND($E18&lt;&gt;0,#REF!=""),1,IF($E18&lt;#REF!,1,0))</f>
        <v>#REF!</v>
      </c>
      <c r="BN18" s="15" t="e">
        <f>IF(AND($E18&lt;&gt;0,#REF!=""),1,IF($E18&lt;#REF!,1,0))</f>
        <v>#REF!</v>
      </c>
      <c r="BO18" s="15" t="e">
        <f>IF(AND($E18&lt;&gt;0,#REF!=""),1,IF($E18&lt;#REF!,1,0))</f>
        <v>#REF!</v>
      </c>
    </row>
    <row r="19" spans="1:67" ht="16.350000000000001" customHeight="1" x14ac:dyDescent="0.2">
      <c r="A19" s="27"/>
      <c r="B19" s="65" t="s">
        <v>14</v>
      </c>
      <c r="C19" s="64" t="s">
        <v>12</v>
      </c>
      <c r="D19" s="64"/>
      <c r="E19" s="44">
        <v>9</v>
      </c>
      <c r="F19" s="37">
        <f t="shared" si="3"/>
        <v>18</v>
      </c>
      <c r="G19" s="38">
        <f t="shared" si="4"/>
        <v>2</v>
      </c>
      <c r="H19" s="36">
        <v>9</v>
      </c>
      <c r="I19" s="38">
        <f t="shared" si="5"/>
        <v>1</v>
      </c>
      <c r="J19" s="36">
        <v>9</v>
      </c>
      <c r="K19" s="38">
        <f t="shared" si="6"/>
        <v>1</v>
      </c>
      <c r="L19" s="14"/>
      <c r="M19" s="14"/>
      <c r="N19" s="3"/>
      <c r="AW19" s="1"/>
      <c r="AX19" s="1"/>
      <c r="BB19" s="13"/>
      <c r="BC19" s="13" t="e">
        <f t="shared" si="1"/>
        <v>#REF!</v>
      </c>
      <c r="BD19" s="13" t="e">
        <f t="shared" si="2"/>
        <v>#REF!</v>
      </c>
      <c r="BE19" s="13"/>
      <c r="BF19" s="13" t="e">
        <f>IF(AND($E19&lt;&gt;0,#REF!=""),"* No olvide digitar la columna Usuarios en Situación de Discapacidad (Digite CEROS si no tiene). ",IF($E19&lt;#REF!,"* Los Usuarios en Situación de Discapacidad NO DEBEN ser mayor al total. ",""))</f>
        <v>#REF!</v>
      </c>
      <c r="BG19" s="13" t="e">
        <f>IF(AND($E19&lt;&gt;0,#REF!=""),"* No olvide digitar la columna Niños, Niñas, Adolescentes y Jóvenes Población SENAME (Digite CEROS si no tiene). ",IF($E19&lt;#REF!,"* Los Niños, Niñas, Adolescentes y Jóvenes Población SENAME NO DEBEN ser mayor al total. ",""))</f>
        <v>#REF!</v>
      </c>
      <c r="BH19" s="13" t="e">
        <f>IF(AND($E19&lt;&gt;0,#REF!=""),"* No olvide digitar la columna Migrantes (Digite CEROS si no tiene). ",IF($E19&lt;#REF!,"* Los Migrantes NO DEBEN ser mayor al total. ",""))</f>
        <v>#REF!</v>
      </c>
      <c r="BI19" s="15"/>
      <c r="BJ19" s="15" t="e">
        <f>IF(E19&lt;#REF!,1,0)</f>
        <v>#REF!</v>
      </c>
      <c r="BK19" s="15" t="e">
        <f>IF(#REF!&lt;#REF!,1,0)</f>
        <v>#REF!</v>
      </c>
      <c r="BL19" s="15"/>
      <c r="BM19" s="15" t="e">
        <f>IF(AND($E19&lt;&gt;0,#REF!=""),1,IF($E19&lt;#REF!,1,0))</f>
        <v>#REF!</v>
      </c>
      <c r="BN19" s="15" t="e">
        <f>IF(AND($E19&lt;&gt;0,#REF!=""),1,IF($E19&lt;#REF!,1,0))</f>
        <v>#REF!</v>
      </c>
      <c r="BO19" s="15" t="e">
        <f>IF(AND($E19&lt;&gt;0,#REF!=""),1,IF($E19&lt;#REF!,1,0))</f>
        <v>#REF!</v>
      </c>
    </row>
    <row r="20" spans="1:67" ht="16.350000000000001" customHeight="1" x14ac:dyDescent="0.2">
      <c r="A20" s="27"/>
      <c r="B20" s="65"/>
      <c r="C20" s="64" t="s">
        <v>13</v>
      </c>
      <c r="D20" s="64"/>
      <c r="E20" s="44">
        <v>94</v>
      </c>
      <c r="F20" s="37">
        <f t="shared" si="3"/>
        <v>0</v>
      </c>
      <c r="G20" s="38">
        <f t="shared" si="4"/>
        <v>0</v>
      </c>
      <c r="H20" s="36">
        <v>0</v>
      </c>
      <c r="I20" s="38">
        <f t="shared" si="5"/>
        <v>0</v>
      </c>
      <c r="J20" s="36">
        <v>0</v>
      </c>
      <c r="K20" s="38">
        <f t="shared" si="6"/>
        <v>0</v>
      </c>
      <c r="L20" s="14"/>
      <c r="M20" s="14"/>
      <c r="N20" s="3"/>
      <c r="AW20" s="1"/>
      <c r="AX20" s="1"/>
      <c r="BB20" s="13"/>
      <c r="BC20" s="13" t="e">
        <f t="shared" si="1"/>
        <v>#REF!</v>
      </c>
      <c r="BD20" s="13" t="e">
        <f t="shared" si="2"/>
        <v>#REF!</v>
      </c>
      <c r="BE20" s="13"/>
      <c r="BF20" s="13" t="e">
        <f>IF(AND($E20&lt;&gt;0,#REF!=""),"* No olvide digitar la columna Usuarios en Situación de Discapacidad (Digite CEROS si no tiene). ",IF($E20&lt;#REF!,"* Los Usuarios en Situación de Discapacidad NO DEBEN ser mayor al total. ",""))</f>
        <v>#REF!</v>
      </c>
      <c r="BG20" s="13" t="e">
        <f>IF(AND($E20&lt;&gt;0,#REF!=""),"* No olvide digitar la columna Niños, Niñas, Adolescentes y Jóvenes Población SENAME (Digite CEROS si no tiene). ",IF($E20&lt;#REF!,"* Los Niños, Niñas, Adolescentes y Jóvenes Población SENAME NO DEBEN ser mayor al total. ",""))</f>
        <v>#REF!</v>
      </c>
      <c r="BH20" s="13" t="e">
        <f>IF(AND($E20&lt;&gt;0,#REF!=""),"* No olvide digitar la columna Migrantes (Digite CEROS si no tiene). ",IF($E20&lt;#REF!,"* Los Migrantes NO DEBEN ser mayor al total. ",""))</f>
        <v>#REF!</v>
      </c>
      <c r="BI20" s="15"/>
      <c r="BJ20" s="15" t="e">
        <f>IF(E20&lt;#REF!,1,0)</f>
        <v>#REF!</v>
      </c>
      <c r="BK20" s="15" t="e">
        <f>IF(#REF!&lt;#REF!,1,0)</f>
        <v>#REF!</v>
      </c>
      <c r="BL20" s="15"/>
      <c r="BM20" s="15" t="e">
        <f>IF(AND($E20&lt;&gt;0,#REF!=""),1,IF($E20&lt;#REF!,1,0))</f>
        <v>#REF!</v>
      </c>
      <c r="BN20" s="15" t="e">
        <f>IF(AND($E20&lt;&gt;0,#REF!=""),1,IF($E20&lt;#REF!,1,0))</f>
        <v>#REF!</v>
      </c>
      <c r="BO20" s="15" t="e">
        <f>IF(AND($E20&lt;&gt;0,#REF!=""),1,IF($E20&lt;#REF!,1,0))</f>
        <v>#REF!</v>
      </c>
    </row>
    <row r="21" spans="1:67" ht="16.350000000000001" customHeight="1" x14ac:dyDescent="0.2">
      <c r="A21" s="27"/>
      <c r="B21" s="63" t="s">
        <v>2</v>
      </c>
      <c r="C21" s="64" t="s">
        <v>12</v>
      </c>
      <c r="D21" s="64"/>
      <c r="E21" s="44">
        <v>313</v>
      </c>
      <c r="F21" s="37">
        <f t="shared" si="3"/>
        <v>625</v>
      </c>
      <c r="G21" s="38">
        <f t="shared" si="4"/>
        <v>1.9968051118210863</v>
      </c>
      <c r="H21" s="36">
        <v>313</v>
      </c>
      <c r="I21" s="38">
        <f t="shared" si="5"/>
        <v>1</v>
      </c>
      <c r="J21" s="36">
        <v>312</v>
      </c>
      <c r="K21" s="38">
        <f t="shared" si="6"/>
        <v>0.99680511182108622</v>
      </c>
      <c r="L21" s="14"/>
      <c r="M21" s="14"/>
      <c r="N21" s="3"/>
      <c r="AW21" s="1"/>
      <c r="AX21" s="1"/>
      <c r="BB21" s="13" t="e">
        <f t="shared" ref="BB21:BB36" si="7">IF(BI21=1,"* El número de pacientes de 60 años NO DEBE Ser mayor a lo registrado en el grupo Etario 20-64 años. ","")</f>
        <v>#REF!</v>
      </c>
      <c r="BC21" s="13" t="e">
        <f t="shared" si="1"/>
        <v>#REF!</v>
      </c>
      <c r="BD21" s="13" t="e">
        <f t="shared" si="2"/>
        <v>#REF!</v>
      </c>
      <c r="BE21" s="13" t="e">
        <f>IF(AND(E21&lt;&gt;0,#REF!=""),"* Recuerde que las Embarazadas deben ser incluídas en el ingreso por rango Etario (Digite CEROS si no tiene). ",IF(#REF!&lt;#REF!,"* Las Embarazadas NO DEBEN ser mayor al total de Mujeres. ",""))</f>
        <v>#REF!</v>
      </c>
      <c r="BF21" s="13" t="e">
        <f>IF(AND($E21&lt;&gt;0,#REF!=""),"* No olvide digitar la columna Usuarios en Situación de Discapacidad (Digite CEROS si no tiene). ",IF($E21&lt;#REF!,"* Los Usuarios en Situación de Discapacidad NO DEBEN ser mayor al total. ",""))</f>
        <v>#REF!</v>
      </c>
      <c r="BG21" s="13" t="e">
        <f>IF(AND($E21&lt;&gt;0,#REF!=""),"* No olvide digitar la columna Niños, Niñas, Adolescentes y Jóvenes Población SENAME (Digite CEROS si no tiene). ",IF($E21&lt;#REF!,"* Los Niños, Niñas, Adolescentes y Jóvenes Población SENAME NO DEBEN ser mayor al total. ",""))</f>
        <v>#REF!</v>
      </c>
      <c r="BH21" s="13" t="e">
        <f>IF(AND($E21&lt;&gt;0,#REF!=""),"* No olvide digitar la columna Migrantes (Digite CEROS si no tiene). ",IF($E21&lt;#REF!,"* Los Migrantes NO DEBEN ser mayor al total. ",""))</f>
        <v>#REF!</v>
      </c>
      <c r="BI21" s="15" t="e">
        <f>IF((#REF!+#REF!)&lt;#REF!,1,0)</f>
        <v>#REF!</v>
      </c>
      <c r="BJ21" s="15" t="e">
        <f>IF(E21&lt;#REF!,1,0)</f>
        <v>#REF!</v>
      </c>
      <c r="BK21" s="15" t="e">
        <f>IF(#REF!&lt;#REF!,1,0)</f>
        <v>#REF!</v>
      </c>
      <c r="BL21" s="15" t="e">
        <f>IF(AND(E21&lt;&gt;0,#REF!=""),1,IF(#REF!&lt;#REF!,1,0))</f>
        <v>#REF!</v>
      </c>
      <c r="BM21" s="15" t="e">
        <f>IF(AND($E21&lt;&gt;0,#REF!=""),1,IF($E21&lt;#REF!,1,0))</f>
        <v>#REF!</v>
      </c>
      <c r="BN21" s="15" t="e">
        <f>IF(AND($E21&lt;&gt;0,#REF!=""),1,IF($E21&lt;#REF!,1,0))</f>
        <v>#REF!</v>
      </c>
      <c r="BO21" s="15" t="e">
        <f>IF(AND($E21&lt;&gt;0,#REF!=""),1,IF($E21&lt;#REF!,1,0))</f>
        <v>#REF!</v>
      </c>
    </row>
    <row r="22" spans="1:67" ht="16.350000000000001" customHeight="1" x14ac:dyDescent="0.2">
      <c r="A22" s="27"/>
      <c r="B22" s="63"/>
      <c r="C22" s="64" t="s">
        <v>13</v>
      </c>
      <c r="D22" s="64"/>
      <c r="E22" s="44">
        <v>885</v>
      </c>
      <c r="F22" s="37">
        <f t="shared" si="3"/>
        <v>0</v>
      </c>
      <c r="G22" s="38">
        <f t="shared" si="4"/>
        <v>0</v>
      </c>
      <c r="H22" s="36">
        <v>0</v>
      </c>
      <c r="I22" s="38">
        <f t="shared" si="5"/>
        <v>0</v>
      </c>
      <c r="J22" s="36">
        <v>0</v>
      </c>
      <c r="K22" s="38">
        <f t="shared" si="6"/>
        <v>0</v>
      </c>
      <c r="L22" s="14"/>
      <c r="M22" s="14"/>
      <c r="N22" s="3"/>
      <c r="AW22" s="1"/>
      <c r="AX22" s="1"/>
      <c r="BB22" s="13" t="e">
        <f t="shared" si="7"/>
        <v>#REF!</v>
      </c>
      <c r="BC22" s="13" t="e">
        <f t="shared" si="1"/>
        <v>#REF!</v>
      </c>
      <c r="BD22" s="13" t="e">
        <f t="shared" si="2"/>
        <v>#REF!</v>
      </c>
      <c r="BE22" s="13" t="e">
        <f>IF(AND(E22&lt;&gt;0,#REF!=""),"* Recuerde que las Embarazadas deben ser incluídas en el ingreso por rango Etario (Digite CEROS si no tiene). ",IF(#REF!&lt;#REF!,"* Las Embarazadas NO DEBEN ser mayor al total de Mujeres. ",""))</f>
        <v>#REF!</v>
      </c>
      <c r="BF22" s="13" t="e">
        <f>IF(AND($E22&lt;&gt;0,#REF!=""),"* No olvide digitar la columna Usuarios en Situación de Discapacidad (Digite CEROS si no tiene). ",IF($E22&lt;#REF!,"* Los Usuarios en Situación de Discapacidad NO DEBEN ser mayor al total. ",""))</f>
        <v>#REF!</v>
      </c>
      <c r="BG22" s="13" t="e">
        <f>IF(AND($E22&lt;&gt;0,#REF!=""),"* No olvide digitar la columna Niños, Niñas, Adolescentes y Jóvenes Población SENAME (Digite CEROS si no tiene). ",IF($E22&lt;#REF!,"* Los Niños, Niñas, Adolescentes y Jóvenes Población SENAME NO DEBEN ser mayor al total. ",""))</f>
        <v>#REF!</v>
      </c>
      <c r="BH22" s="13" t="e">
        <f>IF(AND($E22&lt;&gt;0,#REF!=""),"* No olvide digitar la columna Migrantes (Digite CEROS si no tiene). ",IF($E22&lt;#REF!,"* Los Migrantes NO DEBEN ser mayor al total. ",""))</f>
        <v>#REF!</v>
      </c>
      <c r="BI22" s="15" t="e">
        <f>IF((#REF!+#REF!)&lt;#REF!,1,0)</f>
        <v>#REF!</v>
      </c>
      <c r="BJ22" s="15" t="e">
        <f>IF(E22&lt;#REF!,1,0)</f>
        <v>#REF!</v>
      </c>
      <c r="BK22" s="15" t="e">
        <f>IF(#REF!&lt;#REF!,1,0)</f>
        <v>#REF!</v>
      </c>
      <c r="BL22" s="15" t="e">
        <f>IF(AND(E22&lt;&gt;0,#REF!=""),1,IF(#REF!&lt;#REF!,1,0))</f>
        <v>#REF!</v>
      </c>
      <c r="BM22" s="15" t="e">
        <f>IF(AND($E22&lt;&gt;0,#REF!=""),1,IF($E22&lt;#REF!,1,0))</f>
        <v>#REF!</v>
      </c>
      <c r="BN22" s="15" t="e">
        <f>IF(AND($E22&lt;&gt;0,#REF!=""),1,IF($E22&lt;#REF!,1,0))</f>
        <v>#REF!</v>
      </c>
      <c r="BO22" s="15" t="e">
        <f>IF(AND($E22&lt;&gt;0,#REF!=""),1,IF($E22&lt;#REF!,1,0))</f>
        <v>#REF!</v>
      </c>
    </row>
    <row r="23" spans="1:67" ht="16.350000000000001" customHeight="1" x14ac:dyDescent="0.2">
      <c r="A23" s="27"/>
      <c r="B23" s="63" t="s">
        <v>9</v>
      </c>
      <c r="C23" s="64" t="s">
        <v>12</v>
      </c>
      <c r="D23" s="64"/>
      <c r="E23" s="44">
        <v>12</v>
      </c>
      <c r="F23" s="37">
        <f t="shared" si="3"/>
        <v>24</v>
      </c>
      <c r="G23" s="38">
        <f t="shared" si="4"/>
        <v>2</v>
      </c>
      <c r="H23" s="36">
        <v>12</v>
      </c>
      <c r="I23" s="38">
        <f t="shared" si="5"/>
        <v>1</v>
      </c>
      <c r="J23" s="36">
        <v>12</v>
      </c>
      <c r="K23" s="38">
        <f t="shared" si="6"/>
        <v>1</v>
      </c>
      <c r="L23" s="14"/>
      <c r="M23" s="14"/>
      <c r="N23" s="3"/>
      <c r="AW23" s="1"/>
      <c r="AX23" s="1"/>
      <c r="BB23" s="13" t="e">
        <f t="shared" si="7"/>
        <v>#REF!</v>
      </c>
      <c r="BC23" s="13" t="e">
        <f t="shared" si="1"/>
        <v>#REF!</v>
      </c>
      <c r="BD23" s="13" t="e">
        <f t="shared" si="2"/>
        <v>#REF!</v>
      </c>
      <c r="BE23" s="13" t="e">
        <f>IF(AND(E23&lt;&gt;0,#REF!=""),"* Recuerde que las Embarazadas deben ser incluídas en el ingreso por rango Etario (Digite CEROS si no tiene). ",IF(#REF!&lt;#REF!,"* Las Embarazadas NO DEBEN ser mayor al total de Mujeres. ",""))</f>
        <v>#REF!</v>
      </c>
      <c r="BF23" s="13" t="e">
        <f>IF(AND($E23&lt;&gt;0,#REF!=""),"* No olvide digitar la columna Usuarios en Situación de Discapacidad (Digite CEROS si no tiene). ",IF($E23&lt;#REF!,"* Los Usuarios en Situación de Discapacidad NO DEBEN ser mayor al total. ",""))</f>
        <v>#REF!</v>
      </c>
      <c r="BG23" s="13" t="e">
        <f>IF(AND($E23&lt;&gt;0,#REF!=""),"* No olvide digitar la columna Niños, Niñas, Adolescentes y Jóvenes Población SENAME (Digite CEROS si no tiene). ",IF($E23&lt;#REF!,"* Los Niños, Niñas, Adolescentes y Jóvenes Población SENAME NO DEBEN ser mayor al total. ",""))</f>
        <v>#REF!</v>
      </c>
      <c r="BH23" s="13" t="e">
        <f>IF(AND($E23&lt;&gt;0,#REF!=""),"* No olvide digitar la columna Migrantes (Digite CEROS si no tiene). ",IF($E23&lt;#REF!,"* Los Migrantes NO DEBEN ser mayor al total. ",""))</f>
        <v>#REF!</v>
      </c>
      <c r="BI23" s="15" t="e">
        <f>IF((#REF!+#REF!)&lt;#REF!,1,0)</f>
        <v>#REF!</v>
      </c>
      <c r="BJ23" s="15" t="e">
        <f>IF(E23&lt;#REF!,1,0)</f>
        <v>#REF!</v>
      </c>
      <c r="BK23" s="15" t="e">
        <f>IF(#REF!&lt;#REF!,1,0)</f>
        <v>#REF!</v>
      </c>
      <c r="BL23" s="15" t="e">
        <f>IF(AND(E23&lt;&gt;0,#REF!=""),1,IF(#REF!&lt;#REF!,1,0))</f>
        <v>#REF!</v>
      </c>
      <c r="BM23" s="15" t="e">
        <f>IF(AND($E23&lt;&gt;0,#REF!=""),1,IF($E23&lt;#REF!,1,0))</f>
        <v>#REF!</v>
      </c>
      <c r="BN23" s="15" t="e">
        <f>IF(AND($E23&lt;&gt;0,#REF!=""),1,IF($E23&lt;#REF!,1,0))</f>
        <v>#REF!</v>
      </c>
      <c r="BO23" s="15" t="e">
        <f>IF(AND($E23&lt;&gt;0,#REF!=""),1,IF($E23&lt;#REF!,1,0))</f>
        <v>#REF!</v>
      </c>
    </row>
    <row r="24" spans="1:67" ht="16.350000000000001" customHeight="1" x14ac:dyDescent="0.2">
      <c r="A24" s="27"/>
      <c r="B24" s="63"/>
      <c r="C24" s="64" t="s">
        <v>13</v>
      </c>
      <c r="D24" s="64"/>
      <c r="E24" s="44">
        <v>106</v>
      </c>
      <c r="F24" s="37">
        <f t="shared" si="3"/>
        <v>0</v>
      </c>
      <c r="G24" s="38">
        <f t="shared" si="4"/>
        <v>0</v>
      </c>
      <c r="H24" s="36">
        <v>0</v>
      </c>
      <c r="I24" s="38">
        <f t="shared" si="5"/>
        <v>0</v>
      </c>
      <c r="J24" s="36">
        <v>0</v>
      </c>
      <c r="K24" s="38">
        <f t="shared" si="6"/>
        <v>0</v>
      </c>
      <c r="L24" s="14"/>
      <c r="M24" s="14"/>
      <c r="N24" s="3"/>
      <c r="AW24" s="1"/>
      <c r="AX24" s="1"/>
      <c r="BB24" s="13" t="e">
        <f t="shared" si="7"/>
        <v>#REF!</v>
      </c>
      <c r="BC24" s="13" t="e">
        <f t="shared" si="1"/>
        <v>#REF!</v>
      </c>
      <c r="BD24" s="13" t="e">
        <f t="shared" si="2"/>
        <v>#REF!</v>
      </c>
      <c r="BE24" s="13" t="e">
        <f>IF(AND(E24&lt;&gt;0,#REF!=""),"* Recuerde que las Embarazadas deben ser incluídas en el ingreso por rango Etario (Digite CEROS si no tiene). ",IF(#REF!&lt;#REF!,"* Las Embarazadas NO DEBEN ser mayor al total de Mujeres. ",""))</f>
        <v>#REF!</v>
      </c>
      <c r="BF24" s="13" t="e">
        <f>IF(AND($E24&lt;&gt;0,#REF!=""),"* No olvide digitar la columna Usuarios en Situación de Discapacidad (Digite CEROS si no tiene). ",IF($E24&lt;#REF!,"* Los Usuarios en Situación de Discapacidad NO DEBEN ser mayor al total. ",""))</f>
        <v>#REF!</v>
      </c>
      <c r="BG24" s="13" t="e">
        <f>IF(AND($E24&lt;&gt;0,#REF!=""),"* No olvide digitar la columna Niños, Niñas, Adolescentes y Jóvenes Población SENAME (Digite CEROS si no tiene). ",IF($E24&lt;#REF!,"* Los Niños, Niñas, Adolescentes y Jóvenes Población SENAME NO DEBEN ser mayor al total. ",""))</f>
        <v>#REF!</v>
      </c>
      <c r="BH24" s="13" t="e">
        <f>IF(AND($E24&lt;&gt;0,#REF!=""),"* No olvide digitar la columna Migrantes (Digite CEROS si no tiene). ",IF($E24&lt;#REF!,"* Los Migrantes NO DEBEN ser mayor al total. ",""))</f>
        <v>#REF!</v>
      </c>
      <c r="BI24" s="15" t="e">
        <f>IF((#REF!+#REF!)&lt;#REF!,1,0)</f>
        <v>#REF!</v>
      </c>
      <c r="BJ24" s="15" t="e">
        <f>IF(E24&lt;#REF!,1,0)</f>
        <v>#REF!</v>
      </c>
      <c r="BK24" s="15" t="e">
        <f>IF(#REF!&lt;#REF!,1,0)</f>
        <v>#REF!</v>
      </c>
      <c r="BL24" s="15" t="e">
        <f>IF(AND(E24&lt;&gt;0,#REF!=""),1,IF(#REF!&lt;#REF!,1,0))</f>
        <v>#REF!</v>
      </c>
      <c r="BM24" s="15" t="e">
        <f>IF(AND($E24&lt;&gt;0,#REF!=""),1,IF($E24&lt;#REF!,1,0))</f>
        <v>#REF!</v>
      </c>
      <c r="BN24" s="15" t="e">
        <f>IF(AND($E24&lt;&gt;0,#REF!=""),1,IF($E24&lt;#REF!,1,0))</f>
        <v>#REF!</v>
      </c>
      <c r="BO24" s="15" t="e">
        <f>IF(AND($E24&lt;&gt;0,#REF!=""),1,IF($E24&lt;#REF!,1,0))</f>
        <v>#REF!</v>
      </c>
    </row>
    <row r="25" spans="1:67" ht="16.350000000000001" customHeight="1" x14ac:dyDescent="0.2">
      <c r="A25" s="27"/>
      <c r="B25" s="63" t="s">
        <v>10</v>
      </c>
      <c r="C25" s="64" t="s">
        <v>12</v>
      </c>
      <c r="D25" s="64"/>
      <c r="E25" s="44">
        <v>430</v>
      </c>
      <c r="F25" s="37">
        <f t="shared" si="3"/>
        <v>711</v>
      </c>
      <c r="G25" s="38">
        <f t="shared" si="4"/>
        <v>1.6534883720930234</v>
      </c>
      <c r="H25" s="36">
        <v>364</v>
      </c>
      <c r="I25" s="38">
        <f t="shared" si="5"/>
        <v>0.84651162790697676</v>
      </c>
      <c r="J25" s="36">
        <v>347</v>
      </c>
      <c r="K25" s="38">
        <f t="shared" si="6"/>
        <v>0.80697674418604648</v>
      </c>
      <c r="L25" s="14"/>
      <c r="M25" s="14"/>
      <c r="N25" s="3"/>
      <c r="AW25" s="1"/>
      <c r="AX25" s="1"/>
      <c r="BB25" s="13" t="e">
        <f t="shared" si="7"/>
        <v>#REF!</v>
      </c>
      <c r="BC25" s="13" t="e">
        <f t="shared" si="1"/>
        <v>#REF!</v>
      </c>
      <c r="BD25" s="13" t="e">
        <f t="shared" si="2"/>
        <v>#REF!</v>
      </c>
      <c r="BE25" s="13" t="e">
        <f>IF(AND(E25&lt;&gt;0,#REF!=""),"* Recuerde que las Embarazadas deben ser incluídas en el ingreso por rango Etario (Digite CEROS si no tiene). ",IF(#REF!&lt;#REF!,"* Las Embarazadas NO DEBEN ser mayor al total de Mujeres. ",""))</f>
        <v>#REF!</v>
      </c>
      <c r="BF25" s="13" t="e">
        <f>IF(AND($E25&lt;&gt;0,#REF!=""),"* No olvide digitar la columna Usuarios en Situación de Discapacidad (Digite CEROS si no tiene). ",IF($E25&lt;#REF!,"* Los Usuarios en Situación de Discapacidad NO DEBEN ser mayor al total. ",""))</f>
        <v>#REF!</v>
      </c>
      <c r="BG25" s="13" t="e">
        <f>IF(AND($E25&lt;&gt;0,#REF!=""),"* No olvide digitar la columna Niños, Niñas, Adolescentes y Jóvenes Población SENAME (Digite CEROS si no tiene). ",IF($E25&lt;#REF!,"* Los Niños, Niñas, Adolescentes y Jóvenes Población SENAME NO DEBEN ser mayor al total. ",""))</f>
        <v>#REF!</v>
      </c>
      <c r="BH25" s="13" t="e">
        <f>IF(AND($E25&lt;&gt;0,#REF!=""),"* No olvide digitar la columna Migrantes (Digite CEROS si no tiene). ",IF($E25&lt;#REF!,"* Los Migrantes NO DEBEN ser mayor al total. ",""))</f>
        <v>#REF!</v>
      </c>
      <c r="BI25" s="15" t="e">
        <f>IF((#REF!+#REF!)&lt;#REF!,1,0)</f>
        <v>#REF!</v>
      </c>
      <c r="BJ25" s="15" t="e">
        <f>IF(E25&lt;#REF!,1,0)</f>
        <v>#REF!</v>
      </c>
      <c r="BK25" s="15" t="e">
        <f>IF(#REF!&lt;#REF!,1,0)</f>
        <v>#REF!</v>
      </c>
      <c r="BL25" s="15" t="e">
        <f>IF(AND(E25&lt;&gt;0,#REF!=""),1,IF(#REF!&lt;#REF!,1,0))</f>
        <v>#REF!</v>
      </c>
      <c r="BM25" s="15" t="e">
        <f>IF(AND($E25&lt;&gt;0,#REF!=""),1,IF($E25&lt;#REF!,1,0))</f>
        <v>#REF!</v>
      </c>
      <c r="BN25" s="15" t="e">
        <f>IF(AND($E25&lt;&gt;0,#REF!=""),1,IF($E25&lt;#REF!,1,0))</f>
        <v>#REF!</v>
      </c>
      <c r="BO25" s="15" t="e">
        <f>IF(AND($E25&lt;&gt;0,#REF!=""),1,IF($E25&lt;#REF!,1,0))</f>
        <v>#REF!</v>
      </c>
    </row>
    <row r="26" spans="1:67" ht="16.350000000000001" customHeight="1" x14ac:dyDescent="0.2">
      <c r="A26" s="27"/>
      <c r="B26" s="63"/>
      <c r="C26" s="64" t="s">
        <v>13</v>
      </c>
      <c r="D26" s="64"/>
      <c r="E26" s="44">
        <v>1861</v>
      </c>
      <c r="F26" s="37">
        <f t="shared" si="3"/>
        <v>0</v>
      </c>
      <c r="G26" s="38">
        <f t="shared" si="4"/>
        <v>0</v>
      </c>
      <c r="H26" s="36">
        <v>0</v>
      </c>
      <c r="I26" s="38">
        <f t="shared" si="5"/>
        <v>0</v>
      </c>
      <c r="J26" s="36">
        <v>0</v>
      </c>
      <c r="K26" s="38">
        <f t="shared" si="6"/>
        <v>0</v>
      </c>
      <c r="L26" s="14"/>
      <c r="M26" s="14"/>
      <c r="N26" s="3"/>
      <c r="AW26" s="1"/>
      <c r="AX26" s="1"/>
      <c r="BB26" s="13" t="e">
        <f t="shared" si="7"/>
        <v>#REF!</v>
      </c>
      <c r="BC26" s="13" t="e">
        <f t="shared" si="1"/>
        <v>#REF!</v>
      </c>
      <c r="BD26" s="13" t="e">
        <f t="shared" si="2"/>
        <v>#REF!</v>
      </c>
      <c r="BE26" s="13" t="e">
        <f>IF(AND(E26&lt;&gt;0,#REF!=""),"* Recuerde que las Embarazadas deben ser incluídas en el ingreso por rango Etario (Digite CEROS si no tiene). ",IF(#REF!&lt;#REF!,"* Las Embarazadas NO DEBEN ser mayor al total de Mujeres. ",""))</f>
        <v>#REF!</v>
      </c>
      <c r="BF26" s="13" t="e">
        <f>IF(AND($E26&lt;&gt;0,#REF!=""),"* No olvide digitar la columna Usuarios en Situación de Discapacidad (Digite CEROS si no tiene). ",IF($E26&lt;#REF!,"* Los Usuarios en Situación de Discapacidad NO DEBEN ser mayor al total. ",""))</f>
        <v>#REF!</v>
      </c>
      <c r="BG26" s="13" t="e">
        <f>IF(AND($E26&lt;&gt;0,#REF!=""),"* No olvide digitar la columna Niños, Niñas, Adolescentes y Jóvenes Población SENAME (Digite CEROS si no tiene). ",IF($E26&lt;#REF!,"* Los Niños, Niñas, Adolescentes y Jóvenes Población SENAME NO DEBEN ser mayor al total. ",""))</f>
        <v>#REF!</v>
      </c>
      <c r="BH26" s="13" t="e">
        <f>IF(AND($E26&lt;&gt;0,#REF!=""),"* No olvide digitar la columna Migrantes (Digite CEROS si no tiene). ",IF($E26&lt;#REF!,"* Los Migrantes NO DEBEN ser mayor al total. ",""))</f>
        <v>#REF!</v>
      </c>
      <c r="BI26" s="15" t="e">
        <f>IF((#REF!+#REF!)&lt;#REF!,1,0)</f>
        <v>#REF!</v>
      </c>
      <c r="BJ26" s="15" t="e">
        <f>IF(E26&lt;#REF!,1,0)</f>
        <v>#REF!</v>
      </c>
      <c r="BK26" s="15" t="e">
        <f>IF(#REF!&lt;#REF!,1,0)</f>
        <v>#REF!</v>
      </c>
      <c r="BL26" s="15" t="e">
        <f>IF(AND(E26&lt;&gt;0,#REF!=""),1,IF(#REF!&lt;#REF!,1,0))</f>
        <v>#REF!</v>
      </c>
      <c r="BM26" s="15" t="e">
        <f>IF(AND($E26&lt;&gt;0,#REF!=""),1,IF($E26&lt;#REF!,1,0))</f>
        <v>#REF!</v>
      </c>
      <c r="BN26" s="15" t="e">
        <f>IF(AND($E26&lt;&gt;0,#REF!=""),1,IF($E26&lt;#REF!,1,0))</f>
        <v>#REF!</v>
      </c>
      <c r="BO26" s="15" t="e">
        <f>IF(AND($E26&lt;&gt;0,#REF!=""),1,IF($E26&lt;#REF!,1,0))</f>
        <v>#REF!</v>
      </c>
    </row>
    <row r="27" spans="1:67" ht="16.350000000000001" customHeight="1" x14ac:dyDescent="0.2">
      <c r="A27" s="27"/>
      <c r="B27" s="65" t="s">
        <v>15</v>
      </c>
      <c r="C27" s="64" t="s">
        <v>12</v>
      </c>
      <c r="D27" s="64"/>
      <c r="E27" s="44">
        <v>32</v>
      </c>
      <c r="F27" s="37">
        <f t="shared" si="3"/>
        <v>63</v>
      </c>
      <c r="G27" s="38">
        <f t="shared" si="4"/>
        <v>1.96875</v>
      </c>
      <c r="H27" s="36">
        <v>32</v>
      </c>
      <c r="I27" s="38">
        <f t="shared" si="5"/>
        <v>1</v>
      </c>
      <c r="J27" s="36">
        <v>31</v>
      </c>
      <c r="K27" s="38">
        <f t="shared" si="6"/>
        <v>0.96875</v>
      </c>
      <c r="L27" s="14"/>
      <c r="M27" s="14"/>
      <c r="N27" s="3"/>
      <c r="AW27" s="1"/>
      <c r="AX27" s="1"/>
      <c r="BB27" s="13" t="e">
        <f t="shared" si="7"/>
        <v>#REF!</v>
      </c>
      <c r="BC27" s="13" t="e">
        <f t="shared" si="1"/>
        <v>#REF!</v>
      </c>
      <c r="BD27" s="13" t="e">
        <f t="shared" si="2"/>
        <v>#REF!</v>
      </c>
      <c r="BE27" s="13" t="e">
        <f>IF(AND(E27&lt;&gt;0,#REF!=""),"* Recuerde que las Embarazadas deben ser incluídas en el ingreso por rango Etario (Digite CEROS si no tiene). ",IF(#REF!&lt;#REF!,"* Las Embarazadas NO DEBEN ser mayor al total de Mujeres. ",""))</f>
        <v>#REF!</v>
      </c>
      <c r="BF27" s="13" t="e">
        <f>IF(AND($E27&lt;&gt;0,#REF!=""),"* No olvide digitar la columna Usuarios en Situación de Discapacidad (Digite CEROS si no tiene). ",IF($E27&lt;#REF!,"* Los Usuarios en Situación de Discapacidad NO DEBEN ser mayor al total. ",""))</f>
        <v>#REF!</v>
      </c>
      <c r="BG27" s="13" t="e">
        <f>IF(AND($E27&lt;&gt;0,#REF!=""),"* No olvide digitar la columna Niños, Niñas, Adolescentes y Jóvenes Población SENAME (Digite CEROS si no tiene). ",IF($E27&lt;#REF!,"* Los Niños, Niñas, Adolescentes y Jóvenes Población SENAME NO DEBEN ser mayor al total. ",""))</f>
        <v>#REF!</v>
      </c>
      <c r="BH27" s="13" t="e">
        <f>IF(AND($E27&lt;&gt;0,#REF!=""),"* No olvide digitar la columna Migrantes (Digite CEROS si no tiene). ",IF($E27&lt;#REF!,"* Los Migrantes NO DEBEN ser mayor al total. ",""))</f>
        <v>#REF!</v>
      </c>
      <c r="BI27" s="15" t="e">
        <f>IF((#REF!+#REF!)&lt;#REF!,1,0)</f>
        <v>#REF!</v>
      </c>
      <c r="BJ27" s="15" t="e">
        <f>IF(E27&lt;#REF!,1,0)</f>
        <v>#REF!</v>
      </c>
      <c r="BK27" s="15" t="e">
        <f>IF(#REF!&lt;#REF!,1,0)</f>
        <v>#REF!</v>
      </c>
      <c r="BL27" s="15" t="e">
        <f>IF(AND(E27&lt;&gt;0,#REF!=""),1,IF(#REF!&lt;#REF!,1,0))</f>
        <v>#REF!</v>
      </c>
      <c r="BM27" s="15" t="e">
        <f>IF(AND($E27&lt;&gt;0,#REF!=""),1,IF($E27&lt;#REF!,1,0))</f>
        <v>#REF!</v>
      </c>
      <c r="BN27" s="15" t="e">
        <f>IF(AND($E27&lt;&gt;0,#REF!=""),1,IF($E27&lt;#REF!,1,0))</f>
        <v>#REF!</v>
      </c>
      <c r="BO27" s="15" t="e">
        <f>IF(AND($E27&lt;&gt;0,#REF!=""),1,IF($E27&lt;#REF!,1,0))</f>
        <v>#REF!</v>
      </c>
    </row>
    <row r="28" spans="1:67" ht="16.350000000000001" customHeight="1" x14ac:dyDescent="0.2">
      <c r="A28" s="27"/>
      <c r="B28" s="65"/>
      <c r="C28" s="64" t="s">
        <v>13</v>
      </c>
      <c r="D28" s="64"/>
      <c r="E28" s="44">
        <v>213</v>
      </c>
      <c r="F28" s="37">
        <f t="shared" si="3"/>
        <v>0</v>
      </c>
      <c r="G28" s="38">
        <f t="shared" si="4"/>
        <v>0</v>
      </c>
      <c r="H28" s="36">
        <v>0</v>
      </c>
      <c r="I28" s="38">
        <f t="shared" si="5"/>
        <v>0</v>
      </c>
      <c r="J28" s="36">
        <v>0</v>
      </c>
      <c r="K28" s="38">
        <f t="shared" si="6"/>
        <v>0</v>
      </c>
      <c r="L28" s="14"/>
      <c r="M28" s="14"/>
      <c r="N28" s="3"/>
      <c r="AW28" s="1"/>
      <c r="AX28" s="1"/>
      <c r="BB28" s="13" t="e">
        <f t="shared" si="7"/>
        <v>#REF!</v>
      </c>
      <c r="BC28" s="13" t="e">
        <f t="shared" si="1"/>
        <v>#REF!</v>
      </c>
      <c r="BD28" s="13" t="e">
        <f t="shared" si="2"/>
        <v>#REF!</v>
      </c>
      <c r="BE28" s="13" t="e">
        <f>IF(AND(E28&lt;&gt;0,#REF!=""),"* Recuerde que las Embarazadas deben ser incluídas en el ingreso por rango Etario (Digite CEROS si no tiene). ",IF(#REF!&lt;#REF!,"* Las Embarazadas NO DEBEN ser mayor al total de Mujeres. ",""))</f>
        <v>#REF!</v>
      </c>
      <c r="BF28" s="13" t="e">
        <f>IF(AND($E28&lt;&gt;0,#REF!=""),"* No olvide digitar la columna Usuarios en Situación de Discapacidad (Digite CEROS si no tiene). ",IF($E28&lt;#REF!,"* Los Usuarios en Situación de Discapacidad NO DEBEN ser mayor al total. ",""))</f>
        <v>#REF!</v>
      </c>
      <c r="BG28" s="13" t="e">
        <f>IF(AND($E28&lt;&gt;0,#REF!=""),"* No olvide digitar la columna Niños, Niñas, Adolescentes y Jóvenes Población SENAME (Digite CEROS si no tiene). ",IF($E28&lt;#REF!,"* Los Niños, Niñas, Adolescentes y Jóvenes Población SENAME NO DEBEN ser mayor al total. ",""))</f>
        <v>#REF!</v>
      </c>
      <c r="BH28" s="13" t="e">
        <f>IF(AND($E28&lt;&gt;0,#REF!=""),"* No olvide digitar la columna Migrantes (Digite CEROS si no tiene). ",IF($E28&lt;#REF!,"* Los Migrantes NO DEBEN ser mayor al total. ",""))</f>
        <v>#REF!</v>
      </c>
      <c r="BI28" s="15" t="e">
        <f>IF((#REF!+#REF!)&lt;#REF!,1,0)</f>
        <v>#REF!</v>
      </c>
      <c r="BJ28" s="15" t="e">
        <f>IF(E28&lt;#REF!,1,0)</f>
        <v>#REF!</v>
      </c>
      <c r="BK28" s="15" t="e">
        <f>IF(#REF!&lt;#REF!,1,0)</f>
        <v>#REF!</v>
      </c>
      <c r="BL28" s="15" t="e">
        <f>IF(AND(E28&lt;&gt;0,#REF!=""),1,IF(#REF!&lt;#REF!,1,0))</f>
        <v>#REF!</v>
      </c>
      <c r="BM28" s="15" t="e">
        <f>IF(AND($E28&lt;&gt;0,#REF!=""),1,IF($E28&lt;#REF!,1,0))</f>
        <v>#REF!</v>
      </c>
      <c r="BN28" s="15" t="e">
        <f>IF(AND($E28&lt;&gt;0,#REF!=""),1,IF($E28&lt;#REF!,1,0))</f>
        <v>#REF!</v>
      </c>
      <c r="BO28" s="15" t="e">
        <f>IF(AND($E28&lt;&gt;0,#REF!=""),1,IF($E28&lt;#REF!,1,0))</f>
        <v>#REF!</v>
      </c>
    </row>
    <row r="29" spans="1:67" ht="16.350000000000001" customHeight="1" x14ac:dyDescent="0.2">
      <c r="A29" s="27"/>
      <c r="B29" s="63" t="s">
        <v>4</v>
      </c>
      <c r="C29" s="64" t="s">
        <v>12</v>
      </c>
      <c r="D29" s="64"/>
      <c r="E29" s="44">
        <v>22</v>
      </c>
      <c r="F29" s="37">
        <f t="shared" si="3"/>
        <v>44</v>
      </c>
      <c r="G29" s="38">
        <f t="shared" si="4"/>
        <v>2</v>
      </c>
      <c r="H29" s="36">
        <v>22</v>
      </c>
      <c r="I29" s="38">
        <f t="shared" si="5"/>
        <v>1</v>
      </c>
      <c r="J29" s="36">
        <v>22</v>
      </c>
      <c r="K29" s="38">
        <f t="shared" si="6"/>
        <v>1</v>
      </c>
      <c r="L29" s="14"/>
      <c r="M29" s="14"/>
      <c r="N29" s="3"/>
      <c r="AW29" s="1"/>
      <c r="AX29" s="1"/>
      <c r="BB29" s="13" t="e">
        <f t="shared" si="7"/>
        <v>#REF!</v>
      </c>
      <c r="BC29" s="13" t="e">
        <f t="shared" si="1"/>
        <v>#REF!</v>
      </c>
      <c r="BD29" s="13" t="e">
        <f t="shared" si="2"/>
        <v>#REF!</v>
      </c>
      <c r="BE29" s="13" t="e">
        <f>IF(AND(E29&lt;&gt;0,#REF!=""),"* Recuerde que las Embarazadas deben ser incluídas en el ingreso por rango Etario (Digite CEROS si no tiene). ",IF(#REF!&lt;#REF!,"* Las Embarazadas NO DEBEN ser mayor al total de Mujeres. ",""))</f>
        <v>#REF!</v>
      </c>
      <c r="BF29" s="13" t="e">
        <f>IF(AND($E29&lt;&gt;0,#REF!=""),"* No olvide digitar la columna Usuarios en Situación de Discapacidad (Digite CEROS si no tiene). ",IF($E29&lt;#REF!,"* Los Usuarios en Situación de Discapacidad NO DEBEN ser mayor al total. ",""))</f>
        <v>#REF!</v>
      </c>
      <c r="BG29" s="13" t="e">
        <f>IF(AND($E29&lt;&gt;0,#REF!=""),"* No olvide digitar la columna Niños, Niñas, Adolescentes y Jóvenes Población SENAME (Digite CEROS si no tiene). ",IF($E29&lt;#REF!,"* Los Niños, Niñas, Adolescentes y Jóvenes Población SENAME NO DEBEN ser mayor al total. ",""))</f>
        <v>#REF!</v>
      </c>
      <c r="BH29" s="13" t="e">
        <f>IF(AND($E29&lt;&gt;0,#REF!=""),"* No olvide digitar la columna Migrantes (Digite CEROS si no tiene). ",IF($E29&lt;#REF!,"* Los Migrantes NO DEBEN ser mayor al total. ",""))</f>
        <v>#REF!</v>
      </c>
      <c r="BI29" s="15" t="e">
        <f>IF((#REF!+#REF!)&lt;#REF!,1,0)</f>
        <v>#REF!</v>
      </c>
      <c r="BJ29" s="15" t="e">
        <f>IF(E29&lt;#REF!,1,0)</f>
        <v>#REF!</v>
      </c>
      <c r="BK29" s="15" t="e">
        <f>IF(#REF!&lt;#REF!,1,0)</f>
        <v>#REF!</v>
      </c>
      <c r="BL29" s="15" t="e">
        <f>IF(AND(E29&lt;&gt;0,#REF!=""),1,IF(#REF!&lt;#REF!,1,0))</f>
        <v>#REF!</v>
      </c>
      <c r="BM29" s="15" t="e">
        <f>IF(AND($E29&lt;&gt;0,#REF!=""),1,IF($E29&lt;#REF!,1,0))</f>
        <v>#REF!</v>
      </c>
      <c r="BN29" s="15" t="e">
        <f>IF(AND($E29&lt;&gt;0,#REF!=""),1,IF($E29&lt;#REF!,1,0))</f>
        <v>#REF!</v>
      </c>
      <c r="BO29" s="15" t="e">
        <f>IF(AND($E29&lt;&gt;0,#REF!=""),1,IF($E29&lt;#REF!,1,0))</f>
        <v>#REF!</v>
      </c>
    </row>
    <row r="30" spans="1:67" ht="16.350000000000001" customHeight="1" x14ac:dyDescent="0.2">
      <c r="A30" s="27"/>
      <c r="B30" s="63"/>
      <c r="C30" s="64" t="s">
        <v>13</v>
      </c>
      <c r="D30" s="64"/>
      <c r="E30" s="44">
        <v>97</v>
      </c>
      <c r="F30" s="37">
        <f t="shared" si="3"/>
        <v>0</v>
      </c>
      <c r="G30" s="38">
        <f t="shared" si="4"/>
        <v>0</v>
      </c>
      <c r="H30" s="36">
        <v>0</v>
      </c>
      <c r="I30" s="38">
        <f t="shared" si="5"/>
        <v>0</v>
      </c>
      <c r="J30" s="36">
        <v>0</v>
      </c>
      <c r="K30" s="38">
        <f t="shared" si="6"/>
        <v>0</v>
      </c>
      <c r="L30" s="14"/>
      <c r="M30" s="14"/>
      <c r="N30" s="3"/>
      <c r="AW30" s="1"/>
      <c r="AX30" s="1"/>
      <c r="BB30" s="13" t="e">
        <f t="shared" si="7"/>
        <v>#REF!</v>
      </c>
      <c r="BC30" s="13" t="e">
        <f t="shared" si="1"/>
        <v>#REF!</v>
      </c>
      <c r="BD30" s="13" t="e">
        <f t="shared" si="2"/>
        <v>#REF!</v>
      </c>
      <c r="BE30" s="13" t="e">
        <f>IF(AND(E30&lt;&gt;0,#REF!=""),"* Recuerde que las Embarazadas deben ser incluídas en el ingreso por rango Etario (Digite CEROS si no tiene). ",IF(#REF!&lt;#REF!,"* Las Embarazadas NO DEBEN ser mayor al total de Mujeres. ",""))</f>
        <v>#REF!</v>
      </c>
      <c r="BF30" s="13" t="e">
        <f>IF(AND($E30&lt;&gt;0,#REF!=""),"* No olvide digitar la columna Usuarios en Situación de Discapacidad (Digite CEROS si no tiene). ",IF($E30&lt;#REF!,"* Los Usuarios en Situación de Discapacidad NO DEBEN ser mayor al total. ",""))</f>
        <v>#REF!</v>
      </c>
      <c r="BG30" s="13" t="e">
        <f>IF(AND($E30&lt;&gt;0,#REF!=""),"* No olvide digitar la columna Niños, Niñas, Adolescentes y Jóvenes Población SENAME (Digite CEROS si no tiene). ",IF($E30&lt;#REF!,"* Los Niños, Niñas, Adolescentes y Jóvenes Población SENAME NO DEBEN ser mayor al total. ",""))</f>
        <v>#REF!</v>
      </c>
      <c r="BH30" s="13" t="e">
        <f>IF(AND($E30&lt;&gt;0,#REF!=""),"* No olvide digitar la columna Migrantes (Digite CEROS si no tiene). ",IF($E30&lt;#REF!,"* Los Migrantes NO DEBEN ser mayor al total. ",""))</f>
        <v>#REF!</v>
      </c>
      <c r="BI30" s="15" t="e">
        <f>IF((#REF!+#REF!)&lt;#REF!,1,0)</f>
        <v>#REF!</v>
      </c>
      <c r="BJ30" s="15" t="e">
        <f>IF(E30&lt;#REF!,1,0)</f>
        <v>#REF!</v>
      </c>
      <c r="BK30" s="15" t="e">
        <f>IF(#REF!&lt;#REF!,1,0)</f>
        <v>#REF!</v>
      </c>
      <c r="BL30" s="15" t="e">
        <f>IF(AND(E30&lt;&gt;0,#REF!=""),1,IF(#REF!&lt;#REF!,1,0))</f>
        <v>#REF!</v>
      </c>
      <c r="BM30" s="15" t="e">
        <f>IF(AND($E30&lt;&gt;0,#REF!=""),1,IF($E30&lt;#REF!,1,0))</f>
        <v>#REF!</v>
      </c>
      <c r="BN30" s="15" t="e">
        <f>IF(AND($E30&lt;&gt;0,#REF!=""),1,IF($E30&lt;#REF!,1,0))</f>
        <v>#REF!</v>
      </c>
      <c r="BO30" s="15" t="e">
        <f>IF(AND($E30&lt;&gt;0,#REF!=""),1,IF($E30&lt;#REF!,1,0))</f>
        <v>#REF!</v>
      </c>
    </row>
    <row r="31" spans="1:67" ht="16.350000000000001" customHeight="1" x14ac:dyDescent="0.2">
      <c r="A31" s="27"/>
      <c r="B31" s="63" t="s">
        <v>3</v>
      </c>
      <c r="C31" s="64" t="s">
        <v>12</v>
      </c>
      <c r="D31" s="64"/>
      <c r="E31" s="44">
        <v>0</v>
      </c>
      <c r="F31" s="37">
        <f t="shared" si="3"/>
        <v>0</v>
      </c>
      <c r="G31" s="38" t="e">
        <f t="shared" si="4"/>
        <v>#DIV/0!</v>
      </c>
      <c r="H31" s="36">
        <v>0</v>
      </c>
      <c r="I31" s="38" t="e">
        <f t="shared" si="5"/>
        <v>#DIV/0!</v>
      </c>
      <c r="J31" s="36">
        <v>0</v>
      </c>
      <c r="K31" s="38" t="e">
        <f t="shared" si="6"/>
        <v>#DIV/0!</v>
      </c>
      <c r="L31" s="14"/>
      <c r="M31" s="14"/>
      <c r="N31" s="3"/>
      <c r="AW31" s="1"/>
      <c r="AX31" s="1"/>
      <c r="BB31" s="13" t="e">
        <f t="shared" si="7"/>
        <v>#REF!</v>
      </c>
      <c r="BC31" s="13" t="e">
        <f t="shared" si="1"/>
        <v>#REF!</v>
      </c>
      <c r="BD31" s="13" t="e">
        <f t="shared" si="2"/>
        <v>#REF!</v>
      </c>
      <c r="BE31" s="13" t="e">
        <f>IF(AND(E31&lt;&gt;0,#REF!=""),"* Recuerde que las Embarazadas deben ser incluídas en el ingreso por rango Etario (Digite CEROS si no tiene). ",IF(#REF!&lt;#REF!,"* Las Embarazadas NO DEBEN ser mayor al total de Mujeres. ",""))</f>
        <v>#REF!</v>
      </c>
      <c r="BF31" s="13" t="e">
        <f>IF(AND($E31&lt;&gt;0,#REF!=""),"* No olvide digitar la columna Usuarios en Situación de Discapacidad (Digite CEROS si no tiene). ",IF($E31&lt;#REF!,"* Los Usuarios en Situación de Discapacidad NO DEBEN ser mayor al total. ",""))</f>
        <v>#REF!</v>
      </c>
      <c r="BG31" s="13" t="e">
        <f>IF(AND($E31&lt;&gt;0,#REF!=""),"* No olvide digitar la columna Niños, Niñas, Adolescentes y Jóvenes Población SENAME (Digite CEROS si no tiene). ",IF($E31&lt;#REF!,"* Los Niños, Niñas, Adolescentes y Jóvenes Población SENAME NO DEBEN ser mayor al total. ",""))</f>
        <v>#REF!</v>
      </c>
      <c r="BH31" s="13" t="e">
        <f>IF(AND($E31&lt;&gt;0,#REF!=""),"* No olvide digitar la columna Migrantes (Digite CEROS si no tiene). ",IF($E31&lt;#REF!,"* Los Migrantes NO DEBEN ser mayor al total. ",""))</f>
        <v>#REF!</v>
      </c>
      <c r="BI31" s="15" t="e">
        <f>IF((#REF!+#REF!)&lt;#REF!,1,0)</f>
        <v>#REF!</v>
      </c>
      <c r="BJ31" s="15" t="e">
        <f>IF(E31&lt;#REF!,1,0)</f>
        <v>#REF!</v>
      </c>
      <c r="BK31" s="15" t="e">
        <f>IF(#REF!&lt;#REF!,1,0)</f>
        <v>#REF!</v>
      </c>
      <c r="BL31" s="15" t="e">
        <f>IF(AND(E31&lt;&gt;0,#REF!=""),1,IF(#REF!&lt;#REF!,1,0))</f>
        <v>#REF!</v>
      </c>
      <c r="BM31" s="15" t="e">
        <f>IF(AND($E31&lt;&gt;0,#REF!=""),1,IF($E31&lt;#REF!,1,0))</f>
        <v>#REF!</v>
      </c>
      <c r="BN31" s="15" t="e">
        <f>IF(AND($E31&lt;&gt;0,#REF!=""),1,IF($E31&lt;#REF!,1,0))</f>
        <v>#REF!</v>
      </c>
      <c r="BO31" s="15" t="e">
        <f>IF(AND($E31&lt;&gt;0,#REF!=""),1,IF($E31&lt;#REF!,1,0))</f>
        <v>#REF!</v>
      </c>
    </row>
    <row r="32" spans="1:67" ht="16.350000000000001" customHeight="1" x14ac:dyDescent="0.2">
      <c r="A32" s="27"/>
      <c r="B32" s="63"/>
      <c r="C32" s="64" t="s">
        <v>13</v>
      </c>
      <c r="D32" s="64"/>
      <c r="E32" s="44">
        <v>0</v>
      </c>
      <c r="F32" s="37">
        <f t="shared" si="3"/>
        <v>0</v>
      </c>
      <c r="G32" s="38" t="e">
        <f t="shared" si="4"/>
        <v>#DIV/0!</v>
      </c>
      <c r="H32" s="36">
        <v>0</v>
      </c>
      <c r="I32" s="38" t="e">
        <f t="shared" si="5"/>
        <v>#DIV/0!</v>
      </c>
      <c r="J32" s="36">
        <v>0</v>
      </c>
      <c r="K32" s="38" t="e">
        <f t="shared" si="6"/>
        <v>#DIV/0!</v>
      </c>
      <c r="L32" s="14"/>
      <c r="M32" s="14"/>
      <c r="N32" s="3"/>
      <c r="AW32" s="1"/>
      <c r="AX32" s="1"/>
      <c r="BB32" s="13" t="e">
        <f t="shared" si="7"/>
        <v>#REF!</v>
      </c>
      <c r="BC32" s="13" t="e">
        <f t="shared" si="1"/>
        <v>#REF!</v>
      </c>
      <c r="BD32" s="13" t="e">
        <f t="shared" si="2"/>
        <v>#REF!</v>
      </c>
      <c r="BE32" s="13" t="e">
        <f>IF(AND(E32&lt;&gt;0,#REF!=""),"* Recuerde que las Embarazadas deben ser incluídas en el ingreso por rango Etario (Digite CEROS si no tiene). ",IF(#REF!&lt;#REF!,"* Las Embarazadas NO DEBEN ser mayor al total de Mujeres. ",""))</f>
        <v>#REF!</v>
      </c>
      <c r="BF32" s="13" t="e">
        <f>IF(AND($E32&lt;&gt;0,#REF!=""),"* No olvide digitar la columna Usuarios en Situación de Discapacidad (Digite CEROS si no tiene). ",IF($E32&lt;#REF!,"* Los Usuarios en Situación de Discapacidad NO DEBEN ser mayor al total. ",""))</f>
        <v>#REF!</v>
      </c>
      <c r="BG32" s="13" t="e">
        <f>IF(AND($E32&lt;&gt;0,#REF!=""),"* No olvide digitar la columna Niños, Niñas, Adolescentes y Jóvenes Población SENAME (Digite CEROS si no tiene). ",IF($E32&lt;#REF!,"* Los Niños, Niñas, Adolescentes y Jóvenes Población SENAME NO DEBEN ser mayor al total. ",""))</f>
        <v>#REF!</v>
      </c>
      <c r="BH32" s="13" t="e">
        <f>IF(AND($E32&lt;&gt;0,#REF!=""),"* No olvide digitar la columna Migrantes (Digite CEROS si no tiene). ",IF($E32&lt;#REF!,"* Los Migrantes NO DEBEN ser mayor al total. ",""))</f>
        <v>#REF!</v>
      </c>
      <c r="BI32" s="15" t="e">
        <f>IF((#REF!+#REF!)&lt;#REF!,1,0)</f>
        <v>#REF!</v>
      </c>
      <c r="BJ32" s="15" t="e">
        <f>IF(E32&lt;#REF!,1,0)</f>
        <v>#REF!</v>
      </c>
      <c r="BK32" s="15" t="e">
        <f>IF(#REF!&lt;#REF!,1,0)</f>
        <v>#REF!</v>
      </c>
      <c r="BL32" s="15" t="e">
        <f>IF(AND(E32&lt;&gt;0,#REF!=""),1,IF(#REF!&lt;#REF!,1,0))</f>
        <v>#REF!</v>
      </c>
      <c r="BM32" s="15" t="e">
        <f>IF(AND($E32&lt;&gt;0,#REF!=""),1,IF($E32&lt;#REF!,1,0))</f>
        <v>#REF!</v>
      </c>
      <c r="BN32" s="15" t="e">
        <f>IF(AND($E32&lt;&gt;0,#REF!=""),1,IF($E32&lt;#REF!,1,0))</f>
        <v>#REF!</v>
      </c>
      <c r="BO32" s="15" t="e">
        <f>IF(AND($E32&lt;&gt;0,#REF!=""),1,IF($E32&lt;#REF!,1,0))</f>
        <v>#REF!</v>
      </c>
    </row>
    <row r="33" spans="1:67" ht="16.350000000000001" customHeight="1" x14ac:dyDescent="0.2">
      <c r="A33" s="28"/>
      <c r="B33" s="63" t="s">
        <v>5</v>
      </c>
      <c r="C33" s="64" t="s">
        <v>12</v>
      </c>
      <c r="D33" s="64"/>
      <c r="E33" s="44">
        <v>0</v>
      </c>
      <c r="F33" s="37">
        <f t="shared" si="3"/>
        <v>0</v>
      </c>
      <c r="G33" s="38" t="e">
        <f t="shared" si="4"/>
        <v>#DIV/0!</v>
      </c>
      <c r="H33" s="36">
        <v>0</v>
      </c>
      <c r="I33" s="38" t="e">
        <f t="shared" si="5"/>
        <v>#DIV/0!</v>
      </c>
      <c r="J33" s="36">
        <v>0</v>
      </c>
      <c r="K33" s="38" t="e">
        <f t="shared" si="6"/>
        <v>#DIV/0!</v>
      </c>
      <c r="L33" s="14"/>
      <c r="M33" s="14"/>
      <c r="N33" s="3"/>
      <c r="AW33" s="1"/>
      <c r="AX33" s="1"/>
      <c r="BB33" s="13" t="e">
        <f t="shared" si="7"/>
        <v>#REF!</v>
      </c>
      <c r="BC33" s="13" t="e">
        <f t="shared" si="1"/>
        <v>#REF!</v>
      </c>
      <c r="BD33" s="13" t="e">
        <f t="shared" si="2"/>
        <v>#REF!</v>
      </c>
      <c r="BE33" s="13" t="e">
        <f>IF(AND(E33&lt;&gt;0,#REF!=""),"* Recuerde que las Embarazadas deben ser incluídas en el ingreso por rango Etario (Digite CEROS si no tiene). ",IF(#REF!&lt;#REF!,"* Las Embarazadas NO DEBEN ser mayor al total de Mujeres. ",""))</f>
        <v>#REF!</v>
      </c>
      <c r="BF33" s="13" t="e">
        <f>IF(AND($E33&lt;&gt;0,#REF!=""),"* No olvide digitar la columna Usuarios en Situación de Discapacidad (Digite CEROS si no tiene). ",IF($E33&lt;#REF!,"* Los Usuarios en Situación de Discapacidad NO DEBEN ser mayor al total. ",""))</f>
        <v>#REF!</v>
      </c>
      <c r="BG33" s="13" t="e">
        <f>IF(AND($E33&lt;&gt;0,#REF!=""),"* No olvide digitar la columna Niños, Niñas, Adolescentes y Jóvenes Población SENAME (Digite CEROS si no tiene). ",IF($E33&lt;#REF!,"* Los Niños, Niñas, Adolescentes y Jóvenes Población SENAME NO DEBEN ser mayor al total. ",""))</f>
        <v>#REF!</v>
      </c>
      <c r="BH33" s="13" t="e">
        <f>IF(AND($E33&lt;&gt;0,#REF!=""),"* No olvide digitar la columna Migrantes (Digite CEROS si no tiene). ",IF($E33&lt;#REF!,"* Los Migrantes NO DEBEN ser mayor al total. ",""))</f>
        <v>#REF!</v>
      </c>
      <c r="BI33" s="15" t="e">
        <f>IF((#REF!+#REF!)&lt;#REF!,1,0)</f>
        <v>#REF!</v>
      </c>
      <c r="BJ33" s="15" t="e">
        <f>IF(E33&lt;#REF!,1,0)</f>
        <v>#REF!</v>
      </c>
      <c r="BK33" s="15" t="e">
        <f>IF(#REF!&lt;#REF!,1,0)</f>
        <v>#REF!</v>
      </c>
      <c r="BL33" s="15" t="e">
        <f>IF(AND(E33&lt;&gt;0,#REF!=""),1,IF(#REF!&lt;#REF!,1,0))</f>
        <v>#REF!</v>
      </c>
      <c r="BM33" s="15" t="e">
        <f>IF(AND($E33&lt;&gt;0,#REF!=""),1,IF($E33&lt;#REF!,1,0))</f>
        <v>#REF!</v>
      </c>
      <c r="BN33" s="15" t="e">
        <f>IF(AND($E33&lt;&gt;0,#REF!=""),1,IF($E33&lt;#REF!,1,0))</f>
        <v>#REF!</v>
      </c>
      <c r="BO33" s="15" t="e">
        <f>IF(AND($E33&lt;&gt;0,#REF!=""),1,IF($E33&lt;#REF!,1,0))</f>
        <v>#REF!</v>
      </c>
    </row>
    <row r="34" spans="1:67" ht="16.350000000000001" customHeight="1" x14ac:dyDescent="0.2">
      <c r="A34" s="28"/>
      <c r="B34" s="63"/>
      <c r="C34" s="64" t="s">
        <v>13</v>
      </c>
      <c r="D34" s="64"/>
      <c r="E34" s="44">
        <v>0</v>
      </c>
      <c r="F34" s="37">
        <f t="shared" si="3"/>
        <v>0</v>
      </c>
      <c r="G34" s="38" t="e">
        <f t="shared" si="4"/>
        <v>#DIV/0!</v>
      </c>
      <c r="H34" s="36">
        <v>0</v>
      </c>
      <c r="I34" s="38" t="e">
        <f t="shared" si="5"/>
        <v>#DIV/0!</v>
      </c>
      <c r="J34" s="36">
        <v>0</v>
      </c>
      <c r="K34" s="38" t="e">
        <f t="shared" si="6"/>
        <v>#DIV/0!</v>
      </c>
      <c r="L34" s="14"/>
      <c r="M34" s="14"/>
      <c r="N34" s="3"/>
      <c r="AW34" s="1"/>
      <c r="AX34" s="1"/>
      <c r="BB34" s="13" t="e">
        <f t="shared" si="7"/>
        <v>#REF!</v>
      </c>
      <c r="BC34" s="13" t="e">
        <f t="shared" si="1"/>
        <v>#REF!</v>
      </c>
      <c r="BD34" s="13" t="e">
        <f t="shared" si="2"/>
        <v>#REF!</v>
      </c>
      <c r="BE34" s="13" t="e">
        <f>IF(AND(E34&lt;&gt;0,#REF!=""),"* Recuerde que las Embarazadas deben ser incluídas en el ingreso por rango Etario (Digite CEROS si no tiene). ",IF(#REF!&lt;#REF!,"* Las Embarazadas NO DEBEN ser mayor al total de Mujeres. ",""))</f>
        <v>#REF!</v>
      </c>
      <c r="BF34" s="13" t="e">
        <f>IF(AND($E34&lt;&gt;0,#REF!=""),"* No olvide digitar la columna Usuarios en Situación de Discapacidad (Digite CEROS si no tiene). ",IF($E34&lt;#REF!,"* Los Usuarios en Situación de Discapacidad NO DEBEN ser mayor al total. ",""))</f>
        <v>#REF!</v>
      </c>
      <c r="BG34" s="13" t="e">
        <f>IF(AND($E34&lt;&gt;0,#REF!=""),"* No olvide digitar la columna Niños, Niñas, Adolescentes y Jóvenes Población SENAME (Digite CEROS si no tiene). ",IF($E34&lt;#REF!,"* Los Niños, Niñas, Adolescentes y Jóvenes Población SENAME NO DEBEN ser mayor al total. ",""))</f>
        <v>#REF!</v>
      </c>
      <c r="BH34" s="13" t="e">
        <f>IF(AND($E34&lt;&gt;0,#REF!=""),"* No olvide digitar la columna Migrantes (Digite CEROS si no tiene). ",IF($E34&lt;#REF!,"* Los Migrantes NO DEBEN ser mayor al total. ",""))</f>
        <v>#REF!</v>
      </c>
      <c r="BI34" s="15" t="e">
        <f>IF((#REF!+#REF!)&lt;#REF!,1,0)</f>
        <v>#REF!</v>
      </c>
      <c r="BJ34" s="15" t="e">
        <f>IF(E34&lt;#REF!,1,0)</f>
        <v>#REF!</v>
      </c>
      <c r="BK34" s="15" t="e">
        <f>IF(#REF!&lt;#REF!,1,0)</f>
        <v>#REF!</v>
      </c>
      <c r="BL34" s="15" t="e">
        <f>IF(AND(E34&lt;&gt;0,#REF!=""),1,IF(#REF!&lt;#REF!,1,0))</f>
        <v>#REF!</v>
      </c>
      <c r="BM34" s="15" t="e">
        <f>IF(AND($E34&lt;&gt;0,#REF!=""),1,IF($E34&lt;#REF!,1,0))</f>
        <v>#REF!</v>
      </c>
      <c r="BN34" s="15" t="e">
        <f>IF(AND($E34&lt;&gt;0,#REF!=""),1,IF($E34&lt;#REF!,1,0))</f>
        <v>#REF!</v>
      </c>
      <c r="BO34" s="15" t="e">
        <f>IF(AND($E34&lt;&gt;0,#REF!=""),1,IF($E34&lt;#REF!,1,0))</f>
        <v>#REF!</v>
      </c>
    </row>
    <row r="35" spans="1:67" ht="16.350000000000001" customHeight="1" x14ac:dyDescent="0.2">
      <c r="B35" s="66" t="s">
        <v>0</v>
      </c>
      <c r="C35" s="64" t="s">
        <v>12</v>
      </c>
      <c r="D35" s="64"/>
      <c r="E35" s="18">
        <f>E7+E9+E11+E13+E15+E17+E19+E21+E23+E25+E27+E29+E31+E33</f>
        <v>3101</v>
      </c>
      <c r="F35" s="26">
        <f>F7+F9+F11+F13+F15+F17+F19+F21+F23+F25+F27+F29+F31+F33</f>
        <v>5813</v>
      </c>
      <c r="G35" s="20">
        <f>F35/E35</f>
        <v>1.8745565946468881</v>
      </c>
      <c r="H35" s="18">
        <f>H7+H9+H11+H13+H15+H17+H19+H21+H23+H25+H27+H29+H31+H33</f>
        <v>2936</v>
      </c>
      <c r="I35" s="20">
        <f>H35/E35</f>
        <v>0.94679135762657207</v>
      </c>
      <c r="J35" s="18">
        <f>J7+J9+J11+J13+J15+J17+J19+J21+J23+J25+J27+J29+J31+J33</f>
        <v>2877</v>
      </c>
      <c r="K35" s="20">
        <f>J35/E35</f>
        <v>0.92776523702031599</v>
      </c>
      <c r="L35" s="3"/>
      <c r="M35" s="14"/>
      <c r="N35" s="3"/>
      <c r="AW35" s="1"/>
      <c r="AX35" s="1"/>
      <c r="BB35" s="13" t="e">
        <f t="shared" si="7"/>
        <v>#REF!</v>
      </c>
      <c r="BC35" s="13" t="e">
        <f t="shared" si="1"/>
        <v>#REF!</v>
      </c>
      <c r="BD35" s="13" t="e">
        <f t="shared" si="2"/>
        <v>#REF!</v>
      </c>
      <c r="BE35" s="13" t="e">
        <f>IF(AND(E35&lt;&gt;0,#REF!=""),"* Recuerde que las Embarazadas deben ser incluídas en el ingreso por rango Etario (Digite CEROS si no tiene). ",IF(#REF!&lt;#REF!,"* Las Embarazadas NO DEBEN ser mayor al total de Mujeres. ",""))</f>
        <v>#REF!</v>
      </c>
      <c r="BF35" s="13" t="e">
        <f>IF(AND($E35&lt;&gt;0,#REF!=""),"* No olvide digitar la columna Usuarios en Situación de Discapacidad (Digite CEROS si no tiene). ",IF($E35&lt;#REF!,"* Los Usuarios en Situación de Discapacidad NO DEBEN ser mayor al total. ",""))</f>
        <v>#REF!</v>
      </c>
      <c r="BG35" s="13" t="e">
        <f>IF(AND($E35&lt;&gt;0,#REF!=""),"* No olvide digitar la columna Niños, Niñas, Adolescentes y Jóvenes Población SENAME (Digite CEROS si no tiene). ",IF($E35&lt;#REF!,"* Los Niños, Niñas, Adolescentes y Jóvenes Población SENAME NO DEBEN ser mayor al total. ",""))</f>
        <v>#REF!</v>
      </c>
      <c r="BH35" s="13" t="e">
        <f>IF(AND($E35&lt;&gt;0,#REF!=""),"* No olvide digitar la columna Migrantes (Digite CEROS si no tiene). ",IF($E35&lt;#REF!,"* Los Migrantes NO DEBEN ser mayor al total. ",""))</f>
        <v>#REF!</v>
      </c>
      <c r="BI35" s="15" t="e">
        <f>IF((#REF!+#REF!)&lt;#REF!,1,0)</f>
        <v>#REF!</v>
      </c>
      <c r="BJ35" s="15" t="e">
        <f>IF(E35&lt;#REF!,1,0)</f>
        <v>#REF!</v>
      </c>
      <c r="BK35" s="15" t="e">
        <f>IF(#REF!&lt;#REF!,1,0)</f>
        <v>#REF!</v>
      </c>
      <c r="BL35" s="15" t="e">
        <f>IF(AND(E35&lt;&gt;0,#REF!=""),1,IF(#REF!&lt;#REF!,1,0))</f>
        <v>#REF!</v>
      </c>
      <c r="BM35" s="15" t="e">
        <f>IF(AND($E35&lt;&gt;0,#REF!=""),1,IF($E35&lt;#REF!,1,0))</f>
        <v>#REF!</v>
      </c>
      <c r="BN35" s="15" t="e">
        <f>IF(AND($E35&lt;&gt;0,#REF!=""),1,IF($E35&lt;#REF!,1,0))</f>
        <v>#REF!</v>
      </c>
      <c r="BO35" s="15" t="e">
        <f>IF(AND($E35&lt;&gt;0,#REF!=""),1,IF($E35&lt;#REF!,1,0))</f>
        <v>#REF!</v>
      </c>
    </row>
    <row r="36" spans="1:67" ht="16.350000000000001" customHeight="1" x14ac:dyDescent="0.2">
      <c r="B36" s="66"/>
      <c r="C36" s="64" t="s">
        <v>13</v>
      </c>
      <c r="D36" s="64"/>
      <c r="E36" s="18">
        <f>E8+E10+E12+E14+E16+E18+E20+E22+E24+E26+E28+E30+E32+E34</f>
        <v>10927</v>
      </c>
      <c r="F36" s="26">
        <f>F8+F10+F12+F14+F16+F18+F20+F22+F24+F26+F28+F30+F32+F34</f>
        <v>0</v>
      </c>
      <c r="G36" s="20">
        <f>F36/E36</f>
        <v>0</v>
      </c>
      <c r="H36" s="18">
        <f>H8+H10+H12+H14+H16+H18+H20+H22+H24+H26+H28+H30+H32+H34</f>
        <v>0</v>
      </c>
      <c r="I36" s="20">
        <f>H36/E36</f>
        <v>0</v>
      </c>
      <c r="J36" s="18">
        <f>J8+J10+J12+J14+J16+J18+J20+J22+J24+J26+J28+J30+J32+J34</f>
        <v>0</v>
      </c>
      <c r="K36" s="20">
        <f>J36/E36</f>
        <v>0</v>
      </c>
      <c r="L36" s="3"/>
      <c r="M36" s="14"/>
      <c r="N36" s="3"/>
      <c r="AW36" s="1"/>
      <c r="AX36" s="1"/>
      <c r="BB36" s="13" t="e">
        <f t="shared" si="7"/>
        <v>#REF!</v>
      </c>
      <c r="BC36" s="13" t="e">
        <f t="shared" si="1"/>
        <v>#REF!</v>
      </c>
      <c r="BD36" s="13" t="e">
        <f t="shared" si="2"/>
        <v>#REF!</v>
      </c>
      <c r="BE36" s="13" t="e">
        <f>IF(AND(E36&lt;&gt;0,#REF!=""),"* Recuerde que las Embarazadas deben ser incluídas en el ingreso por rango Etario (Digite CEROS si no tiene). ",IF(#REF!&lt;#REF!,"* Las Embarazadas NO DEBEN ser mayor al total de Mujeres. ",""))</f>
        <v>#REF!</v>
      </c>
      <c r="BF36" s="13" t="e">
        <f>IF(AND($E36&lt;&gt;0,#REF!=""),"* No olvide digitar la columna Usuarios en Situación de Discapacidad (Digite CEROS si no tiene). ",IF($E36&lt;#REF!,"* Los Usuarios en Situación de Discapacidad NO DEBEN ser mayor al total. ",""))</f>
        <v>#REF!</v>
      </c>
      <c r="BG36" s="13" t="e">
        <f>IF(AND($E36&lt;&gt;0,#REF!=""),"* No olvide digitar la columna Niños, Niñas, Adolescentes y Jóvenes Población SENAME (Digite CEROS si no tiene). ",IF($E36&lt;#REF!,"* Los Niños, Niñas, Adolescentes y Jóvenes Población SENAME NO DEBEN ser mayor al total. ",""))</f>
        <v>#REF!</v>
      </c>
      <c r="BH36" s="13" t="e">
        <f>IF(AND($E36&lt;&gt;0,#REF!=""),"* No olvide digitar la columna Migrantes (Digite CEROS si no tiene). ",IF($E36&lt;#REF!,"* Los Migrantes NO DEBEN ser mayor al total. ",""))</f>
        <v>#REF!</v>
      </c>
      <c r="BI36" s="15" t="e">
        <f>IF((#REF!+#REF!)&lt;#REF!,1,0)</f>
        <v>#REF!</v>
      </c>
      <c r="BJ36" s="15" t="e">
        <f>IF(E36&lt;#REF!,1,0)</f>
        <v>#REF!</v>
      </c>
      <c r="BK36" s="15" t="e">
        <f>IF(#REF!&lt;#REF!,1,0)</f>
        <v>#REF!</v>
      </c>
      <c r="BL36" s="15" t="e">
        <f>IF(AND(E36&lt;&gt;0,#REF!=""),1,IF(#REF!&lt;#REF!,1,0))</f>
        <v>#REF!</v>
      </c>
      <c r="BM36" s="15" t="e">
        <f>IF(AND($E36&lt;&gt;0,#REF!=""),1,IF($E36&lt;#REF!,1,0))</f>
        <v>#REF!</v>
      </c>
      <c r="BN36" s="15" t="e">
        <f>IF(AND($E36&lt;&gt;0,#REF!=""),1,IF($E36&lt;#REF!,1,0))</f>
        <v>#REF!</v>
      </c>
      <c r="BO36" s="15" t="e">
        <f>IF(AND($E36&lt;&gt;0,#REF!=""),1,IF($E36&lt;#REF!,1,0))</f>
        <v>#REF!</v>
      </c>
    </row>
    <row r="37" spans="1:67" x14ac:dyDescent="0.2">
      <c r="H37" s="2"/>
      <c r="I37" s="2"/>
      <c r="J37" s="2"/>
      <c r="K37" s="2"/>
    </row>
    <row r="38" spans="1:67" x14ac:dyDescent="0.2">
      <c r="H38" s="2"/>
      <c r="I38" s="2"/>
      <c r="J38" s="2"/>
      <c r="K38" s="2"/>
    </row>
    <row r="39" spans="1:67" x14ac:dyDescent="0.2">
      <c r="H39" s="2"/>
      <c r="I39" s="2"/>
      <c r="J39" s="2"/>
      <c r="K39" s="2"/>
    </row>
    <row r="40" spans="1:67" x14ac:dyDescent="0.2">
      <c r="H40" s="2"/>
      <c r="I40" s="2"/>
      <c r="J40" s="2"/>
      <c r="K40" s="2"/>
    </row>
    <row r="41" spans="1:67" x14ac:dyDescent="0.2">
      <c r="H41" s="2"/>
      <c r="I41" s="2"/>
      <c r="J41" s="2"/>
      <c r="K41" s="2"/>
    </row>
    <row r="42" spans="1:67" x14ac:dyDescent="0.2">
      <c r="H42" s="2"/>
      <c r="I42" s="2"/>
      <c r="J42" s="2"/>
      <c r="K42" s="2"/>
    </row>
    <row r="43" spans="1:67" x14ac:dyDescent="0.2">
      <c r="H43" s="2"/>
      <c r="I43" s="2"/>
      <c r="J43" s="2"/>
      <c r="K43" s="2"/>
    </row>
    <row r="45" spans="1:67" x14ac:dyDescent="0.2">
      <c r="H45" s="2"/>
      <c r="I45" s="2"/>
      <c r="J45" s="2"/>
      <c r="K45" s="2"/>
    </row>
    <row r="46" spans="1:67" x14ac:dyDescent="0.2">
      <c r="H46" s="2"/>
      <c r="I46" s="2"/>
      <c r="J46" s="2"/>
      <c r="K46" s="2"/>
    </row>
    <row r="47" spans="1:67" x14ac:dyDescent="0.2">
      <c r="H47" s="2"/>
      <c r="I47" s="2"/>
      <c r="J47" s="2"/>
      <c r="K47" s="2"/>
    </row>
    <row r="48" spans="1:67" x14ac:dyDescent="0.2">
      <c r="H48" s="2"/>
      <c r="I48" s="2"/>
      <c r="J48" s="2"/>
      <c r="K48" s="2"/>
    </row>
    <row r="49" spans="8:11" x14ac:dyDescent="0.2">
      <c r="H49" s="2"/>
      <c r="I49" s="2"/>
      <c r="J49" s="2"/>
      <c r="K49" s="2"/>
    </row>
    <row r="50" spans="8:11" x14ac:dyDescent="0.2">
      <c r="H50" s="2"/>
      <c r="I50" s="2"/>
      <c r="J50" s="2"/>
      <c r="K50" s="2"/>
    </row>
    <row r="51" spans="8:11" x14ac:dyDescent="0.2">
      <c r="H51" s="2"/>
      <c r="I51" s="2"/>
      <c r="J51" s="2"/>
      <c r="K51" s="2"/>
    </row>
    <row r="52" spans="8:11" x14ac:dyDescent="0.2">
      <c r="H52" s="2"/>
      <c r="I52" s="2"/>
      <c r="J52" s="2"/>
      <c r="K52" s="2"/>
    </row>
    <row r="53" spans="8:11" x14ac:dyDescent="0.2">
      <c r="H53" s="2"/>
      <c r="I53" s="2"/>
      <c r="J53" s="2"/>
      <c r="K53" s="2"/>
    </row>
    <row r="54" spans="8:11" x14ac:dyDescent="0.2">
      <c r="H54" s="2"/>
      <c r="I54" s="2"/>
      <c r="J54" s="2"/>
      <c r="K54" s="2"/>
    </row>
    <row r="55" spans="8:11" x14ac:dyDescent="0.2">
      <c r="H55" s="2"/>
      <c r="I55" s="2"/>
      <c r="J55" s="2"/>
      <c r="K55" s="2"/>
    </row>
    <row r="56" spans="8:11" x14ac:dyDescent="0.2">
      <c r="H56" s="2"/>
      <c r="I56" s="2"/>
      <c r="J56" s="2"/>
      <c r="K56" s="2"/>
    </row>
    <row r="57" spans="8:11" x14ac:dyDescent="0.2">
      <c r="H57" s="2"/>
      <c r="I57" s="2"/>
      <c r="J57" s="2"/>
      <c r="K57" s="2"/>
    </row>
    <row r="58" spans="8:11" x14ac:dyDescent="0.2">
      <c r="H58" s="2"/>
      <c r="I58" s="2"/>
      <c r="J58" s="2"/>
      <c r="K58" s="2"/>
    </row>
    <row r="59" spans="8:11" x14ac:dyDescent="0.2">
      <c r="H59" s="2"/>
      <c r="I59" s="2"/>
      <c r="J59" s="2"/>
      <c r="K59" s="2"/>
    </row>
    <row r="60" spans="8:11" x14ac:dyDescent="0.2">
      <c r="H60" s="2"/>
      <c r="I60" s="2"/>
      <c r="J60" s="2"/>
      <c r="K60" s="2"/>
    </row>
    <row r="61" spans="8:11" x14ac:dyDescent="0.2">
      <c r="H61" s="2"/>
      <c r="I61" s="2"/>
      <c r="J61" s="2"/>
      <c r="K61" s="2"/>
    </row>
    <row r="62" spans="8:11" x14ac:dyDescent="0.2">
      <c r="H62" s="2"/>
      <c r="I62" s="2"/>
      <c r="J62" s="2"/>
      <c r="K62" s="2"/>
    </row>
    <row r="63" spans="8:11" x14ac:dyDescent="0.2">
      <c r="H63" s="2"/>
      <c r="I63" s="2"/>
      <c r="J63" s="2"/>
      <c r="K63" s="2"/>
    </row>
    <row r="64" spans="8:11" x14ac:dyDescent="0.2">
      <c r="H64" s="2"/>
      <c r="I64" s="2"/>
      <c r="J64" s="2"/>
      <c r="K64" s="2"/>
    </row>
    <row r="65" spans="8:11" x14ac:dyDescent="0.2">
      <c r="H65" s="2"/>
      <c r="I65" s="2"/>
      <c r="J65" s="2"/>
      <c r="K65" s="2"/>
    </row>
    <row r="66" spans="8:11" x14ac:dyDescent="0.2">
      <c r="H66" s="2"/>
      <c r="I66" s="2"/>
      <c r="J66" s="2"/>
      <c r="K66" s="2"/>
    </row>
    <row r="67" spans="8:11" x14ac:dyDescent="0.2">
      <c r="H67" s="2"/>
      <c r="I67" s="2"/>
      <c r="J67" s="2"/>
      <c r="K67" s="2"/>
    </row>
    <row r="68" spans="8:11" x14ac:dyDescent="0.2">
      <c r="H68" s="2"/>
      <c r="I68" s="2"/>
      <c r="J68" s="2"/>
      <c r="K68" s="2"/>
    </row>
    <row r="69" spans="8:11" x14ac:dyDescent="0.2">
      <c r="H69" s="2"/>
      <c r="I69" s="2"/>
      <c r="J69" s="2"/>
      <c r="K69" s="2"/>
    </row>
    <row r="70" spans="8:11" x14ac:dyDescent="0.2">
      <c r="H70" s="2"/>
      <c r="I70" s="2"/>
      <c r="J70" s="2"/>
      <c r="K70" s="2"/>
    </row>
    <row r="71" spans="8:11" x14ac:dyDescent="0.2">
      <c r="H71" s="2"/>
      <c r="I71" s="2"/>
      <c r="J71" s="2"/>
      <c r="K71" s="2"/>
    </row>
    <row r="72" spans="8:11" x14ac:dyDescent="0.2">
      <c r="H72" s="2"/>
      <c r="I72" s="2"/>
      <c r="J72" s="2"/>
      <c r="K72" s="2"/>
    </row>
    <row r="73" spans="8:11" x14ac:dyDescent="0.2">
      <c r="H73" s="2"/>
      <c r="I73" s="2"/>
      <c r="J73" s="2"/>
      <c r="K73" s="2"/>
    </row>
    <row r="74" spans="8:11" x14ac:dyDescent="0.2">
      <c r="H74" s="2"/>
      <c r="I74" s="2"/>
      <c r="J74" s="2"/>
      <c r="K74" s="2"/>
    </row>
    <row r="75" spans="8:11" x14ac:dyDescent="0.2">
      <c r="H75" s="2"/>
      <c r="I75" s="2"/>
      <c r="J75" s="2"/>
      <c r="K75" s="2"/>
    </row>
    <row r="76" spans="8:11" x14ac:dyDescent="0.2">
      <c r="H76" s="2"/>
      <c r="I76" s="2"/>
      <c r="J76" s="2"/>
      <c r="K76" s="2"/>
    </row>
    <row r="77" spans="8:11" x14ac:dyDescent="0.2">
      <c r="H77" s="2"/>
      <c r="I77" s="2"/>
      <c r="J77" s="2"/>
      <c r="K77" s="2"/>
    </row>
    <row r="78" spans="8:11" x14ac:dyDescent="0.2">
      <c r="H78" s="2"/>
      <c r="I78" s="2"/>
      <c r="J78" s="2"/>
      <c r="K78" s="2"/>
    </row>
    <row r="79" spans="8:11" x14ac:dyDescent="0.2">
      <c r="H79" s="2"/>
      <c r="I79" s="2"/>
      <c r="J79" s="2"/>
      <c r="K79" s="2"/>
    </row>
    <row r="80" spans="8:11" x14ac:dyDescent="0.2">
      <c r="H80" s="2"/>
      <c r="I80" s="2"/>
      <c r="J80" s="2"/>
      <c r="K80" s="2"/>
    </row>
    <row r="81" spans="8:11" x14ac:dyDescent="0.2">
      <c r="H81" s="2"/>
      <c r="I81" s="2"/>
      <c r="J81" s="2"/>
      <c r="K81" s="2"/>
    </row>
    <row r="82" spans="8:11" x14ac:dyDescent="0.2">
      <c r="H82" s="2"/>
      <c r="I82" s="2"/>
      <c r="J82" s="2"/>
      <c r="K82" s="2"/>
    </row>
    <row r="83" spans="8:11" x14ac:dyDescent="0.2">
      <c r="H83" s="2"/>
      <c r="I83" s="2"/>
      <c r="J83" s="2"/>
      <c r="K83" s="2"/>
    </row>
    <row r="84" spans="8:11" x14ac:dyDescent="0.2">
      <c r="H84" s="2"/>
      <c r="I84" s="2"/>
      <c r="J84" s="2"/>
      <c r="K84" s="2"/>
    </row>
    <row r="85" spans="8:11" x14ac:dyDescent="0.2">
      <c r="H85" s="2"/>
      <c r="I85" s="2"/>
      <c r="J85" s="2"/>
      <c r="K85" s="2"/>
    </row>
    <row r="86" spans="8:11" x14ac:dyDescent="0.2">
      <c r="H86" s="2"/>
      <c r="I86" s="2"/>
      <c r="J86" s="2"/>
      <c r="K86" s="2"/>
    </row>
    <row r="87" spans="8:11" x14ac:dyDescent="0.2">
      <c r="H87" s="2"/>
      <c r="I87" s="2"/>
      <c r="J87" s="2"/>
      <c r="K87" s="2"/>
    </row>
    <row r="88" spans="8:11" x14ac:dyDescent="0.2">
      <c r="H88" s="2"/>
      <c r="I88" s="2"/>
      <c r="J88" s="2"/>
      <c r="K88" s="2"/>
    </row>
    <row r="89" spans="8:11" x14ac:dyDescent="0.2">
      <c r="H89" s="2"/>
      <c r="I89" s="2"/>
      <c r="J89" s="2"/>
      <c r="K89" s="2"/>
    </row>
    <row r="90" spans="8:11" x14ac:dyDescent="0.2">
      <c r="H90" s="2"/>
      <c r="I90" s="2"/>
      <c r="J90" s="2"/>
      <c r="K90" s="2"/>
    </row>
    <row r="91" spans="8:11" x14ac:dyDescent="0.2">
      <c r="H91" s="2"/>
      <c r="I91" s="2"/>
      <c r="J91" s="2"/>
      <c r="K91" s="2"/>
    </row>
    <row r="92" spans="8:11" x14ac:dyDescent="0.2">
      <c r="H92" s="2"/>
      <c r="I92" s="2"/>
      <c r="J92" s="2"/>
      <c r="K92" s="2"/>
    </row>
    <row r="93" spans="8:11" x14ac:dyDescent="0.2">
      <c r="H93" s="2"/>
      <c r="I93" s="2"/>
      <c r="J93" s="2"/>
      <c r="K93" s="2"/>
    </row>
    <row r="94" spans="8:11" x14ac:dyDescent="0.2">
      <c r="H94" s="2"/>
      <c r="I94" s="2"/>
      <c r="J94" s="2"/>
      <c r="K94" s="2"/>
    </row>
    <row r="95" spans="8:11" x14ac:dyDescent="0.2">
      <c r="H95" s="2"/>
      <c r="I95" s="2"/>
      <c r="J95" s="2"/>
      <c r="K95" s="2"/>
    </row>
    <row r="96" spans="8:11" x14ac:dyDescent="0.2">
      <c r="H96" s="2"/>
      <c r="I96" s="2"/>
      <c r="J96" s="2"/>
      <c r="K96" s="2"/>
    </row>
    <row r="97" spans="8:11" x14ac:dyDescent="0.2">
      <c r="H97" s="2"/>
      <c r="I97" s="2"/>
      <c r="J97" s="2"/>
      <c r="K97" s="2"/>
    </row>
    <row r="98" spans="8:11" x14ac:dyDescent="0.2">
      <c r="H98" s="2"/>
      <c r="I98" s="2"/>
      <c r="J98" s="2"/>
      <c r="K98" s="2"/>
    </row>
    <row r="99" spans="8:11" x14ac:dyDescent="0.2">
      <c r="H99" s="2"/>
      <c r="I99" s="2"/>
      <c r="J99" s="2"/>
      <c r="K99" s="2"/>
    </row>
    <row r="100" spans="8:11" x14ac:dyDescent="0.2">
      <c r="H100" s="2"/>
      <c r="I100" s="2"/>
      <c r="J100" s="2"/>
      <c r="K100" s="2"/>
    </row>
    <row r="101" spans="8:11" x14ac:dyDescent="0.2">
      <c r="H101" s="2"/>
      <c r="I101" s="2"/>
      <c r="J101" s="2"/>
      <c r="K101" s="2"/>
    </row>
    <row r="102" spans="8:11" x14ac:dyDescent="0.2">
      <c r="H102" s="2"/>
      <c r="I102" s="2"/>
      <c r="J102" s="2"/>
      <c r="K102" s="2"/>
    </row>
    <row r="103" spans="8:11" x14ac:dyDescent="0.2">
      <c r="H103" s="2"/>
      <c r="I103" s="2"/>
      <c r="J103" s="2"/>
      <c r="K103" s="2"/>
    </row>
    <row r="104" spans="8:11" x14ac:dyDescent="0.2">
      <c r="H104" s="2"/>
      <c r="I104" s="2"/>
      <c r="J104" s="2"/>
      <c r="K104" s="2"/>
    </row>
    <row r="105" spans="8:11" x14ac:dyDescent="0.2">
      <c r="H105" s="2"/>
      <c r="I105" s="2"/>
      <c r="J105" s="2"/>
      <c r="K105" s="2"/>
    </row>
    <row r="106" spans="8:11" x14ac:dyDescent="0.2">
      <c r="H106" s="2"/>
      <c r="I106" s="2"/>
      <c r="J106" s="2"/>
      <c r="K106" s="2"/>
    </row>
    <row r="107" spans="8:11" x14ac:dyDescent="0.2">
      <c r="H107" s="2"/>
      <c r="I107" s="2"/>
      <c r="J107" s="2"/>
      <c r="K107" s="2"/>
    </row>
    <row r="108" spans="8:11" x14ac:dyDescent="0.2">
      <c r="H108" s="2"/>
      <c r="I108" s="2"/>
      <c r="J108" s="2"/>
      <c r="K108" s="2"/>
    </row>
    <row r="109" spans="8:11" x14ac:dyDescent="0.2">
      <c r="H109" s="2"/>
      <c r="I109" s="2"/>
      <c r="J109" s="2"/>
      <c r="K109" s="2"/>
    </row>
    <row r="110" spans="8:11" x14ac:dyDescent="0.2">
      <c r="H110" s="2"/>
      <c r="I110" s="2"/>
      <c r="J110" s="2"/>
      <c r="K110" s="2"/>
    </row>
    <row r="111" spans="8:11" x14ac:dyDescent="0.2">
      <c r="H111" s="2"/>
      <c r="I111" s="2"/>
      <c r="J111" s="2"/>
      <c r="K111" s="2"/>
    </row>
    <row r="112" spans="8:11" x14ac:dyDescent="0.2">
      <c r="H112" s="2"/>
      <c r="I112" s="2"/>
      <c r="J112" s="2"/>
      <c r="K112" s="2"/>
    </row>
    <row r="113" spans="8:11" x14ac:dyDescent="0.2">
      <c r="H113" s="2"/>
      <c r="I113" s="2"/>
      <c r="J113" s="2"/>
      <c r="K113" s="2"/>
    </row>
    <row r="114" spans="8:11" x14ac:dyDescent="0.2">
      <c r="H114" s="2"/>
      <c r="I114" s="2"/>
      <c r="J114" s="2"/>
      <c r="K114" s="2"/>
    </row>
    <row r="115" spans="8:11" x14ac:dyDescent="0.2">
      <c r="H115" s="2"/>
      <c r="I115" s="2"/>
      <c r="J115" s="2"/>
      <c r="K115" s="2"/>
    </row>
    <row r="116" spans="8:11" x14ac:dyDescent="0.2">
      <c r="H116" s="2"/>
      <c r="I116" s="2"/>
      <c r="J116" s="2"/>
      <c r="K116" s="2"/>
    </row>
    <row r="117" spans="8:11" x14ac:dyDescent="0.2">
      <c r="H117" s="2"/>
      <c r="I117" s="2"/>
      <c r="J117" s="2"/>
      <c r="K117" s="2"/>
    </row>
    <row r="118" spans="8:11" x14ac:dyDescent="0.2">
      <c r="H118" s="2"/>
      <c r="I118" s="2"/>
      <c r="J118" s="2"/>
      <c r="K118" s="2"/>
    </row>
    <row r="119" spans="8:11" x14ac:dyDescent="0.2">
      <c r="H119" s="2"/>
      <c r="I119" s="2"/>
      <c r="J119" s="2"/>
      <c r="K119" s="2"/>
    </row>
    <row r="120" spans="8:11" x14ac:dyDescent="0.2">
      <c r="H120" s="2"/>
      <c r="I120" s="2"/>
      <c r="J120" s="2"/>
      <c r="K120" s="2"/>
    </row>
    <row r="121" spans="8:11" x14ac:dyDescent="0.2">
      <c r="H121" s="2"/>
      <c r="I121" s="2"/>
      <c r="J121" s="2"/>
      <c r="K121" s="2"/>
    </row>
    <row r="122" spans="8:11" x14ac:dyDescent="0.2">
      <c r="H122" s="2"/>
      <c r="I122" s="2"/>
      <c r="J122" s="2"/>
      <c r="K122" s="2"/>
    </row>
    <row r="123" spans="8:11" x14ac:dyDescent="0.2">
      <c r="H123" s="2"/>
      <c r="I123" s="2"/>
      <c r="J123" s="2"/>
      <c r="K123" s="2"/>
    </row>
    <row r="124" spans="8:11" x14ac:dyDescent="0.2">
      <c r="H124" s="2"/>
      <c r="I124" s="2"/>
      <c r="J124" s="2"/>
      <c r="K124" s="2"/>
    </row>
    <row r="125" spans="8:11" x14ac:dyDescent="0.2">
      <c r="H125" s="2"/>
      <c r="I125" s="2"/>
      <c r="J125" s="2"/>
      <c r="K125" s="2"/>
    </row>
    <row r="126" spans="8:11" x14ac:dyDescent="0.2">
      <c r="H126" s="2"/>
      <c r="I126" s="2"/>
      <c r="J126" s="2"/>
      <c r="K126" s="2"/>
    </row>
    <row r="127" spans="8:11" x14ac:dyDescent="0.2">
      <c r="H127" s="2"/>
      <c r="I127" s="2"/>
      <c r="J127" s="2"/>
      <c r="K127" s="2"/>
    </row>
    <row r="128" spans="8:11" x14ac:dyDescent="0.2">
      <c r="H128" s="2"/>
      <c r="I128" s="2"/>
      <c r="J128" s="2"/>
      <c r="K128" s="2"/>
    </row>
    <row r="129" spans="8:11" x14ac:dyDescent="0.2">
      <c r="H129" s="2"/>
      <c r="I129" s="2"/>
      <c r="J129" s="2"/>
      <c r="K129" s="2"/>
    </row>
    <row r="130" spans="8:11" x14ac:dyDescent="0.2">
      <c r="H130" s="2"/>
      <c r="I130" s="2"/>
      <c r="J130" s="2"/>
      <c r="K130" s="2"/>
    </row>
    <row r="131" spans="8:11" x14ac:dyDescent="0.2">
      <c r="H131" s="2"/>
      <c r="I131" s="2"/>
      <c r="J131" s="2"/>
      <c r="K131" s="2"/>
    </row>
    <row r="132" spans="8:11" x14ac:dyDescent="0.2">
      <c r="H132" s="2"/>
      <c r="I132" s="2"/>
      <c r="J132" s="2"/>
      <c r="K132" s="2"/>
    </row>
    <row r="133" spans="8:11" x14ac:dyDescent="0.2">
      <c r="H133" s="2"/>
      <c r="I133" s="2"/>
      <c r="J133" s="2"/>
      <c r="K133" s="2"/>
    </row>
    <row r="134" spans="8:11" x14ac:dyDescent="0.2">
      <c r="H134" s="2"/>
      <c r="I134" s="2"/>
      <c r="J134" s="2"/>
      <c r="K134" s="2"/>
    </row>
    <row r="135" spans="8:11" x14ac:dyDescent="0.2">
      <c r="H135" s="2"/>
      <c r="I135" s="2"/>
      <c r="J135" s="2"/>
      <c r="K135" s="2"/>
    </row>
    <row r="136" spans="8:11" x14ac:dyDescent="0.2">
      <c r="H136" s="2"/>
      <c r="I136" s="2"/>
      <c r="J136" s="2"/>
      <c r="K136" s="2"/>
    </row>
    <row r="137" spans="8:11" x14ac:dyDescent="0.2">
      <c r="H137" s="2"/>
      <c r="I137" s="2"/>
      <c r="J137" s="2"/>
      <c r="K137" s="2"/>
    </row>
    <row r="138" spans="8:11" x14ac:dyDescent="0.2">
      <c r="H138" s="2"/>
      <c r="I138" s="2"/>
      <c r="J138" s="2"/>
      <c r="K138" s="2"/>
    </row>
    <row r="139" spans="8:11" x14ac:dyDescent="0.2">
      <c r="H139" s="2"/>
      <c r="I139" s="2"/>
      <c r="J139" s="2"/>
      <c r="K139" s="2"/>
    </row>
    <row r="140" spans="8:11" x14ac:dyDescent="0.2">
      <c r="H140" s="2"/>
      <c r="I140" s="2"/>
      <c r="J140" s="2"/>
      <c r="K140" s="2"/>
    </row>
    <row r="141" spans="8:11" x14ac:dyDescent="0.2">
      <c r="H141" s="2"/>
      <c r="I141" s="2"/>
      <c r="J141" s="2"/>
      <c r="K141" s="2"/>
    </row>
    <row r="142" spans="8:11" x14ac:dyDescent="0.2">
      <c r="H142" s="2"/>
      <c r="I142" s="2"/>
      <c r="J142" s="2"/>
      <c r="K142" s="2"/>
    </row>
    <row r="143" spans="8:11" x14ac:dyDescent="0.2">
      <c r="H143" s="2"/>
      <c r="I143" s="2"/>
      <c r="J143" s="2"/>
      <c r="K143" s="2"/>
    </row>
    <row r="144" spans="8:11" x14ac:dyDescent="0.2">
      <c r="H144" s="2"/>
      <c r="I144" s="2"/>
      <c r="J144" s="2"/>
      <c r="K144" s="2"/>
    </row>
    <row r="145" spans="8:11" x14ac:dyDescent="0.2">
      <c r="H145" s="2"/>
      <c r="I145" s="2"/>
      <c r="J145" s="2"/>
      <c r="K145" s="2"/>
    </row>
    <row r="146" spans="8:11" x14ac:dyDescent="0.2">
      <c r="H146" s="2"/>
      <c r="I146" s="2"/>
      <c r="J146" s="2"/>
      <c r="K146" s="2"/>
    </row>
    <row r="147" spans="8:11" x14ac:dyDescent="0.2">
      <c r="H147" s="2"/>
      <c r="I147" s="2"/>
      <c r="J147" s="2"/>
      <c r="K147" s="2"/>
    </row>
    <row r="148" spans="8:11" x14ac:dyDescent="0.2">
      <c r="H148" s="2"/>
      <c r="I148" s="2"/>
      <c r="J148" s="2"/>
      <c r="K148" s="2"/>
    </row>
    <row r="149" spans="8:11" x14ac:dyDescent="0.2">
      <c r="H149" s="2"/>
      <c r="I149" s="2"/>
      <c r="J149" s="2"/>
      <c r="K149" s="2"/>
    </row>
    <row r="150" spans="8:11" x14ac:dyDescent="0.2">
      <c r="H150" s="2"/>
      <c r="I150" s="2"/>
      <c r="J150" s="2"/>
      <c r="K150" s="2"/>
    </row>
    <row r="151" spans="8:11" x14ac:dyDescent="0.2">
      <c r="H151" s="2"/>
      <c r="I151" s="2"/>
      <c r="J151" s="2"/>
      <c r="K151" s="2"/>
    </row>
    <row r="152" spans="8:11" x14ac:dyDescent="0.2">
      <c r="H152" s="2"/>
      <c r="I152" s="2"/>
      <c r="J152" s="2"/>
      <c r="K152" s="2"/>
    </row>
    <row r="153" spans="8:11" x14ac:dyDescent="0.2">
      <c r="H153" s="2"/>
      <c r="I153" s="2"/>
      <c r="J153" s="2"/>
      <c r="K153" s="2"/>
    </row>
    <row r="154" spans="8:11" x14ac:dyDescent="0.2">
      <c r="H154" s="2"/>
      <c r="I154" s="2"/>
      <c r="J154" s="2"/>
      <c r="K154" s="2"/>
    </row>
    <row r="155" spans="8:11" x14ac:dyDescent="0.2">
      <c r="H155" s="2"/>
      <c r="I155" s="2"/>
      <c r="J155" s="2"/>
      <c r="K155" s="2"/>
    </row>
    <row r="156" spans="8:11" x14ac:dyDescent="0.2">
      <c r="H156" s="2"/>
      <c r="I156" s="2"/>
      <c r="J156" s="2"/>
      <c r="K156" s="2"/>
    </row>
    <row r="157" spans="8:11" x14ac:dyDescent="0.2">
      <c r="H157" s="2"/>
      <c r="I157" s="2"/>
      <c r="J157" s="2"/>
      <c r="K157" s="2"/>
    </row>
    <row r="158" spans="8:11" x14ac:dyDescent="0.2">
      <c r="H158" s="2"/>
      <c r="I158" s="2"/>
      <c r="J158" s="2"/>
      <c r="K158" s="2"/>
    </row>
    <row r="159" spans="8:11" x14ac:dyDescent="0.2">
      <c r="H159" s="2"/>
      <c r="I159" s="2"/>
      <c r="J159" s="2"/>
      <c r="K159" s="2"/>
    </row>
    <row r="160" spans="8:11" x14ac:dyDescent="0.2">
      <c r="H160" s="2"/>
      <c r="I160" s="2"/>
      <c r="J160" s="2"/>
      <c r="K160" s="2"/>
    </row>
    <row r="161" spans="8:11" x14ac:dyDescent="0.2">
      <c r="H161" s="2"/>
      <c r="I161" s="2"/>
      <c r="J161" s="2"/>
      <c r="K161" s="2"/>
    </row>
    <row r="162" spans="8:11" x14ac:dyDescent="0.2">
      <c r="H162" s="2"/>
      <c r="I162" s="2"/>
      <c r="J162" s="2"/>
      <c r="K162" s="2"/>
    </row>
    <row r="163" spans="8:11" x14ac:dyDescent="0.2">
      <c r="H163" s="2"/>
      <c r="I163" s="2"/>
      <c r="J163" s="2"/>
      <c r="K163" s="2"/>
    </row>
    <row r="164" spans="8:11" x14ac:dyDescent="0.2">
      <c r="H164" s="2"/>
      <c r="I164" s="2"/>
      <c r="J164" s="2"/>
      <c r="K164" s="2"/>
    </row>
    <row r="165" spans="8:11" x14ac:dyDescent="0.2">
      <c r="H165" s="2"/>
      <c r="I165" s="2"/>
      <c r="J165" s="2"/>
      <c r="K165" s="2"/>
    </row>
    <row r="166" spans="8:11" x14ac:dyDescent="0.2">
      <c r="H166" s="2"/>
      <c r="I166" s="2"/>
      <c r="J166" s="2"/>
      <c r="K166" s="2"/>
    </row>
    <row r="167" spans="8:11" x14ac:dyDescent="0.2">
      <c r="H167" s="2"/>
      <c r="I167" s="2"/>
      <c r="J167" s="2"/>
      <c r="K167" s="2"/>
    </row>
    <row r="168" spans="8:11" x14ac:dyDescent="0.2">
      <c r="H168" s="2"/>
      <c r="I168" s="2"/>
      <c r="J168" s="2"/>
      <c r="K168" s="2"/>
    </row>
    <row r="169" spans="8:11" x14ac:dyDescent="0.2">
      <c r="H169" s="2"/>
      <c r="I169" s="2"/>
      <c r="J169" s="2"/>
      <c r="K169" s="2"/>
    </row>
    <row r="170" spans="8:11" x14ac:dyDescent="0.2">
      <c r="H170" s="2"/>
      <c r="I170" s="2"/>
      <c r="J170" s="2"/>
      <c r="K170" s="2"/>
    </row>
    <row r="171" spans="8:11" x14ac:dyDescent="0.2">
      <c r="H171" s="2"/>
      <c r="I171" s="2"/>
      <c r="J171" s="2"/>
      <c r="K171" s="2"/>
    </row>
    <row r="172" spans="8:11" x14ac:dyDescent="0.2">
      <c r="H172" s="2"/>
      <c r="I172" s="2"/>
      <c r="J172" s="2"/>
      <c r="K172" s="2"/>
    </row>
    <row r="173" spans="8:11" x14ac:dyDescent="0.2">
      <c r="H173" s="2"/>
      <c r="I173" s="2"/>
      <c r="J173" s="2"/>
      <c r="K173" s="2"/>
    </row>
    <row r="174" spans="8:11" x14ac:dyDescent="0.2">
      <c r="H174" s="2"/>
      <c r="I174" s="2"/>
      <c r="J174" s="2"/>
      <c r="K174" s="2"/>
    </row>
    <row r="175" spans="8:11" x14ac:dyDescent="0.2">
      <c r="H175" s="2"/>
      <c r="I175" s="2"/>
      <c r="J175" s="2"/>
      <c r="K175" s="2"/>
    </row>
    <row r="176" spans="8:11" x14ac:dyDescent="0.2">
      <c r="H176" s="2"/>
      <c r="I176" s="2"/>
      <c r="J176" s="2"/>
      <c r="K176" s="2"/>
    </row>
    <row r="177" spans="8:11" x14ac:dyDescent="0.2">
      <c r="H177" s="2"/>
      <c r="I177" s="2"/>
      <c r="J177" s="2"/>
      <c r="K177" s="2"/>
    </row>
    <row r="178" spans="8:11" x14ac:dyDescent="0.2">
      <c r="H178" s="2"/>
      <c r="I178" s="2"/>
      <c r="J178" s="2"/>
      <c r="K178" s="2"/>
    </row>
    <row r="179" spans="8:11" x14ac:dyDescent="0.2">
      <c r="H179" s="2"/>
      <c r="I179" s="2"/>
      <c r="J179" s="2"/>
      <c r="K179" s="2"/>
    </row>
    <row r="180" spans="8:11" x14ac:dyDescent="0.2">
      <c r="H180" s="2"/>
      <c r="I180" s="2"/>
      <c r="J180" s="2"/>
      <c r="K180" s="2"/>
    </row>
    <row r="181" spans="8:11" x14ac:dyDescent="0.2">
      <c r="H181" s="2"/>
      <c r="I181" s="2"/>
      <c r="J181" s="2"/>
      <c r="K181" s="2"/>
    </row>
    <row r="182" spans="8:11" x14ac:dyDescent="0.2">
      <c r="H182" s="2"/>
      <c r="I182" s="2"/>
      <c r="J182" s="2"/>
      <c r="K182" s="2"/>
    </row>
    <row r="183" spans="8:11" x14ac:dyDescent="0.2">
      <c r="H183" s="2"/>
      <c r="I183" s="2"/>
      <c r="J183" s="2"/>
      <c r="K183" s="2"/>
    </row>
    <row r="184" spans="8:11" x14ac:dyDescent="0.2">
      <c r="H184" s="2"/>
      <c r="I184" s="2"/>
      <c r="J184" s="2"/>
      <c r="K184" s="2"/>
    </row>
    <row r="185" spans="8:11" x14ac:dyDescent="0.2">
      <c r="H185" s="2"/>
      <c r="I185" s="2"/>
      <c r="J185" s="2"/>
      <c r="K185" s="2"/>
    </row>
    <row r="186" spans="8:11" x14ac:dyDescent="0.2">
      <c r="H186" s="2"/>
      <c r="I186" s="2"/>
      <c r="J186" s="2"/>
      <c r="K186" s="2"/>
    </row>
    <row r="187" spans="8:11" x14ac:dyDescent="0.2">
      <c r="H187" s="2"/>
      <c r="I187" s="2"/>
      <c r="J187" s="2"/>
      <c r="K187" s="2"/>
    </row>
    <row r="188" spans="8:11" x14ac:dyDescent="0.2">
      <c r="H188" s="2"/>
      <c r="I188" s="2"/>
      <c r="J188" s="2"/>
      <c r="K188" s="2"/>
    </row>
    <row r="189" spans="8:11" x14ac:dyDescent="0.2">
      <c r="H189" s="2"/>
      <c r="I189" s="2"/>
      <c r="J189" s="2"/>
      <c r="K189" s="2"/>
    </row>
    <row r="190" spans="8:11" x14ac:dyDescent="0.2">
      <c r="H190" s="2"/>
      <c r="I190" s="2"/>
      <c r="J190" s="2"/>
      <c r="K190" s="2"/>
    </row>
    <row r="191" spans="8:11" x14ac:dyDescent="0.2">
      <c r="H191" s="2"/>
      <c r="I191" s="2"/>
      <c r="J191" s="2"/>
      <c r="K191" s="2"/>
    </row>
    <row r="192" spans="8:11" x14ac:dyDescent="0.2">
      <c r="H192" s="2"/>
      <c r="I192" s="2"/>
      <c r="J192" s="2"/>
      <c r="K192" s="2"/>
    </row>
    <row r="193" spans="8:11" x14ac:dyDescent="0.2">
      <c r="H193" s="2"/>
      <c r="I193" s="2"/>
      <c r="J193" s="2"/>
      <c r="K193" s="2"/>
    </row>
    <row r="194" spans="8:11" x14ac:dyDescent="0.2">
      <c r="H194" s="2"/>
      <c r="I194" s="2"/>
      <c r="J194" s="2"/>
      <c r="K194" s="2"/>
    </row>
    <row r="195" spans="8:11" x14ac:dyDescent="0.2">
      <c r="H195" s="2"/>
      <c r="I195" s="2"/>
      <c r="J195" s="2"/>
      <c r="K195" s="2"/>
    </row>
    <row r="196" spans="8:11" x14ac:dyDescent="0.2">
      <c r="H196" s="2"/>
      <c r="I196" s="2"/>
      <c r="J196" s="2"/>
      <c r="K196" s="2"/>
    </row>
    <row r="197" spans="8:11" x14ac:dyDescent="0.2">
      <c r="H197" s="2"/>
      <c r="I197" s="2"/>
      <c r="J197" s="2"/>
      <c r="K197" s="2"/>
    </row>
    <row r="198" spans="8:11" x14ac:dyDescent="0.2">
      <c r="H198" s="2"/>
      <c r="I198" s="2"/>
      <c r="J198" s="2"/>
      <c r="K198" s="2"/>
    </row>
    <row r="199" spans="8:11" x14ac:dyDescent="0.2">
      <c r="H199" s="2"/>
      <c r="I199" s="2"/>
      <c r="J199" s="2"/>
      <c r="K199" s="2"/>
    </row>
    <row r="200" spans="8:11" x14ac:dyDescent="0.2">
      <c r="H200" s="2"/>
      <c r="I200" s="2"/>
      <c r="J200" s="2"/>
      <c r="K200" s="2"/>
    </row>
    <row r="201" spans="8:11" x14ac:dyDescent="0.2">
      <c r="H201" s="2"/>
      <c r="I201" s="2"/>
      <c r="J201" s="2"/>
      <c r="K201" s="2"/>
    </row>
    <row r="202" spans="8:11" x14ac:dyDescent="0.2">
      <c r="H202" s="2"/>
      <c r="I202" s="2"/>
      <c r="J202" s="2"/>
      <c r="K202" s="2"/>
    </row>
    <row r="203" spans="8:11" x14ac:dyDescent="0.2">
      <c r="H203" s="2"/>
      <c r="I203" s="2"/>
      <c r="J203" s="2"/>
      <c r="K203" s="2"/>
    </row>
    <row r="204" spans="8:11" x14ac:dyDescent="0.2">
      <c r="H204" s="2"/>
      <c r="I204" s="2"/>
      <c r="J204" s="2"/>
      <c r="K204" s="2"/>
    </row>
    <row r="205" spans="8:11" x14ac:dyDescent="0.2">
      <c r="H205" s="2"/>
      <c r="I205" s="2"/>
      <c r="J205" s="2"/>
      <c r="K205" s="2"/>
    </row>
    <row r="206" spans="8:11" x14ac:dyDescent="0.2">
      <c r="H206" s="2"/>
      <c r="I206" s="2"/>
      <c r="J206" s="2"/>
      <c r="K206" s="2"/>
    </row>
    <row r="207" spans="8:11" x14ac:dyDescent="0.2">
      <c r="H207" s="2"/>
      <c r="I207" s="2"/>
      <c r="J207" s="2"/>
      <c r="K207" s="2"/>
    </row>
    <row r="208" spans="8:11" x14ac:dyDescent="0.2">
      <c r="H208" s="2"/>
      <c r="I208" s="2"/>
      <c r="J208" s="2"/>
      <c r="K208" s="2"/>
    </row>
    <row r="209" spans="8:11" x14ac:dyDescent="0.2">
      <c r="H209" s="2"/>
      <c r="I209" s="2"/>
      <c r="J209" s="2"/>
      <c r="K209" s="2"/>
    </row>
    <row r="210" spans="8:11" x14ac:dyDescent="0.2">
      <c r="H210" s="2"/>
      <c r="I210" s="2"/>
      <c r="J210" s="2"/>
      <c r="K210" s="2"/>
    </row>
    <row r="211" spans="8:11" x14ac:dyDescent="0.2">
      <c r="H211" s="2"/>
      <c r="I211" s="2"/>
      <c r="J211" s="2"/>
      <c r="K211" s="2"/>
    </row>
    <row r="212" spans="8:11" x14ac:dyDescent="0.2">
      <c r="H212" s="2"/>
      <c r="I212" s="2"/>
      <c r="J212" s="2"/>
      <c r="K212" s="2"/>
    </row>
    <row r="213" spans="8:11" x14ac:dyDescent="0.2">
      <c r="H213" s="2"/>
      <c r="I213" s="2"/>
      <c r="J213" s="2"/>
      <c r="K213" s="2"/>
    </row>
    <row r="214" spans="8:11" x14ac:dyDescent="0.2">
      <c r="H214" s="2"/>
      <c r="I214" s="2"/>
      <c r="J214" s="2"/>
      <c r="K214" s="2"/>
    </row>
    <row r="215" spans="8:11" x14ac:dyDescent="0.2">
      <c r="H215" s="2"/>
      <c r="I215" s="2"/>
      <c r="J215" s="2"/>
      <c r="K215" s="2"/>
    </row>
    <row r="216" spans="8:11" x14ac:dyDescent="0.2">
      <c r="H216" s="2"/>
      <c r="I216" s="2"/>
      <c r="J216" s="2"/>
      <c r="K216" s="2"/>
    </row>
    <row r="217" spans="8:11" x14ac:dyDescent="0.2">
      <c r="H217" s="2"/>
      <c r="I217" s="2"/>
      <c r="J217" s="2"/>
      <c r="K217" s="2"/>
    </row>
    <row r="218" spans="8:11" x14ac:dyDescent="0.2">
      <c r="H218" s="2"/>
      <c r="I218" s="2"/>
      <c r="J218" s="2"/>
      <c r="K218" s="2"/>
    </row>
    <row r="219" spans="8:11" x14ac:dyDescent="0.2">
      <c r="H219" s="2"/>
      <c r="I219" s="2"/>
      <c r="J219" s="2"/>
      <c r="K219" s="2"/>
    </row>
    <row r="220" spans="8:11" x14ac:dyDescent="0.2">
      <c r="H220" s="2"/>
      <c r="I220" s="2"/>
      <c r="J220" s="2"/>
      <c r="K220" s="2"/>
    </row>
    <row r="221" spans="8:11" x14ac:dyDescent="0.2">
      <c r="H221" s="2"/>
      <c r="I221" s="2"/>
      <c r="J221" s="2"/>
      <c r="K221" s="2"/>
    </row>
    <row r="222" spans="8:11" x14ac:dyDescent="0.2">
      <c r="H222" s="2"/>
      <c r="I222" s="2"/>
      <c r="J222" s="2"/>
      <c r="K222" s="2"/>
    </row>
    <row r="223" spans="8:11" x14ac:dyDescent="0.2">
      <c r="H223" s="2"/>
      <c r="I223" s="2"/>
      <c r="J223" s="2"/>
      <c r="K223" s="2"/>
    </row>
    <row r="224" spans="8:11" x14ac:dyDescent="0.2">
      <c r="H224" s="2"/>
      <c r="I224" s="2"/>
      <c r="J224" s="2"/>
      <c r="K224" s="2"/>
    </row>
    <row r="225" spans="8:11" x14ac:dyDescent="0.2">
      <c r="H225" s="2"/>
      <c r="I225" s="2"/>
      <c r="J225" s="2"/>
      <c r="K225" s="2"/>
    </row>
    <row r="226" spans="8:11" x14ac:dyDescent="0.2">
      <c r="H226" s="2"/>
      <c r="I226" s="2"/>
      <c r="J226" s="2"/>
      <c r="K226" s="2"/>
    </row>
    <row r="227" spans="8:11" x14ac:dyDescent="0.2">
      <c r="H227" s="2"/>
      <c r="I227" s="2"/>
      <c r="J227" s="2"/>
      <c r="K227" s="2"/>
    </row>
    <row r="228" spans="8:11" x14ac:dyDescent="0.2">
      <c r="H228" s="2"/>
      <c r="I228" s="2"/>
      <c r="J228" s="2"/>
      <c r="K228" s="2"/>
    </row>
    <row r="229" spans="8:11" x14ac:dyDescent="0.2">
      <c r="H229" s="2"/>
      <c r="I229" s="2"/>
      <c r="J229" s="2"/>
      <c r="K229" s="2"/>
    </row>
    <row r="230" spans="8:11" x14ac:dyDescent="0.2">
      <c r="H230" s="2"/>
      <c r="I230" s="2"/>
      <c r="J230" s="2"/>
      <c r="K230" s="2"/>
    </row>
    <row r="231" spans="8:11" x14ac:dyDescent="0.2">
      <c r="H231" s="2"/>
      <c r="I231" s="2"/>
      <c r="J231" s="2"/>
      <c r="K231" s="2"/>
    </row>
    <row r="232" spans="8:11" x14ac:dyDescent="0.2">
      <c r="H232" s="2"/>
      <c r="I232" s="2"/>
      <c r="J232" s="2"/>
      <c r="K232" s="2"/>
    </row>
    <row r="233" spans="8:11" x14ac:dyDescent="0.2">
      <c r="H233" s="2"/>
      <c r="I233" s="2"/>
      <c r="J233" s="2"/>
      <c r="K233" s="2"/>
    </row>
    <row r="234" spans="8:11" x14ac:dyDescent="0.2">
      <c r="H234" s="2"/>
      <c r="I234" s="2"/>
      <c r="J234" s="2"/>
      <c r="K234" s="2"/>
    </row>
    <row r="235" spans="8:11" x14ac:dyDescent="0.2">
      <c r="H235" s="2"/>
      <c r="I235" s="2"/>
      <c r="J235" s="2"/>
      <c r="K235" s="2"/>
    </row>
    <row r="236" spans="8:11" x14ac:dyDescent="0.2">
      <c r="H236" s="2"/>
      <c r="I236" s="2"/>
      <c r="J236" s="2"/>
      <c r="K236" s="2"/>
    </row>
    <row r="237" spans="8:11" x14ac:dyDescent="0.2">
      <c r="H237" s="2"/>
      <c r="I237" s="2"/>
      <c r="J237" s="2"/>
      <c r="K237" s="2"/>
    </row>
    <row r="238" spans="8:11" x14ac:dyDescent="0.2">
      <c r="H238" s="2"/>
      <c r="I238" s="2"/>
      <c r="J238" s="2"/>
      <c r="K238" s="2"/>
    </row>
    <row r="239" spans="8:11" x14ac:dyDescent="0.2">
      <c r="H239" s="2"/>
      <c r="I239" s="2"/>
      <c r="J239" s="2"/>
      <c r="K239" s="2"/>
    </row>
    <row r="240" spans="8:11" x14ac:dyDescent="0.2">
      <c r="H240" s="2"/>
      <c r="I240" s="2"/>
      <c r="J240" s="2"/>
      <c r="K240" s="2"/>
    </row>
    <row r="241" spans="8:11" x14ac:dyDescent="0.2">
      <c r="H241" s="2"/>
      <c r="I241" s="2"/>
      <c r="J241" s="2"/>
      <c r="K241" s="2"/>
    </row>
    <row r="242" spans="8:11" x14ac:dyDescent="0.2">
      <c r="H242" s="2"/>
      <c r="I242" s="2"/>
      <c r="J242" s="2"/>
      <c r="K242" s="2"/>
    </row>
    <row r="243" spans="8:11" x14ac:dyDescent="0.2">
      <c r="H243" s="2"/>
      <c r="I243" s="2"/>
      <c r="J243" s="2"/>
      <c r="K243" s="2"/>
    </row>
    <row r="244" spans="8:11" x14ac:dyDescent="0.2">
      <c r="H244" s="2"/>
      <c r="I244" s="2"/>
      <c r="J244" s="2"/>
      <c r="K244" s="2"/>
    </row>
    <row r="245" spans="8:11" x14ac:dyDescent="0.2">
      <c r="H245" s="2"/>
      <c r="I245" s="2"/>
      <c r="J245" s="2"/>
      <c r="K245" s="2"/>
    </row>
    <row r="246" spans="8:11" x14ac:dyDescent="0.2">
      <c r="H246" s="2"/>
      <c r="I246" s="2"/>
      <c r="J246" s="2"/>
      <c r="K246" s="2"/>
    </row>
    <row r="247" spans="8:11" x14ac:dyDescent="0.2">
      <c r="H247" s="2"/>
      <c r="I247" s="2"/>
      <c r="J247" s="2"/>
      <c r="K247" s="2"/>
    </row>
    <row r="248" spans="8:11" x14ac:dyDescent="0.2">
      <c r="H248" s="2"/>
      <c r="I248" s="2"/>
      <c r="J248" s="2"/>
      <c r="K248" s="2"/>
    </row>
    <row r="249" spans="8:11" x14ac:dyDescent="0.2">
      <c r="H249" s="2"/>
      <c r="I249" s="2"/>
      <c r="J249" s="2"/>
      <c r="K249" s="2"/>
    </row>
    <row r="250" spans="8:11" x14ac:dyDescent="0.2">
      <c r="H250" s="2"/>
      <c r="I250" s="2"/>
      <c r="J250" s="2"/>
      <c r="K250" s="2"/>
    </row>
    <row r="251" spans="8:11" x14ac:dyDescent="0.2">
      <c r="H251" s="2"/>
      <c r="I251" s="2"/>
      <c r="J251" s="2"/>
      <c r="K251" s="2"/>
    </row>
    <row r="252" spans="8:11" x14ac:dyDescent="0.2">
      <c r="H252" s="2"/>
      <c r="I252" s="2"/>
      <c r="J252" s="2"/>
      <c r="K252" s="2"/>
    </row>
    <row r="253" spans="8:11" x14ac:dyDescent="0.2">
      <c r="H253" s="2"/>
      <c r="I253" s="2"/>
      <c r="J253" s="2"/>
      <c r="K253" s="2"/>
    </row>
    <row r="254" spans="8:11" x14ac:dyDescent="0.2">
      <c r="H254" s="2"/>
      <c r="I254" s="2"/>
      <c r="J254" s="2"/>
      <c r="K254" s="2"/>
    </row>
    <row r="255" spans="8:11" x14ac:dyDescent="0.2">
      <c r="H255" s="2"/>
      <c r="I255" s="2"/>
      <c r="J255" s="2"/>
      <c r="K255" s="2"/>
    </row>
    <row r="256" spans="8:11" x14ac:dyDescent="0.2">
      <c r="H256" s="2"/>
      <c r="I256" s="2"/>
      <c r="J256" s="2"/>
      <c r="K256" s="2"/>
    </row>
    <row r="257" spans="8:11" x14ac:dyDescent="0.2">
      <c r="H257" s="2"/>
      <c r="I257" s="2"/>
      <c r="J257" s="2"/>
      <c r="K257" s="2"/>
    </row>
    <row r="258" spans="8:11" x14ac:dyDescent="0.2">
      <c r="H258" s="2"/>
      <c r="I258" s="2"/>
      <c r="J258" s="2"/>
      <c r="K258" s="2"/>
    </row>
    <row r="259" spans="8:11" x14ac:dyDescent="0.2">
      <c r="H259" s="2"/>
      <c r="I259" s="2"/>
      <c r="J259" s="2"/>
      <c r="K259" s="2"/>
    </row>
    <row r="260" spans="8:11" x14ac:dyDescent="0.2">
      <c r="H260" s="2"/>
      <c r="I260" s="2"/>
      <c r="J260" s="2"/>
      <c r="K260" s="2"/>
    </row>
    <row r="261" spans="8:11" x14ac:dyDescent="0.2">
      <c r="H261" s="2"/>
      <c r="I261" s="2"/>
      <c r="J261" s="2"/>
      <c r="K261" s="2"/>
    </row>
    <row r="262" spans="8:11" x14ac:dyDescent="0.2">
      <c r="H262" s="2"/>
      <c r="I262" s="2"/>
      <c r="J262" s="2"/>
      <c r="K262" s="2"/>
    </row>
    <row r="263" spans="8:11" x14ac:dyDescent="0.2">
      <c r="H263" s="2"/>
      <c r="I263" s="2"/>
      <c r="J263" s="2"/>
      <c r="K263" s="2"/>
    </row>
    <row r="264" spans="8:11" x14ac:dyDescent="0.2">
      <c r="H264" s="2"/>
      <c r="I264" s="2"/>
      <c r="J264" s="2"/>
      <c r="K264" s="2"/>
    </row>
    <row r="265" spans="8:11" x14ac:dyDescent="0.2">
      <c r="H265" s="2"/>
      <c r="I265" s="2"/>
      <c r="J265" s="2"/>
      <c r="K265" s="2"/>
    </row>
    <row r="266" spans="8:11" x14ac:dyDescent="0.2">
      <c r="H266" s="2"/>
      <c r="I266" s="2"/>
      <c r="J266" s="2"/>
      <c r="K266" s="2"/>
    </row>
    <row r="267" spans="8:11" x14ac:dyDescent="0.2">
      <c r="H267" s="2"/>
      <c r="I267" s="2"/>
      <c r="J267" s="2"/>
      <c r="K267" s="2"/>
    </row>
    <row r="268" spans="8:11" x14ac:dyDescent="0.2">
      <c r="H268" s="2"/>
      <c r="I268" s="2"/>
      <c r="J268" s="2"/>
      <c r="K268" s="2"/>
    </row>
    <row r="269" spans="8:11" x14ac:dyDescent="0.2">
      <c r="H269" s="2"/>
      <c r="I269" s="2"/>
      <c r="J269" s="2"/>
      <c r="K269" s="2"/>
    </row>
    <row r="270" spans="8:11" x14ac:dyDescent="0.2">
      <c r="H270" s="2"/>
      <c r="I270" s="2"/>
      <c r="J270" s="2"/>
      <c r="K270" s="2"/>
    </row>
    <row r="271" spans="8:11" x14ac:dyDescent="0.2">
      <c r="H271" s="2"/>
      <c r="I271" s="2"/>
      <c r="J271" s="2"/>
      <c r="K271" s="2"/>
    </row>
    <row r="272" spans="8:11" x14ac:dyDescent="0.2">
      <c r="H272" s="2"/>
      <c r="I272" s="2"/>
      <c r="J272" s="2"/>
      <c r="K272" s="2"/>
    </row>
    <row r="273" spans="8:11" x14ac:dyDescent="0.2">
      <c r="H273" s="2"/>
      <c r="I273" s="2"/>
      <c r="J273" s="2"/>
      <c r="K273" s="2"/>
    </row>
    <row r="274" spans="8:11" x14ac:dyDescent="0.2">
      <c r="H274" s="2"/>
      <c r="I274" s="2"/>
      <c r="J274" s="2"/>
      <c r="K274" s="2"/>
    </row>
    <row r="275" spans="8:11" x14ac:dyDescent="0.2">
      <c r="H275" s="2"/>
      <c r="I275" s="2"/>
      <c r="J275" s="2"/>
      <c r="K275" s="2"/>
    </row>
    <row r="276" spans="8:11" x14ac:dyDescent="0.2">
      <c r="H276" s="2"/>
      <c r="I276" s="2"/>
      <c r="J276" s="2"/>
      <c r="K276" s="2"/>
    </row>
    <row r="277" spans="8:11" x14ac:dyDescent="0.2">
      <c r="H277" s="2"/>
      <c r="I277" s="2"/>
      <c r="J277" s="2"/>
      <c r="K277" s="2"/>
    </row>
    <row r="278" spans="8:11" x14ac:dyDescent="0.2">
      <c r="H278" s="2"/>
      <c r="I278" s="2"/>
      <c r="J278" s="2"/>
      <c r="K278" s="2"/>
    </row>
    <row r="279" spans="8:11" x14ac:dyDescent="0.2">
      <c r="H279" s="2"/>
      <c r="I279" s="2"/>
      <c r="J279" s="2"/>
      <c r="K279" s="2"/>
    </row>
    <row r="280" spans="8:11" x14ac:dyDescent="0.2">
      <c r="H280" s="2"/>
      <c r="I280" s="2"/>
      <c r="J280" s="2"/>
      <c r="K280" s="2"/>
    </row>
    <row r="281" spans="8:11" x14ac:dyDescent="0.2">
      <c r="H281" s="2"/>
      <c r="I281" s="2"/>
      <c r="J281" s="2"/>
      <c r="K281" s="2"/>
    </row>
    <row r="282" spans="8:11" x14ac:dyDescent="0.2">
      <c r="H282" s="2"/>
      <c r="I282" s="2"/>
      <c r="J282" s="2"/>
      <c r="K282" s="2"/>
    </row>
    <row r="283" spans="8:11" x14ac:dyDescent="0.2">
      <c r="H283" s="2"/>
      <c r="I283" s="2"/>
      <c r="J283" s="2"/>
      <c r="K283" s="2"/>
    </row>
    <row r="284" spans="8:11" x14ac:dyDescent="0.2">
      <c r="H284" s="2"/>
      <c r="I284" s="2"/>
      <c r="J284" s="2"/>
      <c r="K284" s="2"/>
    </row>
    <row r="285" spans="8:11" x14ac:dyDescent="0.2">
      <c r="H285" s="2"/>
      <c r="I285" s="2"/>
      <c r="J285" s="2"/>
      <c r="K285" s="2"/>
    </row>
    <row r="286" spans="8:11" x14ac:dyDescent="0.2">
      <c r="H286" s="2"/>
      <c r="I286" s="2"/>
      <c r="J286" s="2"/>
      <c r="K286" s="2"/>
    </row>
    <row r="287" spans="8:11" x14ac:dyDescent="0.2">
      <c r="H287" s="2"/>
      <c r="I287" s="2"/>
      <c r="J287" s="2"/>
      <c r="K287" s="2"/>
    </row>
    <row r="288" spans="8:11" x14ac:dyDescent="0.2">
      <c r="H288" s="2"/>
      <c r="I288" s="2"/>
      <c r="J288" s="2"/>
      <c r="K288" s="2"/>
    </row>
    <row r="289" spans="8:11" x14ac:dyDescent="0.2">
      <c r="H289" s="2"/>
      <c r="I289" s="2"/>
      <c r="J289" s="2"/>
      <c r="K289" s="2"/>
    </row>
    <row r="290" spans="8:11" x14ac:dyDescent="0.2">
      <c r="H290" s="2"/>
      <c r="I290" s="2"/>
      <c r="J290" s="2"/>
      <c r="K290" s="2"/>
    </row>
    <row r="291" spans="8:11" x14ac:dyDescent="0.2">
      <c r="H291" s="2"/>
      <c r="I291" s="2"/>
      <c r="J291" s="2"/>
      <c r="K291" s="2"/>
    </row>
    <row r="292" spans="8:11" x14ac:dyDescent="0.2">
      <c r="H292" s="2"/>
      <c r="I292" s="2"/>
      <c r="J292" s="2"/>
      <c r="K292" s="2"/>
    </row>
    <row r="293" spans="8:11" x14ac:dyDescent="0.2">
      <c r="H293" s="2"/>
      <c r="I293" s="2"/>
      <c r="J293" s="2"/>
      <c r="K293" s="2"/>
    </row>
    <row r="294" spans="8:11" x14ac:dyDescent="0.2">
      <c r="H294" s="2"/>
      <c r="I294" s="2"/>
      <c r="J294" s="2"/>
      <c r="K294" s="2"/>
    </row>
    <row r="295" spans="8:11" x14ac:dyDescent="0.2">
      <c r="H295" s="2"/>
      <c r="I295" s="2"/>
      <c r="J295" s="2"/>
      <c r="K295" s="2"/>
    </row>
    <row r="296" spans="8:11" x14ac:dyDescent="0.2">
      <c r="H296" s="2"/>
      <c r="I296" s="2"/>
      <c r="J296" s="2"/>
      <c r="K296" s="2"/>
    </row>
    <row r="297" spans="8:11" x14ac:dyDescent="0.2">
      <c r="H297" s="2"/>
      <c r="I297" s="2"/>
      <c r="J297" s="2"/>
      <c r="K297" s="2"/>
    </row>
    <row r="298" spans="8:11" x14ac:dyDescent="0.2">
      <c r="H298" s="2"/>
      <c r="I298" s="2"/>
      <c r="J298" s="2"/>
      <c r="K298" s="2"/>
    </row>
    <row r="299" spans="8:11" x14ac:dyDescent="0.2">
      <c r="H299" s="2"/>
      <c r="I299" s="2"/>
      <c r="J299" s="2"/>
      <c r="K299" s="2"/>
    </row>
    <row r="300" spans="8:11" x14ac:dyDescent="0.2">
      <c r="H300" s="2"/>
      <c r="I300" s="2"/>
      <c r="J300" s="2"/>
      <c r="K300" s="2"/>
    </row>
    <row r="301" spans="8:11" x14ac:dyDescent="0.2">
      <c r="H301" s="2"/>
      <c r="I301" s="2"/>
      <c r="J301" s="2"/>
      <c r="K301" s="2"/>
    </row>
    <row r="302" spans="8:11" x14ac:dyDescent="0.2">
      <c r="H302" s="2"/>
      <c r="I302" s="2"/>
      <c r="J302" s="2"/>
      <c r="K302" s="2"/>
    </row>
    <row r="303" spans="8:11" x14ac:dyDescent="0.2">
      <c r="H303" s="2"/>
      <c r="I303" s="2"/>
      <c r="J303" s="2"/>
      <c r="K303" s="2"/>
    </row>
    <row r="304" spans="8:11" x14ac:dyDescent="0.2">
      <c r="H304" s="2"/>
      <c r="I304" s="2"/>
      <c r="J304" s="2"/>
      <c r="K304" s="2"/>
    </row>
    <row r="305" spans="8:11" x14ac:dyDescent="0.2">
      <c r="H305" s="2"/>
      <c r="I305" s="2"/>
      <c r="J305" s="2"/>
      <c r="K305" s="2"/>
    </row>
    <row r="306" spans="8:11" x14ac:dyDescent="0.2">
      <c r="H306" s="2"/>
      <c r="I306" s="2"/>
      <c r="J306" s="2"/>
      <c r="K306" s="2"/>
    </row>
    <row r="307" spans="8:11" x14ac:dyDescent="0.2">
      <c r="H307" s="2"/>
      <c r="I307" s="2"/>
      <c r="J307" s="2"/>
      <c r="K307" s="2"/>
    </row>
    <row r="308" spans="8:11" x14ac:dyDescent="0.2">
      <c r="H308" s="2"/>
      <c r="I308" s="2"/>
      <c r="J308" s="2"/>
      <c r="K308" s="2"/>
    </row>
    <row r="309" spans="8:11" x14ac:dyDescent="0.2">
      <c r="H309" s="2"/>
      <c r="I309" s="2"/>
      <c r="J309" s="2"/>
      <c r="K309" s="2"/>
    </row>
    <row r="310" spans="8:11" x14ac:dyDescent="0.2">
      <c r="H310" s="2"/>
      <c r="I310" s="2"/>
      <c r="J310" s="2"/>
      <c r="K310" s="2"/>
    </row>
    <row r="311" spans="8:11" x14ac:dyDescent="0.2">
      <c r="H311" s="2"/>
      <c r="I311" s="2"/>
      <c r="J311" s="2"/>
      <c r="K311" s="2"/>
    </row>
    <row r="312" spans="8:11" x14ac:dyDescent="0.2">
      <c r="H312" s="2"/>
      <c r="I312" s="2"/>
      <c r="J312" s="2"/>
      <c r="K312" s="2"/>
    </row>
    <row r="313" spans="8:11" x14ac:dyDescent="0.2">
      <c r="H313" s="2"/>
      <c r="I313" s="2"/>
      <c r="J313" s="2"/>
      <c r="K313" s="2"/>
    </row>
    <row r="314" spans="8:11" x14ac:dyDescent="0.2">
      <c r="H314" s="2"/>
      <c r="I314" s="2"/>
      <c r="J314" s="2"/>
      <c r="K314" s="2"/>
    </row>
    <row r="315" spans="8:11" x14ac:dyDescent="0.2">
      <c r="H315" s="2"/>
      <c r="I315" s="2"/>
      <c r="J315" s="2"/>
      <c r="K315" s="2"/>
    </row>
    <row r="316" spans="8:11" x14ac:dyDescent="0.2">
      <c r="H316" s="2"/>
      <c r="I316" s="2"/>
      <c r="J316" s="2"/>
      <c r="K316" s="2"/>
    </row>
    <row r="317" spans="8:11" x14ac:dyDescent="0.2">
      <c r="H317" s="2"/>
      <c r="I317" s="2"/>
      <c r="J317" s="2"/>
      <c r="K317" s="2"/>
    </row>
    <row r="318" spans="8:11" x14ac:dyDescent="0.2">
      <c r="H318" s="2"/>
      <c r="I318" s="2"/>
      <c r="J318" s="2"/>
      <c r="K318" s="2"/>
    </row>
    <row r="319" spans="8:11" x14ac:dyDescent="0.2">
      <c r="H319" s="2"/>
      <c r="I319" s="2"/>
      <c r="J319" s="2"/>
      <c r="K319" s="2"/>
    </row>
    <row r="320" spans="8:11" x14ac:dyDescent="0.2">
      <c r="H320" s="2"/>
      <c r="I320" s="2"/>
      <c r="J320" s="2"/>
      <c r="K320" s="2"/>
    </row>
    <row r="321" spans="8:11" x14ac:dyDescent="0.2">
      <c r="H321" s="2"/>
      <c r="I321" s="2"/>
      <c r="J321" s="2"/>
      <c r="K321" s="2"/>
    </row>
    <row r="322" spans="8:11" x14ac:dyDescent="0.2">
      <c r="H322" s="2"/>
      <c r="I322" s="2"/>
      <c r="J322" s="2"/>
      <c r="K322" s="2"/>
    </row>
    <row r="323" spans="8:11" x14ac:dyDescent="0.2">
      <c r="H323" s="2"/>
      <c r="I323" s="2"/>
      <c r="J323" s="2"/>
      <c r="K323" s="2"/>
    </row>
    <row r="324" spans="8:11" x14ac:dyDescent="0.2">
      <c r="H324" s="2"/>
      <c r="I324" s="2"/>
      <c r="J324" s="2"/>
      <c r="K324" s="2"/>
    </row>
    <row r="325" spans="8:11" x14ac:dyDescent="0.2">
      <c r="H325" s="2"/>
      <c r="I325" s="2"/>
      <c r="J325" s="2"/>
      <c r="K325" s="2"/>
    </row>
    <row r="326" spans="8:11" x14ac:dyDescent="0.2">
      <c r="H326" s="2"/>
      <c r="I326" s="2"/>
      <c r="J326" s="2"/>
      <c r="K326" s="2"/>
    </row>
    <row r="327" spans="8:11" x14ac:dyDescent="0.2">
      <c r="H327" s="2"/>
      <c r="I327" s="2"/>
      <c r="J327" s="2"/>
      <c r="K327" s="2"/>
    </row>
    <row r="328" spans="8:11" x14ac:dyDescent="0.2">
      <c r="H328" s="2"/>
      <c r="I328" s="2"/>
      <c r="J328" s="2"/>
      <c r="K328" s="2"/>
    </row>
    <row r="329" spans="8:11" x14ac:dyDescent="0.2">
      <c r="H329" s="2"/>
      <c r="I329" s="2"/>
      <c r="J329" s="2"/>
      <c r="K329" s="2"/>
    </row>
    <row r="330" spans="8:11" x14ac:dyDescent="0.2">
      <c r="H330" s="2"/>
      <c r="I330" s="2"/>
      <c r="J330" s="2"/>
      <c r="K330" s="2"/>
    </row>
    <row r="331" spans="8:11" x14ac:dyDescent="0.2">
      <c r="H331" s="2"/>
      <c r="I331" s="2"/>
      <c r="J331" s="2"/>
      <c r="K331" s="2"/>
    </row>
    <row r="332" spans="8:11" x14ac:dyDescent="0.2">
      <c r="H332" s="2"/>
      <c r="I332" s="2"/>
      <c r="J332" s="2"/>
      <c r="K332" s="2"/>
    </row>
    <row r="333" spans="8:11" x14ac:dyDescent="0.2">
      <c r="H333" s="2"/>
      <c r="I333" s="2"/>
      <c r="J333" s="2"/>
      <c r="K333" s="2"/>
    </row>
    <row r="334" spans="8:11" x14ac:dyDescent="0.2">
      <c r="H334" s="2"/>
      <c r="I334" s="2"/>
      <c r="J334" s="2"/>
      <c r="K334" s="2"/>
    </row>
    <row r="335" spans="8:11" x14ac:dyDescent="0.2">
      <c r="H335" s="2"/>
      <c r="I335" s="2"/>
      <c r="J335" s="2"/>
      <c r="K335" s="2"/>
    </row>
    <row r="336" spans="8:11" x14ac:dyDescent="0.2">
      <c r="H336" s="2"/>
      <c r="I336" s="2"/>
      <c r="J336" s="2"/>
      <c r="K336" s="2"/>
    </row>
    <row r="337" spans="8:11" x14ac:dyDescent="0.2">
      <c r="H337" s="2"/>
      <c r="I337" s="2"/>
      <c r="J337" s="2"/>
      <c r="K337" s="2"/>
    </row>
    <row r="338" spans="8:11" x14ac:dyDescent="0.2">
      <c r="H338" s="2"/>
      <c r="I338" s="2"/>
      <c r="J338" s="2"/>
      <c r="K338" s="2"/>
    </row>
    <row r="339" spans="8:11" x14ac:dyDescent="0.2">
      <c r="H339" s="2"/>
      <c r="I339" s="2"/>
      <c r="J339" s="2"/>
      <c r="K339" s="2"/>
    </row>
    <row r="340" spans="8:11" x14ac:dyDescent="0.2">
      <c r="H340" s="2"/>
      <c r="I340" s="2"/>
      <c r="J340" s="2"/>
      <c r="K340" s="2"/>
    </row>
    <row r="341" spans="8:11" x14ac:dyDescent="0.2">
      <c r="H341" s="2"/>
      <c r="I341" s="2"/>
      <c r="J341" s="2"/>
      <c r="K341" s="2"/>
    </row>
    <row r="342" spans="8:11" x14ac:dyDescent="0.2">
      <c r="H342" s="2"/>
      <c r="I342" s="2"/>
      <c r="J342" s="2"/>
      <c r="K342" s="2"/>
    </row>
    <row r="343" spans="8:11" x14ac:dyDescent="0.2">
      <c r="H343" s="2"/>
      <c r="I343" s="2"/>
      <c r="J343" s="2"/>
      <c r="K343" s="2"/>
    </row>
    <row r="344" spans="8:11" x14ac:dyDescent="0.2">
      <c r="H344" s="2"/>
      <c r="I344" s="2"/>
      <c r="J344" s="2"/>
      <c r="K344" s="2"/>
    </row>
    <row r="345" spans="8:11" x14ac:dyDescent="0.2">
      <c r="H345" s="2"/>
      <c r="I345" s="2"/>
      <c r="J345" s="2"/>
      <c r="K345" s="2"/>
    </row>
    <row r="346" spans="8:11" x14ac:dyDescent="0.2">
      <c r="H346" s="2"/>
      <c r="I346" s="2"/>
      <c r="J346" s="2"/>
      <c r="K346" s="2"/>
    </row>
    <row r="347" spans="8:11" x14ac:dyDescent="0.2">
      <c r="H347" s="2"/>
      <c r="I347" s="2"/>
      <c r="J347" s="2"/>
      <c r="K347" s="2"/>
    </row>
    <row r="348" spans="8:11" x14ac:dyDescent="0.2">
      <c r="H348" s="2"/>
      <c r="I348" s="2"/>
      <c r="J348" s="2"/>
      <c r="K348" s="2"/>
    </row>
    <row r="349" spans="8:11" x14ac:dyDescent="0.2">
      <c r="H349" s="2"/>
      <c r="I349" s="2"/>
      <c r="J349" s="2"/>
      <c r="K349" s="2"/>
    </row>
    <row r="350" spans="8:11" x14ac:dyDescent="0.2">
      <c r="H350" s="2"/>
      <c r="I350" s="2"/>
      <c r="J350" s="2"/>
      <c r="K350" s="2"/>
    </row>
    <row r="351" spans="8:11" x14ac:dyDescent="0.2">
      <c r="H351" s="2"/>
      <c r="I351" s="2"/>
      <c r="J351" s="2"/>
      <c r="K351" s="2"/>
    </row>
    <row r="352" spans="8:11" x14ac:dyDescent="0.2">
      <c r="H352" s="2"/>
      <c r="I352" s="2"/>
      <c r="J352" s="2"/>
      <c r="K352" s="2"/>
    </row>
    <row r="353" spans="8:11" x14ac:dyDescent="0.2">
      <c r="H353" s="2"/>
      <c r="I353" s="2"/>
      <c r="J353" s="2"/>
      <c r="K353" s="2"/>
    </row>
    <row r="354" spans="8:11" x14ac:dyDescent="0.2">
      <c r="H354" s="2"/>
      <c r="I354" s="2"/>
      <c r="J354" s="2"/>
      <c r="K354" s="2"/>
    </row>
    <row r="355" spans="8:11" x14ac:dyDescent="0.2">
      <c r="H355" s="2"/>
      <c r="I355" s="2"/>
      <c r="J355" s="2"/>
      <c r="K355" s="2"/>
    </row>
    <row r="356" spans="8:11" x14ac:dyDescent="0.2">
      <c r="H356" s="2"/>
      <c r="I356" s="2"/>
      <c r="J356" s="2"/>
      <c r="K356" s="2"/>
    </row>
    <row r="357" spans="8:11" x14ac:dyDescent="0.2">
      <c r="H357" s="2"/>
      <c r="I357" s="2"/>
      <c r="J357" s="2"/>
      <c r="K357" s="2"/>
    </row>
    <row r="358" spans="8:11" x14ac:dyDescent="0.2">
      <c r="H358" s="2"/>
      <c r="I358" s="2"/>
      <c r="J358" s="2"/>
      <c r="K358" s="2"/>
    </row>
    <row r="359" spans="8:11" x14ac:dyDescent="0.2">
      <c r="H359" s="2"/>
      <c r="I359" s="2"/>
      <c r="J359" s="2"/>
      <c r="K359" s="2"/>
    </row>
    <row r="360" spans="8:11" x14ac:dyDescent="0.2">
      <c r="H360" s="2"/>
      <c r="I360" s="2"/>
      <c r="J360" s="2"/>
      <c r="K360" s="2"/>
    </row>
    <row r="361" spans="8:11" x14ac:dyDescent="0.2">
      <c r="H361" s="2"/>
      <c r="I361" s="2"/>
      <c r="J361" s="2"/>
      <c r="K361" s="2"/>
    </row>
    <row r="362" spans="8:11" x14ac:dyDescent="0.2">
      <c r="H362" s="2"/>
      <c r="I362" s="2"/>
      <c r="J362" s="2"/>
      <c r="K362" s="2"/>
    </row>
    <row r="363" spans="8:11" x14ac:dyDescent="0.2">
      <c r="H363" s="2"/>
      <c r="I363" s="2"/>
      <c r="J363" s="2"/>
      <c r="K363" s="2"/>
    </row>
    <row r="364" spans="8:11" x14ac:dyDescent="0.2">
      <c r="H364" s="2"/>
      <c r="I364" s="2"/>
      <c r="J364" s="2"/>
      <c r="K364" s="2"/>
    </row>
    <row r="365" spans="8:11" x14ac:dyDescent="0.2">
      <c r="H365" s="2"/>
      <c r="I365" s="2"/>
      <c r="J365" s="2"/>
      <c r="K365" s="2"/>
    </row>
    <row r="366" spans="8:11" x14ac:dyDescent="0.2">
      <c r="H366" s="2"/>
      <c r="I366" s="2"/>
      <c r="J366" s="2"/>
      <c r="K366" s="2"/>
    </row>
  </sheetData>
  <mergeCells count="52">
    <mergeCell ref="B2:I3"/>
    <mergeCell ref="B4:D6"/>
    <mergeCell ref="E4:E6"/>
    <mergeCell ref="F4:G5"/>
    <mergeCell ref="H4:K4"/>
    <mergeCell ref="H5:I5"/>
    <mergeCell ref="J5:K5"/>
    <mergeCell ref="B7:B8"/>
    <mergeCell ref="C7:D7"/>
    <mergeCell ref="C8:D8"/>
    <mergeCell ref="B9:B10"/>
    <mergeCell ref="C9:D9"/>
    <mergeCell ref="C10:D10"/>
    <mergeCell ref="B11:B12"/>
    <mergeCell ref="C11:D11"/>
    <mergeCell ref="C12:D12"/>
    <mergeCell ref="B13:B14"/>
    <mergeCell ref="C13:D13"/>
    <mergeCell ref="C14:D14"/>
    <mergeCell ref="B15:B16"/>
    <mergeCell ref="C15:D15"/>
    <mergeCell ref="C16:D16"/>
    <mergeCell ref="B17:B18"/>
    <mergeCell ref="C17:D17"/>
    <mergeCell ref="C18:D18"/>
    <mergeCell ref="B19:B20"/>
    <mergeCell ref="C19:D19"/>
    <mergeCell ref="C20:D20"/>
    <mergeCell ref="B21:B22"/>
    <mergeCell ref="C21:D21"/>
    <mergeCell ref="C22:D22"/>
    <mergeCell ref="B23:B24"/>
    <mergeCell ref="C23:D23"/>
    <mergeCell ref="C24:D24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B35:B36"/>
    <mergeCell ref="C35:D35"/>
    <mergeCell ref="C36:D36"/>
    <mergeCell ref="B31:B32"/>
    <mergeCell ref="C31:D31"/>
    <mergeCell ref="C32:D32"/>
    <mergeCell ref="B33:B34"/>
    <mergeCell ref="C33:D33"/>
    <mergeCell ref="C34:D34"/>
  </mergeCells>
  <dataValidations count="1">
    <dataValidation operator="greaterThanOrEqual" allowBlank="1" showInputMessage="1" showErrorMessage="1" error="Valor no Permitido" sqref="E1:K1 B1:B2 B4 G6 I6 H5 J5 L1:XFD1048576 K6 E4:F4 B7:K1048576" xr:uid="{3D20B2E9-4E19-4CE6-B01D-FABE9700901F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U366"/>
  <sheetViews>
    <sheetView zoomScale="85" zoomScaleNormal="85" workbookViewId="0"/>
  </sheetViews>
  <sheetFormatPr baseColWidth="10" defaultColWidth="11.42578125" defaultRowHeight="14.25" x14ac:dyDescent="0.2"/>
  <cols>
    <col min="1" max="1" width="48" style="2" customWidth="1"/>
    <col min="2" max="2" width="30.85546875" style="2" customWidth="1"/>
    <col min="3" max="3" width="27.28515625" style="2" customWidth="1"/>
    <col min="4" max="4" width="17.42578125" style="2" customWidth="1"/>
    <col min="5" max="5" width="11" style="45" customWidth="1"/>
    <col min="6" max="6" width="9.140625" style="2" bestFit="1" customWidth="1"/>
    <col min="7" max="7" width="11.140625" style="2" bestFit="1" customWidth="1"/>
    <col min="8" max="8" width="9.140625" style="17" bestFit="1" customWidth="1"/>
    <col min="9" max="9" width="11.140625" style="17" bestFit="1" customWidth="1"/>
    <col min="10" max="10" width="9.140625" style="17" bestFit="1" customWidth="1"/>
    <col min="11" max="11" width="11.140625" style="17" bestFit="1" customWidth="1"/>
    <col min="12" max="12" width="13.42578125" style="2" customWidth="1"/>
    <col min="13" max="47" width="11.42578125" style="2"/>
    <col min="48" max="48" width="10.140625" style="2" customWidth="1"/>
    <col min="49" max="50" width="11.42578125" style="2"/>
    <col min="51" max="53" width="11.42578125" style="10"/>
    <col min="54" max="73" width="11.42578125" style="9" customWidth="1"/>
    <col min="74" max="79" width="11.42578125" style="2" customWidth="1"/>
    <col min="80" max="16384" width="11.42578125" style="2"/>
  </cols>
  <sheetData>
    <row r="2" spans="1:73" ht="16.350000000000001" customHeight="1" x14ac:dyDescent="0.2">
      <c r="B2" s="67" t="s">
        <v>16</v>
      </c>
      <c r="C2" s="67"/>
      <c r="D2" s="67"/>
      <c r="E2" s="67"/>
      <c r="F2" s="67"/>
      <c r="G2" s="67"/>
      <c r="H2" s="67"/>
      <c r="I2" s="67"/>
      <c r="J2" s="2"/>
      <c r="K2" s="2"/>
      <c r="AW2" s="1"/>
      <c r="AX2" s="1"/>
      <c r="BI2" s="12"/>
      <c r="BJ2" s="12"/>
      <c r="BK2" s="12"/>
      <c r="BL2" s="12"/>
      <c r="BM2" s="12"/>
      <c r="BN2" s="12"/>
      <c r="BO2" s="12"/>
    </row>
    <row r="3" spans="1:73" ht="16.350000000000001" customHeight="1" x14ac:dyDescent="0.2">
      <c r="B3" s="68"/>
      <c r="C3" s="68"/>
      <c r="D3" s="68"/>
      <c r="E3" s="68"/>
      <c r="F3" s="69"/>
      <c r="G3" s="69"/>
      <c r="H3" s="69"/>
      <c r="I3" s="69"/>
      <c r="J3" s="2"/>
      <c r="K3" s="2"/>
      <c r="AW3" s="1"/>
      <c r="AX3" s="1"/>
      <c r="BI3" s="12"/>
      <c r="BJ3" s="12"/>
      <c r="BK3" s="12"/>
      <c r="BL3" s="12"/>
      <c r="BM3" s="12"/>
      <c r="BN3" s="12"/>
      <c r="BO3" s="12"/>
    </row>
    <row r="4" spans="1:73" ht="16.350000000000001" customHeight="1" x14ac:dyDescent="0.2">
      <c r="B4" s="62" t="s">
        <v>18</v>
      </c>
      <c r="C4" s="62"/>
      <c r="D4" s="62"/>
      <c r="E4" s="56" t="s">
        <v>0</v>
      </c>
      <c r="F4" s="58" t="s">
        <v>50</v>
      </c>
      <c r="G4" s="59"/>
      <c r="H4" s="57" t="s">
        <v>50</v>
      </c>
      <c r="I4" s="57"/>
      <c r="J4" s="57"/>
      <c r="K4" s="57"/>
      <c r="AW4" s="1"/>
      <c r="AX4" s="1"/>
      <c r="BI4" s="12"/>
      <c r="BJ4" s="12"/>
      <c r="BK4" s="12"/>
      <c r="BL4" s="12"/>
      <c r="BM4" s="12"/>
      <c r="BN4" s="12"/>
      <c r="BO4" s="12"/>
    </row>
    <row r="5" spans="1:73" ht="21.75" customHeight="1" x14ac:dyDescent="0.2">
      <c r="B5" s="62"/>
      <c r="C5" s="62"/>
      <c r="D5" s="62"/>
      <c r="E5" s="56"/>
      <c r="F5" s="60"/>
      <c r="G5" s="61"/>
      <c r="H5" s="55" t="s">
        <v>46</v>
      </c>
      <c r="I5" s="56"/>
      <c r="J5" s="55" t="s">
        <v>47</v>
      </c>
      <c r="K5" s="56"/>
      <c r="AW5" s="1"/>
      <c r="AX5" s="1"/>
      <c r="BI5" s="12"/>
      <c r="BJ5" s="12"/>
      <c r="BK5" s="12"/>
      <c r="BL5" s="12"/>
      <c r="BM5" s="12"/>
      <c r="BN5" s="12"/>
      <c r="BO5" s="12"/>
    </row>
    <row r="6" spans="1:73" s="4" customFormat="1" ht="17.25" customHeight="1" x14ac:dyDescent="0.2">
      <c r="B6" s="62"/>
      <c r="C6" s="62"/>
      <c r="D6" s="62"/>
      <c r="E6" s="56"/>
      <c r="F6" s="25" t="s">
        <v>48</v>
      </c>
      <c r="G6" s="24" t="s">
        <v>49</v>
      </c>
      <c r="H6" s="25" t="s">
        <v>48</v>
      </c>
      <c r="I6" s="24" t="s">
        <v>49</v>
      </c>
      <c r="J6" s="25" t="s">
        <v>48</v>
      </c>
      <c r="K6" s="24" t="s">
        <v>49</v>
      </c>
      <c r="L6" s="2"/>
      <c r="M6" s="7"/>
      <c r="N6" s="7"/>
      <c r="O6" s="7"/>
      <c r="P6" s="6"/>
      <c r="Q6" s="6"/>
      <c r="S6" s="6"/>
      <c r="T6" s="6"/>
      <c r="U6" s="6"/>
      <c r="W6" s="6"/>
      <c r="Y6" s="7"/>
      <c r="Z6" s="6"/>
      <c r="AB6" s="7"/>
      <c r="AC6" s="7"/>
      <c r="AD6" s="7"/>
      <c r="AE6" s="6"/>
      <c r="AG6" s="6"/>
      <c r="AI6" s="7"/>
      <c r="AJ6" s="7"/>
      <c r="AK6" s="7"/>
      <c r="AL6" s="7"/>
      <c r="AM6" s="7"/>
      <c r="AN6" s="7"/>
      <c r="AO6" s="7"/>
      <c r="AP6" s="6"/>
      <c r="AR6" s="7"/>
      <c r="AS6" s="7"/>
      <c r="AT6" s="7"/>
      <c r="AU6" s="7"/>
      <c r="AV6" s="6"/>
      <c r="AW6" s="5"/>
      <c r="AX6" s="8"/>
      <c r="AY6" s="10"/>
      <c r="AZ6" s="11"/>
      <c r="BA6" s="10"/>
      <c r="BB6" s="9"/>
      <c r="BC6" s="9"/>
      <c r="BD6" s="9"/>
      <c r="BE6" s="9"/>
      <c r="BF6" s="9"/>
      <c r="BG6" s="9"/>
      <c r="BH6" s="9"/>
      <c r="BI6" s="12"/>
      <c r="BJ6" s="12"/>
      <c r="BK6" s="12"/>
      <c r="BL6" s="12"/>
      <c r="BM6" s="12"/>
      <c r="BN6" s="12"/>
      <c r="BO6" s="12"/>
      <c r="BP6" s="9"/>
      <c r="BQ6" s="9"/>
      <c r="BR6" s="9"/>
      <c r="BS6" s="9"/>
      <c r="BT6" s="9"/>
      <c r="BU6" s="9"/>
    </row>
    <row r="7" spans="1:73" ht="16.350000000000001" customHeight="1" x14ac:dyDescent="0.2">
      <c r="A7" s="27"/>
      <c r="B7" s="63" t="s">
        <v>6</v>
      </c>
      <c r="C7" s="64" t="s">
        <v>12</v>
      </c>
      <c r="D7" s="64"/>
      <c r="E7" s="50">
        <v>0</v>
      </c>
      <c r="F7" s="46">
        <f t="shared" ref="F7:F34" si="0">H7+J7</f>
        <v>0</v>
      </c>
      <c r="G7" s="19" t="e">
        <f>F7/E7</f>
        <v>#DIV/0!</v>
      </c>
      <c r="H7" s="36">
        <v>0</v>
      </c>
      <c r="I7" s="19" t="e">
        <f>H7/E7</f>
        <v>#DIV/0!</v>
      </c>
      <c r="J7" s="36">
        <v>0</v>
      </c>
      <c r="K7" s="19" t="e">
        <f>J7/E7</f>
        <v>#DIV/0!</v>
      </c>
      <c r="L7" s="14"/>
      <c r="M7" s="14"/>
      <c r="N7" s="3"/>
      <c r="AW7" s="1"/>
      <c r="AX7" s="1"/>
      <c r="BB7" s="13" t="e">
        <f t="shared" ref="BB7:BB12" si="1">IF(BI7=1,"* El número de pacientes de 60 años NO DEBE Ser mayor a lo registrado en el grupo Etario 20-64 años. ","")</f>
        <v>#REF!</v>
      </c>
      <c r="BC7" s="13" t="e">
        <f t="shared" ref="BC7:BC36" si="2">IF(BJ7=1,"* La consulta pertinente según Protocolo de Referencia NO DEBE ser mayor al Total registrado. ","")</f>
        <v>#REF!</v>
      </c>
      <c r="BD7" s="13" t="e">
        <f t="shared" ref="BD7:BD36" si="3">IF(BK7=1,"* La consulta pertinente según condición clínica NO DEBE ser mayor al Total registrado. ","")</f>
        <v>#REF!</v>
      </c>
      <c r="BE7" s="13" t="e">
        <f>IF(AND(E7&lt;&gt;0,#REF!=""),"* Recuerde que las Embarazadas deben ser incluídas en el ingreso por rango Etario (Digite CEROS si no tiene). ",IF(#REF!&lt;#REF!,"* Las Embarazadas NO DEBEN ser mayor al total de Mujeres. ",""))</f>
        <v>#REF!</v>
      </c>
      <c r="BF7" s="13" t="e">
        <f>IF(AND($E7&lt;&gt;0,#REF!=""),"* No olvide digitar la columna Usuarios en Situación de Discapacidad (Digite CEROS si no tiene). ",IF($E7&lt;#REF!,"* Los Usuarios en Situación de Discapacidad NO DEBEN ser mayor al total. ",""))</f>
        <v>#REF!</v>
      </c>
      <c r="BG7" s="13" t="e">
        <f>IF(AND($E7&lt;&gt;0,#REF!=""),"* No olvide digitar la columna Niños, Niñas, Adolescentes y Jóvenes Población SENAME (Digite CEROS si no tiene). ",IF($E7&lt;#REF!,"* Los Niños, Niñas, Adolescentes y Jóvenes Población SENAME NO DEBEN ser mayor al total. ",""))</f>
        <v>#REF!</v>
      </c>
      <c r="BH7" s="13" t="e">
        <f>IF(AND($E7&lt;&gt;0,#REF!=""),"* No olvide digitar la columna Migrantes (Digite CEROS si no tiene). ",IF($E7&lt;#REF!,"* Los Migrantes NO DEBEN ser mayor al total. ",""))</f>
        <v>#REF!</v>
      </c>
      <c r="BI7" s="15" t="e">
        <f>IF((#REF!+#REF!)&lt;#REF!,1,0)</f>
        <v>#REF!</v>
      </c>
      <c r="BJ7" s="15" t="e">
        <f>IF(E7&lt;#REF!,1,0)</f>
        <v>#REF!</v>
      </c>
      <c r="BK7" s="15" t="e">
        <f>IF(#REF!&lt;#REF!,1,0)</f>
        <v>#REF!</v>
      </c>
      <c r="BL7" s="15" t="e">
        <f>IF(AND(E7&lt;&gt;0,#REF!=""),1,IF(#REF!&lt;#REF!,1,0))</f>
        <v>#REF!</v>
      </c>
      <c r="BM7" s="15" t="e">
        <f>IF(AND($E7&lt;&gt;0,#REF!=""),1,IF($E7&lt;#REF!,1,0))</f>
        <v>#REF!</v>
      </c>
      <c r="BN7" s="15" t="e">
        <f>IF(AND($E7&lt;&gt;0,#REF!=""),1,IF($E7&lt;#REF!,1,0))</f>
        <v>#REF!</v>
      </c>
      <c r="BO7" s="15" t="e">
        <f>IF(AND($E7&lt;&gt;0,#REF!=""),1,IF($E7&lt;#REF!,1,0))</f>
        <v>#REF!</v>
      </c>
    </row>
    <row r="8" spans="1:73" ht="16.350000000000001" customHeight="1" x14ac:dyDescent="0.2">
      <c r="A8" s="27"/>
      <c r="B8" s="63"/>
      <c r="C8" s="64" t="s">
        <v>13</v>
      </c>
      <c r="D8" s="64"/>
      <c r="E8" s="51">
        <v>0</v>
      </c>
      <c r="F8" s="46">
        <f t="shared" si="0"/>
        <v>0</v>
      </c>
      <c r="G8" s="19" t="e">
        <f t="shared" ref="G8:G34" si="4">F8/E8</f>
        <v>#DIV/0!</v>
      </c>
      <c r="H8" s="36">
        <v>0</v>
      </c>
      <c r="I8" s="19" t="e">
        <f t="shared" ref="I8:I34" si="5">H8/E8</f>
        <v>#DIV/0!</v>
      </c>
      <c r="J8" s="36">
        <v>0</v>
      </c>
      <c r="K8" s="19" t="e">
        <f t="shared" ref="K8:K34" si="6">J8/E8</f>
        <v>#DIV/0!</v>
      </c>
      <c r="L8" s="14"/>
      <c r="M8" s="14"/>
      <c r="N8" s="3"/>
      <c r="AW8" s="1"/>
      <c r="AX8" s="1"/>
      <c r="BB8" s="13" t="e">
        <f t="shared" si="1"/>
        <v>#REF!</v>
      </c>
      <c r="BC8" s="13" t="e">
        <f t="shared" si="2"/>
        <v>#REF!</v>
      </c>
      <c r="BD8" s="13" t="e">
        <f t="shared" si="3"/>
        <v>#REF!</v>
      </c>
      <c r="BE8" s="13" t="e">
        <f>IF(AND(E8&lt;&gt;0,#REF!=""),"* Recuerde que las Embarazadas deben ser incluídas en el ingreso por rango Etario (Digite CEROS si no tiene). ",IF(#REF!&lt;#REF!,"* Las Embarazadas NO DEBEN ser mayor al total de Mujeres. ",""))</f>
        <v>#REF!</v>
      </c>
      <c r="BF8" s="13" t="e">
        <f>IF(AND($E8&lt;&gt;0,#REF!=""),"* No olvide digitar la columna Usuarios en Situación de Discapacidad (Digite CEROS si no tiene). ",IF($E8&lt;#REF!,"* Los Usuarios en Situación de Discapacidad NO DEBEN ser mayor al total. ",""))</f>
        <v>#REF!</v>
      </c>
      <c r="BG8" s="13" t="e">
        <f>IF(AND($E8&lt;&gt;0,#REF!=""),"* No olvide digitar la columna Niños, Niñas, Adolescentes y Jóvenes Población SENAME (Digite CEROS si no tiene). ",IF($E8&lt;#REF!,"* Los Niños, Niñas, Adolescentes y Jóvenes Población SENAME NO DEBEN ser mayor al total. ",""))</f>
        <v>#REF!</v>
      </c>
      <c r="BH8" s="13" t="e">
        <f>IF(AND($E8&lt;&gt;0,#REF!=""),"* No olvide digitar la columna Migrantes (Digite CEROS si no tiene). ",IF($E8&lt;#REF!,"* Los Migrantes NO DEBEN ser mayor al total. ",""))</f>
        <v>#REF!</v>
      </c>
      <c r="BI8" s="15" t="e">
        <f>IF((#REF!+#REF!)&lt;#REF!,1,0)</f>
        <v>#REF!</v>
      </c>
      <c r="BJ8" s="15" t="e">
        <f>IF(E8&lt;#REF!,1,0)</f>
        <v>#REF!</v>
      </c>
      <c r="BK8" s="15" t="e">
        <f>IF(#REF!&lt;#REF!,1,0)</f>
        <v>#REF!</v>
      </c>
      <c r="BL8" s="15" t="e">
        <f>IF(AND(E8&lt;&gt;0,#REF!=""),1,IF(#REF!&lt;#REF!,1,0))</f>
        <v>#REF!</v>
      </c>
      <c r="BM8" s="15" t="e">
        <f>IF(AND($E8&lt;&gt;0,#REF!=""),1,IF($E8&lt;#REF!,1,0))</f>
        <v>#REF!</v>
      </c>
      <c r="BN8" s="15" t="e">
        <f>IF(AND($E8&lt;&gt;0,#REF!=""),1,IF($E8&lt;#REF!,1,0))</f>
        <v>#REF!</v>
      </c>
      <c r="BO8" s="15" t="e">
        <f>IF(AND($E8&lt;&gt;0,#REF!=""),1,IF($E8&lt;#REF!,1,0))</f>
        <v>#REF!</v>
      </c>
    </row>
    <row r="9" spans="1:73" ht="16.350000000000001" customHeight="1" x14ac:dyDescent="0.2">
      <c r="A9" s="27"/>
      <c r="B9" s="63" t="s">
        <v>11</v>
      </c>
      <c r="C9" s="64" t="s">
        <v>12</v>
      </c>
      <c r="D9" s="64"/>
      <c r="E9" s="52">
        <v>394</v>
      </c>
      <c r="F9" s="46">
        <f t="shared" si="0"/>
        <v>386</v>
      </c>
      <c r="G9" s="19">
        <f t="shared" si="4"/>
        <v>0.97969543147208127</v>
      </c>
      <c r="H9" s="36">
        <v>244</v>
      </c>
      <c r="I9" s="19">
        <f t="shared" si="5"/>
        <v>0.61928934010152281</v>
      </c>
      <c r="J9" s="36">
        <v>142</v>
      </c>
      <c r="K9" s="19">
        <f t="shared" si="6"/>
        <v>0.3604060913705584</v>
      </c>
      <c r="L9" s="14"/>
      <c r="M9" s="14"/>
      <c r="N9" s="3"/>
      <c r="AW9" s="1"/>
      <c r="AX9" s="1"/>
      <c r="BB9" s="13" t="e">
        <f t="shared" si="1"/>
        <v>#REF!</v>
      </c>
      <c r="BC9" s="13" t="e">
        <f t="shared" si="2"/>
        <v>#REF!</v>
      </c>
      <c r="BD9" s="13" t="e">
        <f t="shared" si="3"/>
        <v>#REF!</v>
      </c>
      <c r="BE9" s="13" t="e">
        <f>IF(AND(E9&lt;&gt;0,#REF!=""),"* Recuerde que las Embarazadas deben ser incluídas en el ingreso por rango Etario (Digite CEROS si no tiene). ",IF(#REF!&lt;#REF!,"* Las Embarazadas NO DEBEN ser mayor al total de Mujeres. ",""))</f>
        <v>#REF!</v>
      </c>
      <c r="BF9" s="13" t="e">
        <f>IF(AND($E9&lt;&gt;0,#REF!=""),"* No olvide digitar la columna Usuarios en Situación de Discapacidad (Digite CEROS si no tiene). ",IF($E9&lt;#REF!,"* Los Usuarios en Situación de Discapacidad NO DEBEN ser mayor al total. ",""))</f>
        <v>#REF!</v>
      </c>
      <c r="BG9" s="13" t="e">
        <f>IF(AND($E9&lt;&gt;0,#REF!=""),"* No olvide digitar la columna Niños, Niñas, Adolescentes y Jóvenes Población SENAME (Digite CEROS si no tiene). ",IF($E9&lt;#REF!,"* Los Niños, Niñas, Adolescentes y Jóvenes Población SENAME NO DEBEN ser mayor al total. ",""))</f>
        <v>#REF!</v>
      </c>
      <c r="BH9" s="13" t="e">
        <f>IF(AND($E9&lt;&gt;0,#REF!=""),"* No olvide digitar la columna Migrantes (Digite CEROS si no tiene). ",IF($E9&lt;#REF!,"* Los Migrantes NO DEBEN ser mayor al total. ",""))</f>
        <v>#REF!</v>
      </c>
      <c r="BI9" s="15" t="e">
        <f>IF((#REF!+#REF!)&lt;#REF!,1,0)</f>
        <v>#REF!</v>
      </c>
      <c r="BJ9" s="15" t="e">
        <f>IF(E9&lt;#REF!,1,0)</f>
        <v>#REF!</v>
      </c>
      <c r="BK9" s="15" t="e">
        <f>IF(#REF!&lt;#REF!,1,0)</f>
        <v>#REF!</v>
      </c>
      <c r="BL9" s="15" t="e">
        <f>IF(AND(E9&lt;&gt;0,#REF!=""),1,IF(#REF!&lt;#REF!,1,0))</f>
        <v>#REF!</v>
      </c>
      <c r="BM9" s="15" t="e">
        <f>IF(AND($E9&lt;&gt;0,#REF!=""),1,IF($E9&lt;#REF!,1,0))</f>
        <v>#REF!</v>
      </c>
      <c r="BN9" s="15" t="e">
        <f>IF(AND($E9&lt;&gt;0,#REF!=""),1,IF($E9&lt;#REF!,1,0))</f>
        <v>#REF!</v>
      </c>
      <c r="BO9" s="15" t="e">
        <f>IF(AND($E9&lt;&gt;0,#REF!=""),1,IF($E9&lt;#REF!,1,0))</f>
        <v>#REF!</v>
      </c>
    </row>
    <row r="10" spans="1:73" ht="16.350000000000001" customHeight="1" x14ac:dyDescent="0.2">
      <c r="A10" s="27"/>
      <c r="B10" s="63"/>
      <c r="C10" s="64" t="s">
        <v>13</v>
      </c>
      <c r="D10" s="64"/>
      <c r="E10" s="51">
        <v>1343</v>
      </c>
      <c r="F10" s="46">
        <f t="shared" si="0"/>
        <v>0</v>
      </c>
      <c r="G10" s="19">
        <f t="shared" si="4"/>
        <v>0</v>
      </c>
      <c r="H10" s="36">
        <v>0</v>
      </c>
      <c r="I10" s="19">
        <f t="shared" si="5"/>
        <v>0</v>
      </c>
      <c r="J10" s="36">
        <v>0</v>
      </c>
      <c r="K10" s="19">
        <f t="shared" si="6"/>
        <v>0</v>
      </c>
      <c r="L10" s="14"/>
      <c r="M10" s="14"/>
      <c r="N10" s="3"/>
      <c r="AW10" s="1"/>
      <c r="AX10" s="1"/>
      <c r="BB10" s="13" t="e">
        <f t="shared" si="1"/>
        <v>#REF!</v>
      </c>
      <c r="BC10" s="13" t="e">
        <f t="shared" si="2"/>
        <v>#REF!</v>
      </c>
      <c r="BD10" s="13" t="e">
        <f t="shared" si="3"/>
        <v>#REF!</v>
      </c>
      <c r="BE10" s="13" t="e">
        <f>IF(AND(E10&lt;&gt;0,#REF!=""),"* Recuerde que las Embarazadas deben ser incluídas en el ingreso por rango Etario (Digite CEROS si no tiene). ",IF(#REF!&lt;#REF!,"* Las Embarazadas NO DEBEN ser mayor al total de Mujeres. ",""))</f>
        <v>#REF!</v>
      </c>
      <c r="BF10" s="13" t="e">
        <f>IF(AND($E10&lt;&gt;0,#REF!=""),"* No olvide digitar la columna Usuarios en Situación de Discapacidad (Digite CEROS si no tiene). ",IF($E10&lt;#REF!,"* Los Usuarios en Situación de Discapacidad NO DEBEN ser mayor al total. ",""))</f>
        <v>#REF!</v>
      </c>
      <c r="BG10" s="13" t="e">
        <f>IF(AND($E10&lt;&gt;0,#REF!=""),"* No olvide digitar la columna Niños, Niñas, Adolescentes y Jóvenes Población SENAME (Digite CEROS si no tiene). ",IF($E10&lt;#REF!,"* Los Niños, Niñas, Adolescentes y Jóvenes Población SENAME NO DEBEN ser mayor al total. ",""))</f>
        <v>#REF!</v>
      </c>
      <c r="BH10" s="13" t="e">
        <f>IF(AND($E10&lt;&gt;0,#REF!=""),"* No olvide digitar la columna Migrantes (Digite CEROS si no tiene). ",IF($E10&lt;#REF!,"* Los Migrantes NO DEBEN ser mayor al total. ",""))</f>
        <v>#REF!</v>
      </c>
      <c r="BI10" s="15" t="e">
        <f>IF((#REF!+#REF!)&lt;#REF!,1,0)</f>
        <v>#REF!</v>
      </c>
      <c r="BJ10" s="15" t="e">
        <f>IF(E10&lt;#REF!,1,0)</f>
        <v>#REF!</v>
      </c>
      <c r="BK10" s="15" t="e">
        <f>IF(#REF!&lt;#REF!,1,0)</f>
        <v>#REF!</v>
      </c>
      <c r="BL10" s="15" t="e">
        <f>IF(AND(E10&lt;&gt;0,#REF!=""),1,IF(#REF!&lt;#REF!,1,0))</f>
        <v>#REF!</v>
      </c>
      <c r="BM10" s="15" t="e">
        <f>IF(AND($E10&lt;&gt;0,#REF!=""),1,IF($E10&lt;#REF!,1,0))</f>
        <v>#REF!</v>
      </c>
      <c r="BN10" s="15" t="e">
        <f>IF(AND($E10&lt;&gt;0,#REF!=""),1,IF($E10&lt;#REF!,1,0))</f>
        <v>#REF!</v>
      </c>
      <c r="BO10" s="15" t="e">
        <f>IF(AND($E10&lt;&gt;0,#REF!=""),1,IF($E10&lt;#REF!,1,0))</f>
        <v>#REF!</v>
      </c>
    </row>
    <row r="11" spans="1:73" ht="16.350000000000001" customHeight="1" x14ac:dyDescent="0.2">
      <c r="A11" s="27"/>
      <c r="B11" s="63" t="s">
        <v>1</v>
      </c>
      <c r="C11" s="64" t="s">
        <v>12</v>
      </c>
      <c r="D11" s="64"/>
      <c r="E11" s="52">
        <v>723</v>
      </c>
      <c r="F11" s="46">
        <f t="shared" si="0"/>
        <v>654</v>
      </c>
      <c r="G11" s="19">
        <f t="shared" si="4"/>
        <v>0.9045643153526971</v>
      </c>
      <c r="H11" s="36">
        <v>631</v>
      </c>
      <c r="I11" s="19">
        <f t="shared" si="5"/>
        <v>0.8727524204702628</v>
      </c>
      <c r="J11" s="36">
        <v>23</v>
      </c>
      <c r="K11" s="19">
        <f t="shared" si="6"/>
        <v>3.18118948824343E-2</v>
      </c>
      <c r="L11" s="14"/>
      <c r="M11" s="14"/>
      <c r="N11" s="3"/>
      <c r="AW11" s="1"/>
      <c r="AX11" s="1"/>
      <c r="BB11" s="13" t="e">
        <f t="shared" si="1"/>
        <v>#REF!</v>
      </c>
      <c r="BC11" s="13" t="e">
        <f t="shared" si="2"/>
        <v>#REF!</v>
      </c>
      <c r="BD11" s="13" t="e">
        <f t="shared" si="3"/>
        <v>#REF!</v>
      </c>
      <c r="BE11" s="13" t="e">
        <f>IF(AND(E11&lt;&gt;0,#REF!=""),"* Recuerde que las Embarazadas deben ser incluídas en el ingreso por rango Etario (Digite CEROS si no tiene). ",IF(#REF!&lt;#REF!,"* Las Embarazadas NO DEBEN ser mayor al total de Mujeres. ",""))</f>
        <v>#REF!</v>
      </c>
      <c r="BF11" s="13" t="e">
        <f>IF(AND($E11&lt;&gt;0,#REF!=""),"* No olvide digitar la columna Usuarios en Situación de Discapacidad (Digite CEROS si no tiene). ",IF($E11&lt;#REF!,"* Los Usuarios en Situación de Discapacidad NO DEBEN ser mayor al total. ",""))</f>
        <v>#REF!</v>
      </c>
      <c r="BG11" s="13" t="e">
        <f>IF(AND($E11&lt;&gt;0,#REF!=""),"* No olvide digitar la columna Niños, Niñas, Adolescentes y Jóvenes Población SENAME (Digite CEROS si no tiene). ",IF($E11&lt;#REF!,"* Los Niños, Niñas, Adolescentes y Jóvenes Población SENAME NO DEBEN ser mayor al total. ",""))</f>
        <v>#REF!</v>
      </c>
      <c r="BH11" s="13" t="e">
        <f>IF(AND($E11&lt;&gt;0,#REF!=""),"* No olvide digitar la columna Migrantes (Digite CEROS si no tiene). ",IF($E11&lt;#REF!,"* Los Migrantes NO DEBEN ser mayor al total. ",""))</f>
        <v>#REF!</v>
      </c>
      <c r="BI11" s="15" t="e">
        <f>IF((#REF!+#REF!)&lt;#REF!,1,0)</f>
        <v>#REF!</v>
      </c>
      <c r="BJ11" s="15" t="e">
        <f>IF(E11&lt;#REF!,1,0)</f>
        <v>#REF!</v>
      </c>
      <c r="BK11" s="15" t="e">
        <f>IF(#REF!&lt;#REF!,1,0)</f>
        <v>#REF!</v>
      </c>
      <c r="BL11" s="15" t="e">
        <f>IF(AND(E11&lt;&gt;0,#REF!=""),1,IF(#REF!&lt;#REF!,1,0))</f>
        <v>#REF!</v>
      </c>
      <c r="BM11" s="15" t="e">
        <f>IF(AND($E11&lt;&gt;0,#REF!=""),1,IF($E11&lt;#REF!,1,0))</f>
        <v>#REF!</v>
      </c>
      <c r="BN11" s="15" t="e">
        <f>IF(AND($E11&lt;&gt;0,#REF!=""),1,IF($E11&lt;#REF!,1,0))</f>
        <v>#REF!</v>
      </c>
      <c r="BO11" s="15" t="e">
        <f>IF(AND($E11&lt;&gt;0,#REF!=""),1,IF($E11&lt;#REF!,1,0))</f>
        <v>#REF!</v>
      </c>
    </row>
    <row r="12" spans="1:73" ht="16.350000000000001" customHeight="1" x14ac:dyDescent="0.2">
      <c r="A12" s="27"/>
      <c r="B12" s="63"/>
      <c r="C12" s="64" t="s">
        <v>13</v>
      </c>
      <c r="D12" s="64"/>
      <c r="E12" s="51">
        <v>1312</v>
      </c>
      <c r="F12" s="46">
        <f t="shared" si="0"/>
        <v>0</v>
      </c>
      <c r="G12" s="19">
        <f t="shared" si="4"/>
        <v>0</v>
      </c>
      <c r="H12" s="36">
        <v>0</v>
      </c>
      <c r="I12" s="19">
        <f t="shared" si="5"/>
        <v>0</v>
      </c>
      <c r="J12" s="36">
        <v>0</v>
      </c>
      <c r="K12" s="19">
        <f t="shared" si="6"/>
        <v>0</v>
      </c>
      <c r="L12" s="14"/>
      <c r="M12" s="14"/>
      <c r="N12" s="3"/>
      <c r="AW12" s="1"/>
      <c r="AX12" s="1"/>
      <c r="BB12" s="13" t="e">
        <f t="shared" si="1"/>
        <v>#REF!</v>
      </c>
      <c r="BC12" s="13" t="e">
        <f t="shared" si="2"/>
        <v>#REF!</v>
      </c>
      <c r="BD12" s="13" t="e">
        <f t="shared" si="3"/>
        <v>#REF!</v>
      </c>
      <c r="BE12" s="13" t="e">
        <f>IF(AND(E12&lt;&gt;0,#REF!=""),"* Recuerde que las Embarazadas deben ser incluídas en el ingreso por rango Etario (Digite CEROS si no tiene). ",IF(#REF!&lt;#REF!,"* Las Embarazadas NO DEBEN ser mayor al total de Mujeres. ",""))</f>
        <v>#REF!</v>
      </c>
      <c r="BF12" s="13" t="e">
        <f>IF(AND($E12&lt;&gt;0,#REF!=""),"* No olvide digitar la columna Usuarios en Situación de Discapacidad (Digite CEROS si no tiene). ",IF($E12&lt;#REF!,"* Los Usuarios en Situación de Discapacidad NO DEBEN ser mayor al total. ",""))</f>
        <v>#REF!</v>
      </c>
      <c r="BG12" s="13" t="e">
        <f>IF(AND($E12&lt;&gt;0,#REF!=""),"* No olvide digitar la columna Niños, Niñas, Adolescentes y Jóvenes Población SENAME (Digite CEROS si no tiene). ",IF($E12&lt;#REF!,"* Los Niños, Niñas, Adolescentes y Jóvenes Población SENAME NO DEBEN ser mayor al total. ",""))</f>
        <v>#REF!</v>
      </c>
      <c r="BH12" s="13" t="e">
        <f>IF(AND($E12&lt;&gt;0,#REF!=""),"* No olvide digitar la columna Migrantes (Digite CEROS si no tiene). ",IF($E12&lt;#REF!,"* Los Migrantes NO DEBEN ser mayor al total. ",""))</f>
        <v>#REF!</v>
      </c>
      <c r="BI12" s="15" t="e">
        <f>IF((#REF!+#REF!)&lt;#REF!,1,0)</f>
        <v>#REF!</v>
      </c>
      <c r="BJ12" s="15" t="e">
        <f>IF(E12&lt;#REF!,1,0)</f>
        <v>#REF!</v>
      </c>
      <c r="BK12" s="15" t="e">
        <f>IF(#REF!&lt;#REF!,1,0)</f>
        <v>#REF!</v>
      </c>
      <c r="BL12" s="15" t="e">
        <f>IF(AND(E12&lt;&gt;0,#REF!=""),1,IF(#REF!&lt;#REF!,1,0))</f>
        <v>#REF!</v>
      </c>
      <c r="BM12" s="15" t="e">
        <f>IF(AND($E12&lt;&gt;0,#REF!=""),1,IF($E12&lt;#REF!,1,0))</f>
        <v>#REF!</v>
      </c>
      <c r="BN12" s="15" t="e">
        <f>IF(AND($E12&lt;&gt;0,#REF!=""),1,IF($E12&lt;#REF!,1,0))</f>
        <v>#REF!</v>
      </c>
      <c r="BO12" s="15" t="e">
        <f>IF(AND($E12&lt;&gt;0,#REF!=""),1,IF($E12&lt;#REF!,1,0))</f>
        <v>#REF!</v>
      </c>
    </row>
    <row r="13" spans="1:73" ht="16.350000000000001" customHeight="1" x14ac:dyDescent="0.2">
      <c r="A13" s="27"/>
      <c r="B13" s="63" t="s">
        <v>7</v>
      </c>
      <c r="C13" s="64" t="s">
        <v>12</v>
      </c>
      <c r="D13" s="64"/>
      <c r="E13" s="52">
        <v>253</v>
      </c>
      <c r="F13" s="46">
        <f t="shared" si="0"/>
        <v>253</v>
      </c>
      <c r="G13" s="19">
        <f t="shared" si="4"/>
        <v>1</v>
      </c>
      <c r="H13" s="36">
        <v>253</v>
      </c>
      <c r="I13" s="19">
        <f t="shared" si="5"/>
        <v>1</v>
      </c>
      <c r="J13" s="36">
        <v>0</v>
      </c>
      <c r="K13" s="19">
        <f t="shared" si="6"/>
        <v>0</v>
      </c>
      <c r="L13" s="14"/>
      <c r="M13" s="14"/>
      <c r="N13" s="3"/>
      <c r="AW13" s="1"/>
      <c r="AX13" s="1"/>
      <c r="BB13" s="13"/>
      <c r="BC13" s="13" t="e">
        <f t="shared" si="2"/>
        <v>#REF!</v>
      </c>
      <c r="BD13" s="13" t="e">
        <f t="shared" si="3"/>
        <v>#REF!</v>
      </c>
      <c r="BE13" s="13" t="e">
        <f>IF(AND(E13&lt;&gt;0,#REF!=""),"* Recuerde que las Embarazadas deben ser incluídas en el ingreso por rango Etario (Digite CEROS si no tiene). ",IF(#REF!&lt;#REF!,"* Las Embarazadas NO DEBEN ser mayor al total de Mujeres. ",""))</f>
        <v>#REF!</v>
      </c>
      <c r="BF13" s="13" t="e">
        <f>IF(AND($E13&lt;&gt;0,#REF!=""),"* No olvide digitar la columna Usuarios en Situación de Discapacidad (Digite CEROS si no tiene). ",IF($E13&lt;#REF!,"* Los Usuarios en Situación de Discapacidad NO DEBEN ser mayor al total. ",""))</f>
        <v>#REF!</v>
      </c>
      <c r="BG13" s="13" t="e">
        <f>IF(AND($E13&lt;&gt;0,#REF!=""),"* No olvide digitar la columna Niños, Niñas, Adolescentes y Jóvenes Población SENAME (Digite CEROS si no tiene). ",IF($E13&lt;#REF!,"* Los Niños, Niñas, Adolescentes y Jóvenes Población SENAME NO DEBEN ser mayor al total. ",""))</f>
        <v>#REF!</v>
      </c>
      <c r="BH13" s="13" t="e">
        <f>IF(AND($E13&lt;&gt;0,#REF!=""),"* No olvide digitar la columna Migrantes (Digite CEROS si no tiene). ",IF($E13&lt;#REF!,"* Los Migrantes NO DEBEN ser mayor al total. ",""))</f>
        <v>#REF!</v>
      </c>
      <c r="BI13" s="15"/>
      <c r="BJ13" s="15" t="e">
        <f>IF(E13&lt;#REF!,1,0)</f>
        <v>#REF!</v>
      </c>
      <c r="BK13" s="15" t="e">
        <f>IF(#REF!&lt;#REF!,1,0)</f>
        <v>#REF!</v>
      </c>
      <c r="BL13" s="15" t="e">
        <f>IF(AND(E13&lt;&gt;0,#REF!=""),1,IF(#REF!&lt;#REF!,1,0))</f>
        <v>#REF!</v>
      </c>
      <c r="BM13" s="15" t="e">
        <f>IF(AND($E13&lt;&gt;0,#REF!=""),1,IF($E13&lt;#REF!,1,0))</f>
        <v>#REF!</v>
      </c>
      <c r="BN13" s="15" t="e">
        <f>IF(AND($E13&lt;&gt;0,#REF!=""),1,IF($E13&lt;#REF!,1,0))</f>
        <v>#REF!</v>
      </c>
      <c r="BO13" s="15" t="e">
        <f>IF(AND($E13&lt;&gt;0,#REF!=""),1,IF($E13&lt;#REF!,1,0))</f>
        <v>#REF!</v>
      </c>
    </row>
    <row r="14" spans="1:73" ht="16.350000000000001" customHeight="1" x14ac:dyDescent="0.2">
      <c r="A14" s="27"/>
      <c r="B14" s="63"/>
      <c r="C14" s="64" t="s">
        <v>13</v>
      </c>
      <c r="D14" s="64"/>
      <c r="E14" s="51">
        <v>1692</v>
      </c>
      <c r="F14" s="46">
        <f t="shared" si="0"/>
        <v>0</v>
      </c>
      <c r="G14" s="19">
        <f t="shared" si="4"/>
        <v>0</v>
      </c>
      <c r="H14" s="36">
        <v>0</v>
      </c>
      <c r="I14" s="19">
        <f t="shared" si="5"/>
        <v>0</v>
      </c>
      <c r="J14" s="36">
        <v>0</v>
      </c>
      <c r="K14" s="19">
        <f t="shared" si="6"/>
        <v>0</v>
      </c>
      <c r="L14" s="14"/>
      <c r="M14" s="14"/>
      <c r="N14" s="3"/>
      <c r="AW14" s="1"/>
      <c r="AX14" s="1"/>
      <c r="BB14" s="13"/>
      <c r="BC14" s="13" t="e">
        <f t="shared" si="2"/>
        <v>#REF!</v>
      </c>
      <c r="BD14" s="13" t="e">
        <f t="shared" si="3"/>
        <v>#REF!</v>
      </c>
      <c r="BE14" s="13" t="e">
        <f>IF(AND(E14&lt;&gt;0,#REF!=""),"* Recuerde que las Embarazadas deben ser incluídas en el ingreso por rango Etario (Digite CEROS si no tiene). ",IF(#REF!&lt;#REF!,"* Las Embarazadas NO DEBEN ser mayor al total de Mujeres. ",""))</f>
        <v>#REF!</v>
      </c>
      <c r="BF14" s="13" t="e">
        <f>IF(AND($E14&lt;&gt;0,#REF!=""),"* No olvide digitar la columna Usuarios en Situación de Discapacidad (Digite CEROS si no tiene). ",IF($E14&lt;#REF!,"* Los Usuarios en Situación de Discapacidad NO DEBEN ser mayor al total. ",""))</f>
        <v>#REF!</v>
      </c>
      <c r="BG14" s="13" t="e">
        <f>IF(AND($E14&lt;&gt;0,#REF!=""),"* No olvide digitar la columna Niños, Niñas, Adolescentes y Jóvenes Población SENAME (Digite CEROS si no tiene). ",IF($E14&lt;#REF!,"* Los Niños, Niñas, Adolescentes y Jóvenes Población SENAME NO DEBEN ser mayor al total. ",""))</f>
        <v>#REF!</v>
      </c>
      <c r="BH14" s="13" t="e">
        <f>IF(AND($E14&lt;&gt;0,#REF!=""),"* No olvide digitar la columna Migrantes (Digite CEROS si no tiene). ",IF($E14&lt;#REF!,"* Los Migrantes NO DEBEN ser mayor al total. ",""))</f>
        <v>#REF!</v>
      </c>
      <c r="BI14" s="15"/>
      <c r="BJ14" s="15" t="e">
        <f>IF(E14&lt;#REF!,1,0)</f>
        <v>#REF!</v>
      </c>
      <c r="BK14" s="15" t="e">
        <f>IF(#REF!&lt;#REF!,1,0)</f>
        <v>#REF!</v>
      </c>
      <c r="BL14" s="15" t="e">
        <f>IF(AND(E14&lt;&gt;0,#REF!=""),1,IF(#REF!&lt;#REF!,1,0))</f>
        <v>#REF!</v>
      </c>
      <c r="BM14" s="15" t="e">
        <f>IF(AND($E14&lt;&gt;0,#REF!=""),1,IF($E14&lt;#REF!,1,0))</f>
        <v>#REF!</v>
      </c>
      <c r="BN14" s="15" t="e">
        <f>IF(AND($E14&lt;&gt;0,#REF!=""),1,IF($E14&lt;#REF!,1,0))</f>
        <v>#REF!</v>
      </c>
      <c r="BO14" s="15" t="e">
        <f>IF(AND($E14&lt;&gt;0,#REF!=""),1,IF($E14&lt;#REF!,1,0))</f>
        <v>#REF!</v>
      </c>
    </row>
    <row r="15" spans="1:73" ht="16.350000000000001" customHeight="1" x14ac:dyDescent="0.2">
      <c r="A15" s="27"/>
      <c r="B15" s="63" t="s">
        <v>8</v>
      </c>
      <c r="C15" s="64" t="s">
        <v>12</v>
      </c>
      <c r="D15" s="64"/>
      <c r="E15" s="50">
        <v>0</v>
      </c>
      <c r="F15" s="46">
        <f t="shared" si="0"/>
        <v>0</v>
      </c>
      <c r="G15" s="19" t="e">
        <f t="shared" si="4"/>
        <v>#DIV/0!</v>
      </c>
      <c r="H15" s="36">
        <v>0</v>
      </c>
      <c r="I15" s="19" t="e">
        <f t="shared" si="5"/>
        <v>#DIV/0!</v>
      </c>
      <c r="J15" s="36">
        <v>0</v>
      </c>
      <c r="K15" s="19" t="e">
        <f t="shared" si="6"/>
        <v>#DIV/0!</v>
      </c>
      <c r="L15" s="14"/>
      <c r="M15" s="14"/>
      <c r="N15" s="3"/>
      <c r="AW15" s="1"/>
      <c r="AX15" s="1"/>
      <c r="BB15" s="13" t="e">
        <f>IF(BI15=1,"* El número de pacientes de 60 años NO DEBE Ser mayor a lo registrado en el grupo Etario 20-64 años. ","")</f>
        <v>#REF!</v>
      </c>
      <c r="BC15" s="13" t="e">
        <f t="shared" si="2"/>
        <v>#REF!</v>
      </c>
      <c r="BD15" s="13" t="e">
        <f t="shared" si="3"/>
        <v>#REF!</v>
      </c>
      <c r="BE15" s="13" t="e">
        <f>IF(AND(E15&lt;&gt;0,#REF!=""),"* Recuerde que las Embarazadas deben ser incluídas en el ingreso por rango Etario (Digite CEROS si no tiene). ",IF(#REF!&lt;#REF!,"* Las Embarazadas NO DEBEN ser mayor al total de Mujeres. ",""))</f>
        <v>#REF!</v>
      </c>
      <c r="BF15" s="13" t="e">
        <f>IF(AND($E15&lt;&gt;0,#REF!=""),"* No olvide digitar la columna Usuarios en Situación de Discapacidad (Digite CEROS si no tiene). ",IF($E15&lt;#REF!,"* Los Usuarios en Situación de Discapacidad NO DEBEN ser mayor al total. ",""))</f>
        <v>#REF!</v>
      </c>
      <c r="BG15" s="13" t="e">
        <f>IF(AND($E15&lt;&gt;0,#REF!=""),"* No olvide digitar la columna Niños, Niñas, Adolescentes y Jóvenes Población SENAME (Digite CEROS si no tiene). ",IF($E15&lt;#REF!,"* Los Niños, Niñas, Adolescentes y Jóvenes Población SENAME NO DEBEN ser mayor al total. ",""))</f>
        <v>#REF!</v>
      </c>
      <c r="BH15" s="13" t="e">
        <f>IF(AND($E15&lt;&gt;0,#REF!=""),"* No olvide digitar la columna Migrantes (Digite CEROS si no tiene). ",IF($E15&lt;#REF!,"* Los Migrantes NO DEBEN ser mayor al total. ",""))</f>
        <v>#REF!</v>
      </c>
      <c r="BI15" s="15" t="e">
        <f>IF((#REF!+#REF!)&lt;#REF!,1,0)</f>
        <v>#REF!</v>
      </c>
      <c r="BJ15" s="15" t="e">
        <f>IF(E15&lt;#REF!,1,0)</f>
        <v>#REF!</v>
      </c>
      <c r="BK15" s="15" t="e">
        <f>IF(#REF!&lt;#REF!,1,0)</f>
        <v>#REF!</v>
      </c>
      <c r="BL15" s="15" t="e">
        <f>IF(AND(E15&lt;&gt;0,#REF!=""),1,IF(#REF!&lt;#REF!,1,0))</f>
        <v>#REF!</v>
      </c>
      <c r="BM15" s="15" t="e">
        <f>IF(AND($E15&lt;&gt;0,#REF!=""),1,IF($E15&lt;#REF!,1,0))</f>
        <v>#REF!</v>
      </c>
      <c r="BN15" s="15" t="e">
        <f>IF(AND($E15&lt;&gt;0,#REF!=""),1,IF($E15&lt;#REF!,1,0))</f>
        <v>#REF!</v>
      </c>
      <c r="BO15" s="15" t="e">
        <f>IF(AND($E15&lt;&gt;0,#REF!=""),1,IF($E15&lt;#REF!,1,0))</f>
        <v>#REF!</v>
      </c>
    </row>
    <row r="16" spans="1:73" ht="16.350000000000001" customHeight="1" x14ac:dyDescent="0.2">
      <c r="A16" s="27"/>
      <c r="B16" s="63"/>
      <c r="C16" s="64" t="s">
        <v>13</v>
      </c>
      <c r="D16" s="64"/>
      <c r="E16" s="51">
        <v>0</v>
      </c>
      <c r="F16" s="46">
        <f t="shared" si="0"/>
        <v>0</v>
      </c>
      <c r="G16" s="19" t="e">
        <f t="shared" si="4"/>
        <v>#DIV/0!</v>
      </c>
      <c r="H16" s="36">
        <v>0</v>
      </c>
      <c r="I16" s="19" t="e">
        <f t="shared" si="5"/>
        <v>#DIV/0!</v>
      </c>
      <c r="J16" s="36">
        <v>0</v>
      </c>
      <c r="K16" s="19" t="e">
        <f t="shared" si="6"/>
        <v>#DIV/0!</v>
      </c>
      <c r="L16" s="14"/>
      <c r="M16" s="14"/>
      <c r="N16" s="3"/>
      <c r="AW16" s="1"/>
      <c r="AX16" s="1"/>
      <c r="BB16" s="13" t="e">
        <f>IF(BI16=1,"* El número de pacientes de 60 años NO DEBE Ser mayor a lo registrado en el grupo Etario 20-64 años. ","")</f>
        <v>#REF!</v>
      </c>
      <c r="BC16" s="13" t="e">
        <f t="shared" si="2"/>
        <v>#REF!</v>
      </c>
      <c r="BD16" s="13" t="e">
        <f t="shared" si="3"/>
        <v>#REF!</v>
      </c>
      <c r="BE16" s="13" t="e">
        <f>IF(AND(E16&lt;&gt;0,#REF!=""),"* Recuerde que las Embarazadas deben ser incluídas en el ingreso por rango Etario (Digite CEROS si no tiene). ",IF(#REF!&lt;#REF!,"* Las Embarazadas NO DEBEN ser mayor al total de Mujeres. ",""))</f>
        <v>#REF!</v>
      </c>
      <c r="BF16" s="13" t="e">
        <f>IF(AND($E16&lt;&gt;0,#REF!=""),"* No olvide digitar la columna Usuarios en Situación de Discapacidad (Digite CEROS si no tiene). ",IF($E16&lt;#REF!,"* Los Usuarios en Situación de Discapacidad NO DEBEN ser mayor al total. ",""))</f>
        <v>#REF!</v>
      </c>
      <c r="BG16" s="13" t="e">
        <f>IF(AND($E16&lt;&gt;0,#REF!=""),"* No olvide digitar la columna Niños, Niñas, Adolescentes y Jóvenes Población SENAME (Digite CEROS si no tiene). ",IF($E16&lt;#REF!,"* Los Niños, Niñas, Adolescentes y Jóvenes Población SENAME NO DEBEN ser mayor al total. ",""))</f>
        <v>#REF!</v>
      </c>
      <c r="BH16" s="13" t="e">
        <f>IF(AND($E16&lt;&gt;0,#REF!=""),"* No olvide digitar la columna Migrantes (Digite CEROS si no tiene). ",IF($E16&lt;#REF!,"* Los Migrantes NO DEBEN ser mayor al total. ",""))</f>
        <v>#REF!</v>
      </c>
      <c r="BI16" s="15" t="e">
        <f>IF((#REF!+#REF!)&lt;#REF!,1,0)</f>
        <v>#REF!</v>
      </c>
      <c r="BJ16" s="15" t="e">
        <f>IF(E16&lt;#REF!,1,0)</f>
        <v>#REF!</v>
      </c>
      <c r="BK16" s="15" t="e">
        <f>IF(#REF!&lt;#REF!,1,0)</f>
        <v>#REF!</v>
      </c>
      <c r="BL16" s="15" t="e">
        <f>IF(AND(E16&lt;&gt;0,#REF!=""),1,IF(#REF!&lt;#REF!,1,0))</f>
        <v>#REF!</v>
      </c>
      <c r="BM16" s="15" t="e">
        <f>IF(AND($E16&lt;&gt;0,#REF!=""),1,IF($E16&lt;#REF!,1,0))</f>
        <v>#REF!</v>
      </c>
      <c r="BN16" s="15" t="e">
        <f>IF(AND($E16&lt;&gt;0,#REF!=""),1,IF($E16&lt;#REF!,1,0))</f>
        <v>#REF!</v>
      </c>
      <c r="BO16" s="15" t="e">
        <f>IF(AND($E16&lt;&gt;0,#REF!=""),1,IF($E16&lt;#REF!,1,0))</f>
        <v>#REF!</v>
      </c>
    </row>
    <row r="17" spans="1:67" ht="16.350000000000001" customHeight="1" x14ac:dyDescent="0.2">
      <c r="A17" s="27"/>
      <c r="B17" s="63" t="s">
        <v>17</v>
      </c>
      <c r="C17" s="64" t="s">
        <v>12</v>
      </c>
      <c r="D17" s="64"/>
      <c r="E17" s="52">
        <v>262</v>
      </c>
      <c r="F17" s="46">
        <f t="shared" si="0"/>
        <v>240</v>
      </c>
      <c r="G17" s="19">
        <f t="shared" si="4"/>
        <v>0.91603053435114501</v>
      </c>
      <c r="H17" s="36">
        <v>240</v>
      </c>
      <c r="I17" s="19">
        <f t="shared" si="5"/>
        <v>0.91603053435114501</v>
      </c>
      <c r="J17" s="36">
        <v>0</v>
      </c>
      <c r="K17" s="19">
        <f t="shared" si="6"/>
        <v>0</v>
      </c>
      <c r="L17" s="14"/>
      <c r="M17" s="14"/>
      <c r="N17" s="3"/>
      <c r="AW17" s="1"/>
      <c r="AX17" s="1"/>
      <c r="BB17" s="13"/>
      <c r="BC17" s="13" t="e">
        <f t="shared" si="2"/>
        <v>#REF!</v>
      </c>
      <c r="BD17" s="13" t="e">
        <f t="shared" si="3"/>
        <v>#REF!</v>
      </c>
      <c r="BE17" s="13"/>
      <c r="BF17" s="13" t="e">
        <f>IF(AND($E17&lt;&gt;0,#REF!=""),"* No olvide digitar la columna Usuarios en Situación de Discapacidad (Digite CEROS si no tiene). ",IF($E17&lt;#REF!,"* Los Usuarios en Situación de Discapacidad NO DEBEN ser mayor al total. ",""))</f>
        <v>#REF!</v>
      </c>
      <c r="BG17" s="13" t="e">
        <f>IF(AND($E17&lt;&gt;0,#REF!=""),"* No olvide digitar la columna Niños, Niñas, Adolescentes y Jóvenes Población SENAME (Digite CEROS si no tiene). ",IF($E17&lt;#REF!,"* Los Niños, Niñas, Adolescentes y Jóvenes Población SENAME NO DEBEN ser mayor al total. ",""))</f>
        <v>#REF!</v>
      </c>
      <c r="BH17" s="13" t="e">
        <f>IF(AND($E17&lt;&gt;0,#REF!=""),"* No olvide digitar la columna Migrantes (Digite CEROS si no tiene). ",IF($E17&lt;#REF!,"* Los Migrantes NO DEBEN ser mayor al total. ",""))</f>
        <v>#REF!</v>
      </c>
      <c r="BI17" s="15"/>
      <c r="BJ17" s="15" t="e">
        <f>IF(E17&lt;#REF!,1,0)</f>
        <v>#REF!</v>
      </c>
      <c r="BK17" s="15" t="e">
        <f>IF(#REF!&lt;#REF!,1,0)</f>
        <v>#REF!</v>
      </c>
      <c r="BL17" s="15"/>
      <c r="BM17" s="15" t="e">
        <f>IF(AND($E17&lt;&gt;0,#REF!=""),1,IF($E17&lt;#REF!,1,0))</f>
        <v>#REF!</v>
      </c>
      <c r="BN17" s="15" t="e">
        <f>IF(AND($E17&lt;&gt;0,#REF!=""),1,IF($E17&lt;#REF!,1,0))</f>
        <v>#REF!</v>
      </c>
      <c r="BO17" s="15" t="e">
        <f>IF(AND($E17&lt;&gt;0,#REF!=""),1,IF($E17&lt;#REF!,1,0))</f>
        <v>#REF!</v>
      </c>
    </row>
    <row r="18" spans="1:67" ht="16.350000000000001" customHeight="1" x14ac:dyDescent="0.2">
      <c r="A18" s="27"/>
      <c r="B18" s="63"/>
      <c r="C18" s="64" t="s">
        <v>13</v>
      </c>
      <c r="D18" s="64"/>
      <c r="E18" s="51">
        <v>2248</v>
      </c>
      <c r="F18" s="46">
        <f t="shared" si="0"/>
        <v>0</v>
      </c>
      <c r="G18" s="19">
        <f t="shared" si="4"/>
        <v>0</v>
      </c>
      <c r="H18" s="36">
        <v>0</v>
      </c>
      <c r="I18" s="19">
        <f t="shared" si="5"/>
        <v>0</v>
      </c>
      <c r="J18" s="36">
        <v>0</v>
      </c>
      <c r="K18" s="19">
        <f t="shared" si="6"/>
        <v>0</v>
      </c>
      <c r="L18" s="14"/>
      <c r="M18" s="14"/>
      <c r="N18" s="3"/>
      <c r="AW18" s="1"/>
      <c r="AX18" s="1"/>
      <c r="BB18" s="13"/>
      <c r="BC18" s="13" t="e">
        <f t="shared" si="2"/>
        <v>#REF!</v>
      </c>
      <c r="BD18" s="13" t="e">
        <f t="shared" si="3"/>
        <v>#REF!</v>
      </c>
      <c r="BE18" s="13"/>
      <c r="BF18" s="13" t="e">
        <f>IF(AND($E18&lt;&gt;0,#REF!=""),"* No olvide digitar la columna Usuarios en Situación de Discapacidad (Digite CEROS si no tiene). ",IF($E18&lt;#REF!,"* Los Usuarios en Situación de Discapacidad NO DEBEN ser mayor al total. ",""))</f>
        <v>#REF!</v>
      </c>
      <c r="BG18" s="13" t="e">
        <f>IF(AND($E18&lt;&gt;0,#REF!=""),"* No olvide digitar la columna Niños, Niñas, Adolescentes y Jóvenes Población SENAME (Digite CEROS si no tiene). ",IF($E18&lt;#REF!,"* Los Niños, Niñas, Adolescentes y Jóvenes Población SENAME NO DEBEN ser mayor al total. ",""))</f>
        <v>#REF!</v>
      </c>
      <c r="BH18" s="13" t="e">
        <f>IF(AND($E18&lt;&gt;0,#REF!=""),"* No olvide digitar la columna Migrantes (Digite CEROS si no tiene). ",IF($E18&lt;#REF!,"* Los Migrantes NO DEBEN ser mayor al total. ",""))</f>
        <v>#REF!</v>
      </c>
      <c r="BI18" s="15"/>
      <c r="BJ18" s="15" t="e">
        <f>IF(E18&lt;#REF!,1,0)</f>
        <v>#REF!</v>
      </c>
      <c r="BK18" s="15" t="e">
        <f>IF(#REF!&lt;#REF!,1,0)</f>
        <v>#REF!</v>
      </c>
      <c r="BL18" s="15"/>
      <c r="BM18" s="15" t="e">
        <f>IF(AND($E18&lt;&gt;0,#REF!=""),1,IF($E18&lt;#REF!,1,0))</f>
        <v>#REF!</v>
      </c>
      <c r="BN18" s="15" t="e">
        <f>IF(AND($E18&lt;&gt;0,#REF!=""),1,IF($E18&lt;#REF!,1,0))</f>
        <v>#REF!</v>
      </c>
      <c r="BO18" s="15" t="e">
        <f>IF(AND($E18&lt;&gt;0,#REF!=""),1,IF($E18&lt;#REF!,1,0))</f>
        <v>#REF!</v>
      </c>
    </row>
    <row r="19" spans="1:67" ht="16.350000000000001" customHeight="1" x14ac:dyDescent="0.2">
      <c r="A19" s="27"/>
      <c r="B19" s="65" t="s">
        <v>14</v>
      </c>
      <c r="C19" s="64" t="s">
        <v>12</v>
      </c>
      <c r="D19" s="64"/>
      <c r="E19" s="52">
        <v>56</v>
      </c>
      <c r="F19" s="46">
        <f t="shared" si="0"/>
        <v>54</v>
      </c>
      <c r="G19" s="19">
        <f t="shared" si="4"/>
        <v>0.9642857142857143</v>
      </c>
      <c r="H19" s="36">
        <v>50</v>
      </c>
      <c r="I19" s="19">
        <f t="shared" si="5"/>
        <v>0.8928571428571429</v>
      </c>
      <c r="J19" s="36">
        <v>4</v>
      </c>
      <c r="K19" s="19">
        <f t="shared" si="6"/>
        <v>7.1428571428571425E-2</v>
      </c>
      <c r="L19" s="14"/>
      <c r="M19" s="14"/>
      <c r="N19" s="3"/>
      <c r="AW19" s="1"/>
      <c r="AX19" s="1"/>
      <c r="BB19" s="13"/>
      <c r="BC19" s="13" t="e">
        <f t="shared" si="2"/>
        <v>#REF!</v>
      </c>
      <c r="BD19" s="13" t="e">
        <f t="shared" si="3"/>
        <v>#REF!</v>
      </c>
      <c r="BE19" s="13"/>
      <c r="BF19" s="13" t="e">
        <f>IF(AND($E19&lt;&gt;0,#REF!=""),"* No olvide digitar la columna Usuarios en Situación de Discapacidad (Digite CEROS si no tiene). ",IF($E19&lt;#REF!,"* Los Usuarios en Situación de Discapacidad NO DEBEN ser mayor al total. ",""))</f>
        <v>#REF!</v>
      </c>
      <c r="BG19" s="13" t="e">
        <f>IF(AND($E19&lt;&gt;0,#REF!=""),"* No olvide digitar la columna Niños, Niñas, Adolescentes y Jóvenes Población SENAME (Digite CEROS si no tiene). ",IF($E19&lt;#REF!,"* Los Niños, Niñas, Adolescentes y Jóvenes Población SENAME NO DEBEN ser mayor al total. ",""))</f>
        <v>#REF!</v>
      </c>
      <c r="BH19" s="13" t="e">
        <f>IF(AND($E19&lt;&gt;0,#REF!=""),"* No olvide digitar la columna Migrantes (Digite CEROS si no tiene). ",IF($E19&lt;#REF!,"* Los Migrantes NO DEBEN ser mayor al total. ",""))</f>
        <v>#REF!</v>
      </c>
      <c r="BI19" s="15"/>
      <c r="BJ19" s="15" t="e">
        <f>IF(E19&lt;#REF!,1,0)</f>
        <v>#REF!</v>
      </c>
      <c r="BK19" s="15" t="e">
        <f>IF(#REF!&lt;#REF!,1,0)</f>
        <v>#REF!</v>
      </c>
      <c r="BL19" s="15"/>
      <c r="BM19" s="15" t="e">
        <f>IF(AND($E19&lt;&gt;0,#REF!=""),1,IF($E19&lt;#REF!,1,0))</f>
        <v>#REF!</v>
      </c>
      <c r="BN19" s="15" t="e">
        <f>IF(AND($E19&lt;&gt;0,#REF!=""),1,IF($E19&lt;#REF!,1,0))</f>
        <v>#REF!</v>
      </c>
      <c r="BO19" s="15" t="e">
        <f>IF(AND($E19&lt;&gt;0,#REF!=""),1,IF($E19&lt;#REF!,1,0))</f>
        <v>#REF!</v>
      </c>
    </row>
    <row r="20" spans="1:67" ht="16.350000000000001" customHeight="1" x14ac:dyDescent="0.2">
      <c r="A20" s="27"/>
      <c r="B20" s="65"/>
      <c r="C20" s="64" t="s">
        <v>13</v>
      </c>
      <c r="D20" s="64"/>
      <c r="E20" s="51">
        <v>61</v>
      </c>
      <c r="F20" s="46">
        <f t="shared" si="0"/>
        <v>0</v>
      </c>
      <c r="G20" s="19">
        <f t="shared" si="4"/>
        <v>0</v>
      </c>
      <c r="H20" s="36">
        <v>0</v>
      </c>
      <c r="I20" s="19">
        <f t="shared" si="5"/>
        <v>0</v>
      </c>
      <c r="J20" s="36">
        <v>0</v>
      </c>
      <c r="K20" s="19">
        <f t="shared" si="6"/>
        <v>0</v>
      </c>
      <c r="L20" s="14"/>
      <c r="M20" s="14"/>
      <c r="N20" s="3"/>
      <c r="AW20" s="1"/>
      <c r="AX20" s="1"/>
      <c r="BB20" s="13"/>
      <c r="BC20" s="13" t="e">
        <f t="shared" si="2"/>
        <v>#REF!</v>
      </c>
      <c r="BD20" s="13" t="e">
        <f t="shared" si="3"/>
        <v>#REF!</v>
      </c>
      <c r="BE20" s="13"/>
      <c r="BF20" s="13" t="e">
        <f>IF(AND($E20&lt;&gt;0,#REF!=""),"* No olvide digitar la columna Usuarios en Situación de Discapacidad (Digite CEROS si no tiene). ",IF($E20&lt;#REF!,"* Los Usuarios en Situación de Discapacidad NO DEBEN ser mayor al total. ",""))</f>
        <v>#REF!</v>
      </c>
      <c r="BG20" s="13" t="e">
        <f>IF(AND($E20&lt;&gt;0,#REF!=""),"* No olvide digitar la columna Niños, Niñas, Adolescentes y Jóvenes Población SENAME (Digite CEROS si no tiene). ",IF($E20&lt;#REF!,"* Los Niños, Niñas, Adolescentes y Jóvenes Población SENAME NO DEBEN ser mayor al total. ",""))</f>
        <v>#REF!</v>
      </c>
      <c r="BH20" s="13" t="e">
        <f>IF(AND($E20&lt;&gt;0,#REF!=""),"* No olvide digitar la columna Migrantes (Digite CEROS si no tiene). ",IF($E20&lt;#REF!,"* Los Migrantes NO DEBEN ser mayor al total. ",""))</f>
        <v>#REF!</v>
      </c>
      <c r="BI20" s="15"/>
      <c r="BJ20" s="15" t="e">
        <f>IF(E20&lt;#REF!,1,0)</f>
        <v>#REF!</v>
      </c>
      <c r="BK20" s="15" t="e">
        <f>IF(#REF!&lt;#REF!,1,0)</f>
        <v>#REF!</v>
      </c>
      <c r="BL20" s="15"/>
      <c r="BM20" s="15" t="e">
        <f>IF(AND($E20&lt;&gt;0,#REF!=""),1,IF($E20&lt;#REF!,1,0))</f>
        <v>#REF!</v>
      </c>
      <c r="BN20" s="15" t="e">
        <f>IF(AND($E20&lt;&gt;0,#REF!=""),1,IF($E20&lt;#REF!,1,0))</f>
        <v>#REF!</v>
      </c>
      <c r="BO20" s="15" t="e">
        <f>IF(AND($E20&lt;&gt;0,#REF!=""),1,IF($E20&lt;#REF!,1,0))</f>
        <v>#REF!</v>
      </c>
    </row>
    <row r="21" spans="1:67" ht="16.350000000000001" customHeight="1" x14ac:dyDescent="0.2">
      <c r="A21" s="27"/>
      <c r="B21" s="63" t="s">
        <v>2</v>
      </c>
      <c r="C21" s="64" t="s">
        <v>12</v>
      </c>
      <c r="D21" s="64"/>
      <c r="E21" s="50">
        <v>371</v>
      </c>
      <c r="F21" s="46">
        <f t="shared" si="0"/>
        <v>371</v>
      </c>
      <c r="G21" s="19">
        <f t="shared" si="4"/>
        <v>1</v>
      </c>
      <c r="H21" s="36">
        <v>371</v>
      </c>
      <c r="I21" s="19">
        <f t="shared" si="5"/>
        <v>1</v>
      </c>
      <c r="J21" s="36">
        <v>0</v>
      </c>
      <c r="K21" s="19">
        <f t="shared" si="6"/>
        <v>0</v>
      </c>
      <c r="L21" s="14"/>
      <c r="M21" s="14"/>
      <c r="N21" s="3"/>
      <c r="AW21" s="1"/>
      <c r="AX21" s="1"/>
      <c r="BB21" s="13" t="e">
        <f t="shared" ref="BB21:BB36" si="7">IF(BI21=1,"* El número de pacientes de 60 años NO DEBE Ser mayor a lo registrado en el grupo Etario 20-64 años. ","")</f>
        <v>#REF!</v>
      </c>
      <c r="BC21" s="13" t="e">
        <f t="shared" si="2"/>
        <v>#REF!</v>
      </c>
      <c r="BD21" s="13" t="e">
        <f t="shared" si="3"/>
        <v>#REF!</v>
      </c>
      <c r="BE21" s="13" t="e">
        <f>IF(AND(E21&lt;&gt;0,#REF!=""),"* Recuerde que las Embarazadas deben ser incluídas en el ingreso por rango Etario (Digite CEROS si no tiene). ",IF(#REF!&lt;#REF!,"* Las Embarazadas NO DEBEN ser mayor al total de Mujeres. ",""))</f>
        <v>#REF!</v>
      </c>
      <c r="BF21" s="13" t="e">
        <f>IF(AND($E21&lt;&gt;0,#REF!=""),"* No olvide digitar la columna Usuarios en Situación de Discapacidad (Digite CEROS si no tiene). ",IF($E21&lt;#REF!,"* Los Usuarios en Situación de Discapacidad NO DEBEN ser mayor al total. ",""))</f>
        <v>#REF!</v>
      </c>
      <c r="BG21" s="13" t="e">
        <f>IF(AND($E21&lt;&gt;0,#REF!=""),"* No olvide digitar la columna Niños, Niñas, Adolescentes y Jóvenes Población SENAME (Digite CEROS si no tiene). ",IF($E21&lt;#REF!,"* Los Niños, Niñas, Adolescentes y Jóvenes Población SENAME NO DEBEN ser mayor al total. ",""))</f>
        <v>#REF!</v>
      </c>
      <c r="BH21" s="13" t="e">
        <f>IF(AND($E21&lt;&gt;0,#REF!=""),"* No olvide digitar la columna Migrantes (Digite CEROS si no tiene). ",IF($E21&lt;#REF!,"* Los Migrantes NO DEBEN ser mayor al total. ",""))</f>
        <v>#REF!</v>
      </c>
      <c r="BI21" s="15" t="e">
        <f>IF((#REF!+#REF!)&lt;#REF!,1,0)</f>
        <v>#REF!</v>
      </c>
      <c r="BJ21" s="15" t="e">
        <f>IF(E21&lt;#REF!,1,0)</f>
        <v>#REF!</v>
      </c>
      <c r="BK21" s="15" t="e">
        <f>IF(#REF!&lt;#REF!,1,0)</f>
        <v>#REF!</v>
      </c>
      <c r="BL21" s="15" t="e">
        <f>IF(AND(E21&lt;&gt;0,#REF!=""),1,IF(#REF!&lt;#REF!,1,0))</f>
        <v>#REF!</v>
      </c>
      <c r="BM21" s="15" t="e">
        <f>IF(AND($E21&lt;&gt;0,#REF!=""),1,IF($E21&lt;#REF!,1,0))</f>
        <v>#REF!</v>
      </c>
      <c r="BN21" s="15" t="e">
        <f>IF(AND($E21&lt;&gt;0,#REF!=""),1,IF($E21&lt;#REF!,1,0))</f>
        <v>#REF!</v>
      </c>
      <c r="BO21" s="15" t="e">
        <f>IF(AND($E21&lt;&gt;0,#REF!=""),1,IF($E21&lt;#REF!,1,0))</f>
        <v>#REF!</v>
      </c>
    </row>
    <row r="22" spans="1:67" ht="16.350000000000001" customHeight="1" x14ac:dyDescent="0.2">
      <c r="A22" s="27"/>
      <c r="B22" s="63"/>
      <c r="C22" s="64" t="s">
        <v>13</v>
      </c>
      <c r="D22" s="64"/>
      <c r="E22" s="51">
        <v>1216</v>
      </c>
      <c r="F22" s="46">
        <f t="shared" si="0"/>
        <v>0</v>
      </c>
      <c r="G22" s="19">
        <f t="shared" si="4"/>
        <v>0</v>
      </c>
      <c r="H22" s="36">
        <v>0</v>
      </c>
      <c r="I22" s="19">
        <f t="shared" si="5"/>
        <v>0</v>
      </c>
      <c r="J22" s="36">
        <v>0</v>
      </c>
      <c r="K22" s="19">
        <f t="shared" si="6"/>
        <v>0</v>
      </c>
      <c r="L22" s="14"/>
      <c r="M22" s="14"/>
      <c r="N22" s="3"/>
      <c r="AW22" s="1"/>
      <c r="AX22" s="1"/>
      <c r="BB22" s="13" t="e">
        <f t="shared" si="7"/>
        <v>#REF!</v>
      </c>
      <c r="BC22" s="13" t="e">
        <f t="shared" si="2"/>
        <v>#REF!</v>
      </c>
      <c r="BD22" s="13" t="e">
        <f t="shared" si="3"/>
        <v>#REF!</v>
      </c>
      <c r="BE22" s="13" t="e">
        <f>IF(AND(E22&lt;&gt;0,#REF!=""),"* Recuerde que las Embarazadas deben ser incluídas en el ingreso por rango Etario (Digite CEROS si no tiene). ",IF(#REF!&lt;#REF!,"* Las Embarazadas NO DEBEN ser mayor al total de Mujeres. ",""))</f>
        <v>#REF!</v>
      </c>
      <c r="BF22" s="13" t="e">
        <f>IF(AND($E22&lt;&gt;0,#REF!=""),"* No olvide digitar la columna Usuarios en Situación de Discapacidad (Digite CEROS si no tiene). ",IF($E22&lt;#REF!,"* Los Usuarios en Situación de Discapacidad NO DEBEN ser mayor al total. ",""))</f>
        <v>#REF!</v>
      </c>
      <c r="BG22" s="13" t="e">
        <f>IF(AND($E22&lt;&gt;0,#REF!=""),"* No olvide digitar la columna Niños, Niñas, Adolescentes y Jóvenes Población SENAME (Digite CEROS si no tiene). ",IF($E22&lt;#REF!,"* Los Niños, Niñas, Adolescentes y Jóvenes Población SENAME NO DEBEN ser mayor al total. ",""))</f>
        <v>#REF!</v>
      </c>
      <c r="BH22" s="13" t="e">
        <f>IF(AND($E22&lt;&gt;0,#REF!=""),"* No olvide digitar la columna Migrantes (Digite CEROS si no tiene). ",IF($E22&lt;#REF!,"* Los Migrantes NO DEBEN ser mayor al total. ",""))</f>
        <v>#REF!</v>
      </c>
      <c r="BI22" s="15" t="e">
        <f>IF((#REF!+#REF!)&lt;#REF!,1,0)</f>
        <v>#REF!</v>
      </c>
      <c r="BJ22" s="15" t="e">
        <f>IF(E22&lt;#REF!,1,0)</f>
        <v>#REF!</v>
      </c>
      <c r="BK22" s="15" t="e">
        <f>IF(#REF!&lt;#REF!,1,0)</f>
        <v>#REF!</v>
      </c>
      <c r="BL22" s="15" t="e">
        <f>IF(AND(E22&lt;&gt;0,#REF!=""),1,IF(#REF!&lt;#REF!,1,0))</f>
        <v>#REF!</v>
      </c>
      <c r="BM22" s="15" t="e">
        <f>IF(AND($E22&lt;&gt;0,#REF!=""),1,IF($E22&lt;#REF!,1,0))</f>
        <v>#REF!</v>
      </c>
      <c r="BN22" s="15" t="e">
        <f>IF(AND($E22&lt;&gt;0,#REF!=""),1,IF($E22&lt;#REF!,1,0))</f>
        <v>#REF!</v>
      </c>
      <c r="BO22" s="15" t="e">
        <f>IF(AND($E22&lt;&gt;0,#REF!=""),1,IF($E22&lt;#REF!,1,0))</f>
        <v>#REF!</v>
      </c>
    </row>
    <row r="23" spans="1:67" ht="16.350000000000001" customHeight="1" x14ac:dyDescent="0.2">
      <c r="A23" s="27"/>
      <c r="B23" s="63" t="s">
        <v>9</v>
      </c>
      <c r="C23" s="64" t="s">
        <v>12</v>
      </c>
      <c r="D23" s="64"/>
      <c r="E23" s="52">
        <v>0</v>
      </c>
      <c r="F23" s="46">
        <f t="shared" si="0"/>
        <v>0</v>
      </c>
      <c r="G23" s="19" t="e">
        <f t="shared" si="4"/>
        <v>#DIV/0!</v>
      </c>
      <c r="H23" s="36">
        <v>0</v>
      </c>
      <c r="I23" s="19" t="e">
        <f t="shared" si="5"/>
        <v>#DIV/0!</v>
      </c>
      <c r="J23" s="36">
        <v>0</v>
      </c>
      <c r="K23" s="19" t="e">
        <f t="shared" si="6"/>
        <v>#DIV/0!</v>
      </c>
      <c r="L23" s="14"/>
      <c r="M23" s="14"/>
      <c r="N23" s="3"/>
      <c r="AW23" s="1"/>
      <c r="AX23" s="1"/>
      <c r="BB23" s="13" t="e">
        <f t="shared" si="7"/>
        <v>#REF!</v>
      </c>
      <c r="BC23" s="13" t="e">
        <f t="shared" si="2"/>
        <v>#REF!</v>
      </c>
      <c r="BD23" s="13" t="e">
        <f t="shared" si="3"/>
        <v>#REF!</v>
      </c>
      <c r="BE23" s="13" t="e">
        <f>IF(AND(E23&lt;&gt;0,#REF!=""),"* Recuerde que las Embarazadas deben ser incluídas en el ingreso por rango Etario (Digite CEROS si no tiene). ",IF(#REF!&lt;#REF!,"* Las Embarazadas NO DEBEN ser mayor al total de Mujeres. ",""))</f>
        <v>#REF!</v>
      </c>
      <c r="BF23" s="13" t="e">
        <f>IF(AND($E23&lt;&gt;0,#REF!=""),"* No olvide digitar la columna Usuarios en Situación de Discapacidad (Digite CEROS si no tiene). ",IF($E23&lt;#REF!,"* Los Usuarios en Situación de Discapacidad NO DEBEN ser mayor al total. ",""))</f>
        <v>#REF!</v>
      </c>
      <c r="BG23" s="13" t="e">
        <f>IF(AND($E23&lt;&gt;0,#REF!=""),"* No olvide digitar la columna Niños, Niñas, Adolescentes y Jóvenes Población SENAME (Digite CEROS si no tiene). ",IF($E23&lt;#REF!,"* Los Niños, Niñas, Adolescentes y Jóvenes Población SENAME NO DEBEN ser mayor al total. ",""))</f>
        <v>#REF!</v>
      </c>
      <c r="BH23" s="13" t="e">
        <f>IF(AND($E23&lt;&gt;0,#REF!=""),"* No olvide digitar la columna Migrantes (Digite CEROS si no tiene). ",IF($E23&lt;#REF!,"* Los Migrantes NO DEBEN ser mayor al total. ",""))</f>
        <v>#REF!</v>
      </c>
      <c r="BI23" s="15" t="e">
        <f>IF((#REF!+#REF!)&lt;#REF!,1,0)</f>
        <v>#REF!</v>
      </c>
      <c r="BJ23" s="15" t="e">
        <f>IF(E23&lt;#REF!,1,0)</f>
        <v>#REF!</v>
      </c>
      <c r="BK23" s="15" t="e">
        <f>IF(#REF!&lt;#REF!,1,0)</f>
        <v>#REF!</v>
      </c>
      <c r="BL23" s="15" t="e">
        <f>IF(AND(E23&lt;&gt;0,#REF!=""),1,IF(#REF!&lt;#REF!,1,0))</f>
        <v>#REF!</v>
      </c>
      <c r="BM23" s="15" t="e">
        <f>IF(AND($E23&lt;&gt;0,#REF!=""),1,IF($E23&lt;#REF!,1,0))</f>
        <v>#REF!</v>
      </c>
      <c r="BN23" s="15" t="e">
        <f>IF(AND($E23&lt;&gt;0,#REF!=""),1,IF($E23&lt;#REF!,1,0))</f>
        <v>#REF!</v>
      </c>
      <c r="BO23" s="15" t="e">
        <f>IF(AND($E23&lt;&gt;0,#REF!=""),1,IF($E23&lt;#REF!,1,0))</f>
        <v>#REF!</v>
      </c>
    </row>
    <row r="24" spans="1:67" ht="16.350000000000001" customHeight="1" x14ac:dyDescent="0.2">
      <c r="A24" s="27"/>
      <c r="B24" s="63"/>
      <c r="C24" s="64" t="s">
        <v>13</v>
      </c>
      <c r="D24" s="64"/>
      <c r="E24" s="51">
        <v>0</v>
      </c>
      <c r="F24" s="46">
        <f t="shared" si="0"/>
        <v>0</v>
      </c>
      <c r="G24" s="19" t="e">
        <f t="shared" si="4"/>
        <v>#DIV/0!</v>
      </c>
      <c r="H24" s="36">
        <v>0</v>
      </c>
      <c r="I24" s="19" t="e">
        <f t="shared" si="5"/>
        <v>#DIV/0!</v>
      </c>
      <c r="J24" s="36">
        <v>0</v>
      </c>
      <c r="K24" s="19" t="e">
        <f t="shared" si="6"/>
        <v>#DIV/0!</v>
      </c>
      <c r="L24" s="14"/>
      <c r="M24" s="14"/>
      <c r="N24" s="3"/>
      <c r="AW24" s="1"/>
      <c r="AX24" s="1"/>
      <c r="BB24" s="13" t="e">
        <f t="shared" si="7"/>
        <v>#REF!</v>
      </c>
      <c r="BC24" s="13" t="e">
        <f t="shared" si="2"/>
        <v>#REF!</v>
      </c>
      <c r="BD24" s="13" t="e">
        <f t="shared" si="3"/>
        <v>#REF!</v>
      </c>
      <c r="BE24" s="13" t="e">
        <f>IF(AND(E24&lt;&gt;0,#REF!=""),"* Recuerde que las Embarazadas deben ser incluídas en el ingreso por rango Etario (Digite CEROS si no tiene). ",IF(#REF!&lt;#REF!,"* Las Embarazadas NO DEBEN ser mayor al total de Mujeres. ",""))</f>
        <v>#REF!</v>
      </c>
      <c r="BF24" s="13" t="e">
        <f>IF(AND($E24&lt;&gt;0,#REF!=""),"* No olvide digitar la columna Usuarios en Situación de Discapacidad (Digite CEROS si no tiene). ",IF($E24&lt;#REF!,"* Los Usuarios en Situación de Discapacidad NO DEBEN ser mayor al total. ",""))</f>
        <v>#REF!</v>
      </c>
      <c r="BG24" s="13" t="e">
        <f>IF(AND($E24&lt;&gt;0,#REF!=""),"* No olvide digitar la columna Niños, Niñas, Adolescentes y Jóvenes Población SENAME (Digite CEROS si no tiene). ",IF($E24&lt;#REF!,"* Los Niños, Niñas, Adolescentes y Jóvenes Población SENAME NO DEBEN ser mayor al total. ",""))</f>
        <v>#REF!</v>
      </c>
      <c r="BH24" s="13" t="e">
        <f>IF(AND($E24&lt;&gt;0,#REF!=""),"* No olvide digitar la columna Migrantes (Digite CEROS si no tiene). ",IF($E24&lt;#REF!,"* Los Migrantes NO DEBEN ser mayor al total. ",""))</f>
        <v>#REF!</v>
      </c>
      <c r="BI24" s="15" t="e">
        <f>IF((#REF!+#REF!)&lt;#REF!,1,0)</f>
        <v>#REF!</v>
      </c>
      <c r="BJ24" s="15" t="e">
        <f>IF(E24&lt;#REF!,1,0)</f>
        <v>#REF!</v>
      </c>
      <c r="BK24" s="15" t="e">
        <f>IF(#REF!&lt;#REF!,1,0)</f>
        <v>#REF!</v>
      </c>
      <c r="BL24" s="15" t="e">
        <f>IF(AND(E24&lt;&gt;0,#REF!=""),1,IF(#REF!&lt;#REF!,1,0))</f>
        <v>#REF!</v>
      </c>
      <c r="BM24" s="15" t="e">
        <f>IF(AND($E24&lt;&gt;0,#REF!=""),1,IF($E24&lt;#REF!,1,0))</f>
        <v>#REF!</v>
      </c>
      <c r="BN24" s="15" t="e">
        <f>IF(AND($E24&lt;&gt;0,#REF!=""),1,IF($E24&lt;#REF!,1,0))</f>
        <v>#REF!</v>
      </c>
      <c r="BO24" s="15" t="e">
        <f>IF(AND($E24&lt;&gt;0,#REF!=""),1,IF($E24&lt;#REF!,1,0))</f>
        <v>#REF!</v>
      </c>
    </row>
    <row r="25" spans="1:67" ht="16.350000000000001" customHeight="1" x14ac:dyDescent="0.2">
      <c r="A25" s="27"/>
      <c r="B25" s="63" t="s">
        <v>10</v>
      </c>
      <c r="C25" s="64" t="s">
        <v>12</v>
      </c>
      <c r="D25" s="64"/>
      <c r="E25" s="50">
        <v>374</v>
      </c>
      <c r="F25" s="46">
        <f t="shared" si="0"/>
        <v>366</v>
      </c>
      <c r="G25" s="19">
        <f t="shared" si="4"/>
        <v>0.97860962566844922</v>
      </c>
      <c r="H25" s="36">
        <v>366</v>
      </c>
      <c r="I25" s="19">
        <f t="shared" si="5"/>
        <v>0.97860962566844922</v>
      </c>
      <c r="J25" s="36">
        <v>0</v>
      </c>
      <c r="K25" s="19">
        <f t="shared" si="6"/>
        <v>0</v>
      </c>
      <c r="L25" s="14"/>
      <c r="M25" s="14"/>
      <c r="N25" s="3"/>
      <c r="AW25" s="1"/>
      <c r="AX25" s="1"/>
      <c r="BB25" s="13" t="e">
        <f t="shared" si="7"/>
        <v>#REF!</v>
      </c>
      <c r="BC25" s="13" t="e">
        <f t="shared" si="2"/>
        <v>#REF!</v>
      </c>
      <c r="BD25" s="13" t="e">
        <f t="shared" si="3"/>
        <v>#REF!</v>
      </c>
      <c r="BE25" s="13" t="e">
        <f>IF(AND(E25&lt;&gt;0,#REF!=""),"* Recuerde que las Embarazadas deben ser incluídas en el ingreso por rango Etario (Digite CEROS si no tiene). ",IF(#REF!&lt;#REF!,"* Las Embarazadas NO DEBEN ser mayor al total de Mujeres. ",""))</f>
        <v>#REF!</v>
      </c>
      <c r="BF25" s="13" t="e">
        <f>IF(AND($E25&lt;&gt;0,#REF!=""),"* No olvide digitar la columna Usuarios en Situación de Discapacidad (Digite CEROS si no tiene). ",IF($E25&lt;#REF!,"* Los Usuarios en Situación de Discapacidad NO DEBEN ser mayor al total. ",""))</f>
        <v>#REF!</v>
      </c>
      <c r="BG25" s="13" t="e">
        <f>IF(AND($E25&lt;&gt;0,#REF!=""),"* No olvide digitar la columna Niños, Niñas, Adolescentes y Jóvenes Población SENAME (Digite CEROS si no tiene). ",IF($E25&lt;#REF!,"* Los Niños, Niñas, Adolescentes y Jóvenes Población SENAME NO DEBEN ser mayor al total. ",""))</f>
        <v>#REF!</v>
      </c>
      <c r="BH25" s="13" t="e">
        <f>IF(AND($E25&lt;&gt;0,#REF!=""),"* No olvide digitar la columna Migrantes (Digite CEROS si no tiene). ",IF($E25&lt;#REF!,"* Los Migrantes NO DEBEN ser mayor al total. ",""))</f>
        <v>#REF!</v>
      </c>
      <c r="BI25" s="15" t="e">
        <f>IF((#REF!+#REF!)&lt;#REF!,1,0)</f>
        <v>#REF!</v>
      </c>
      <c r="BJ25" s="15" t="e">
        <f>IF(E25&lt;#REF!,1,0)</f>
        <v>#REF!</v>
      </c>
      <c r="BK25" s="15" t="e">
        <f>IF(#REF!&lt;#REF!,1,0)</f>
        <v>#REF!</v>
      </c>
      <c r="BL25" s="15" t="e">
        <f>IF(AND(E25&lt;&gt;0,#REF!=""),1,IF(#REF!&lt;#REF!,1,0))</f>
        <v>#REF!</v>
      </c>
      <c r="BM25" s="15" t="e">
        <f>IF(AND($E25&lt;&gt;0,#REF!=""),1,IF($E25&lt;#REF!,1,0))</f>
        <v>#REF!</v>
      </c>
      <c r="BN25" s="15" t="e">
        <f>IF(AND($E25&lt;&gt;0,#REF!=""),1,IF($E25&lt;#REF!,1,0))</f>
        <v>#REF!</v>
      </c>
      <c r="BO25" s="15" t="e">
        <f>IF(AND($E25&lt;&gt;0,#REF!=""),1,IF($E25&lt;#REF!,1,0))</f>
        <v>#REF!</v>
      </c>
    </row>
    <row r="26" spans="1:67" ht="16.350000000000001" customHeight="1" x14ac:dyDescent="0.2">
      <c r="A26" s="27"/>
      <c r="B26" s="63"/>
      <c r="C26" s="64" t="s">
        <v>13</v>
      </c>
      <c r="D26" s="64"/>
      <c r="E26" s="51">
        <v>497</v>
      </c>
      <c r="F26" s="46">
        <f t="shared" si="0"/>
        <v>0</v>
      </c>
      <c r="G26" s="19">
        <f t="shared" si="4"/>
        <v>0</v>
      </c>
      <c r="H26" s="36">
        <v>0</v>
      </c>
      <c r="I26" s="19">
        <f t="shared" si="5"/>
        <v>0</v>
      </c>
      <c r="J26" s="36">
        <v>0</v>
      </c>
      <c r="K26" s="19">
        <f t="shared" si="6"/>
        <v>0</v>
      </c>
      <c r="L26" s="14"/>
      <c r="M26" s="14"/>
      <c r="N26" s="3"/>
      <c r="AW26" s="1"/>
      <c r="AX26" s="1"/>
      <c r="BB26" s="13" t="e">
        <f t="shared" si="7"/>
        <v>#REF!</v>
      </c>
      <c r="BC26" s="13" t="e">
        <f t="shared" si="2"/>
        <v>#REF!</v>
      </c>
      <c r="BD26" s="13" t="e">
        <f t="shared" si="3"/>
        <v>#REF!</v>
      </c>
      <c r="BE26" s="13" t="e">
        <f>IF(AND(E26&lt;&gt;0,#REF!=""),"* Recuerde que las Embarazadas deben ser incluídas en el ingreso por rango Etario (Digite CEROS si no tiene). ",IF(#REF!&lt;#REF!,"* Las Embarazadas NO DEBEN ser mayor al total de Mujeres. ",""))</f>
        <v>#REF!</v>
      </c>
      <c r="BF26" s="13" t="e">
        <f>IF(AND($E26&lt;&gt;0,#REF!=""),"* No olvide digitar la columna Usuarios en Situación de Discapacidad (Digite CEROS si no tiene). ",IF($E26&lt;#REF!,"* Los Usuarios en Situación de Discapacidad NO DEBEN ser mayor al total. ",""))</f>
        <v>#REF!</v>
      </c>
      <c r="BG26" s="13" t="e">
        <f>IF(AND($E26&lt;&gt;0,#REF!=""),"* No olvide digitar la columna Niños, Niñas, Adolescentes y Jóvenes Población SENAME (Digite CEROS si no tiene). ",IF($E26&lt;#REF!,"* Los Niños, Niñas, Adolescentes y Jóvenes Población SENAME NO DEBEN ser mayor al total. ",""))</f>
        <v>#REF!</v>
      </c>
      <c r="BH26" s="13" t="e">
        <f>IF(AND($E26&lt;&gt;0,#REF!=""),"* No olvide digitar la columna Migrantes (Digite CEROS si no tiene). ",IF($E26&lt;#REF!,"* Los Migrantes NO DEBEN ser mayor al total. ",""))</f>
        <v>#REF!</v>
      </c>
      <c r="BI26" s="15" t="e">
        <f>IF((#REF!+#REF!)&lt;#REF!,1,0)</f>
        <v>#REF!</v>
      </c>
      <c r="BJ26" s="15" t="e">
        <f>IF(E26&lt;#REF!,1,0)</f>
        <v>#REF!</v>
      </c>
      <c r="BK26" s="15" t="e">
        <f>IF(#REF!&lt;#REF!,1,0)</f>
        <v>#REF!</v>
      </c>
      <c r="BL26" s="15" t="e">
        <f>IF(AND(E26&lt;&gt;0,#REF!=""),1,IF(#REF!&lt;#REF!,1,0))</f>
        <v>#REF!</v>
      </c>
      <c r="BM26" s="15" t="e">
        <f>IF(AND($E26&lt;&gt;0,#REF!=""),1,IF($E26&lt;#REF!,1,0))</f>
        <v>#REF!</v>
      </c>
      <c r="BN26" s="15" t="e">
        <f>IF(AND($E26&lt;&gt;0,#REF!=""),1,IF($E26&lt;#REF!,1,0))</f>
        <v>#REF!</v>
      </c>
      <c r="BO26" s="15" t="e">
        <f>IF(AND($E26&lt;&gt;0,#REF!=""),1,IF($E26&lt;#REF!,1,0))</f>
        <v>#REF!</v>
      </c>
    </row>
    <row r="27" spans="1:67" ht="16.350000000000001" customHeight="1" x14ac:dyDescent="0.2">
      <c r="A27" s="27"/>
      <c r="B27" s="65" t="s">
        <v>15</v>
      </c>
      <c r="C27" s="64" t="s">
        <v>12</v>
      </c>
      <c r="D27" s="64"/>
      <c r="E27" s="50">
        <v>0</v>
      </c>
      <c r="F27" s="46">
        <f t="shared" si="0"/>
        <v>0</v>
      </c>
      <c r="G27" s="19" t="e">
        <f t="shared" si="4"/>
        <v>#DIV/0!</v>
      </c>
      <c r="H27" s="36">
        <v>0</v>
      </c>
      <c r="I27" s="19" t="e">
        <f t="shared" si="5"/>
        <v>#DIV/0!</v>
      </c>
      <c r="J27" s="36">
        <v>0</v>
      </c>
      <c r="K27" s="19" t="e">
        <f t="shared" si="6"/>
        <v>#DIV/0!</v>
      </c>
      <c r="L27" s="14"/>
      <c r="M27" s="14"/>
      <c r="N27" s="3"/>
      <c r="AW27" s="1"/>
      <c r="AX27" s="1"/>
      <c r="BB27" s="13" t="e">
        <f t="shared" si="7"/>
        <v>#REF!</v>
      </c>
      <c r="BC27" s="13" t="e">
        <f t="shared" si="2"/>
        <v>#REF!</v>
      </c>
      <c r="BD27" s="13" t="e">
        <f t="shared" si="3"/>
        <v>#REF!</v>
      </c>
      <c r="BE27" s="13" t="e">
        <f>IF(AND(E27&lt;&gt;0,#REF!=""),"* Recuerde que las Embarazadas deben ser incluídas en el ingreso por rango Etario (Digite CEROS si no tiene). ",IF(#REF!&lt;#REF!,"* Las Embarazadas NO DEBEN ser mayor al total de Mujeres. ",""))</f>
        <v>#REF!</v>
      </c>
      <c r="BF27" s="13" t="e">
        <f>IF(AND($E27&lt;&gt;0,#REF!=""),"* No olvide digitar la columna Usuarios en Situación de Discapacidad (Digite CEROS si no tiene). ",IF($E27&lt;#REF!,"* Los Usuarios en Situación de Discapacidad NO DEBEN ser mayor al total. ",""))</f>
        <v>#REF!</v>
      </c>
      <c r="BG27" s="13" t="e">
        <f>IF(AND($E27&lt;&gt;0,#REF!=""),"* No olvide digitar la columna Niños, Niñas, Adolescentes y Jóvenes Población SENAME (Digite CEROS si no tiene). ",IF($E27&lt;#REF!,"* Los Niños, Niñas, Adolescentes y Jóvenes Población SENAME NO DEBEN ser mayor al total. ",""))</f>
        <v>#REF!</v>
      </c>
      <c r="BH27" s="13" t="e">
        <f>IF(AND($E27&lt;&gt;0,#REF!=""),"* No olvide digitar la columna Migrantes (Digite CEROS si no tiene). ",IF($E27&lt;#REF!,"* Los Migrantes NO DEBEN ser mayor al total. ",""))</f>
        <v>#REF!</v>
      </c>
      <c r="BI27" s="15" t="e">
        <f>IF((#REF!+#REF!)&lt;#REF!,1,0)</f>
        <v>#REF!</v>
      </c>
      <c r="BJ27" s="15" t="e">
        <f>IF(E27&lt;#REF!,1,0)</f>
        <v>#REF!</v>
      </c>
      <c r="BK27" s="15" t="e">
        <f>IF(#REF!&lt;#REF!,1,0)</f>
        <v>#REF!</v>
      </c>
      <c r="BL27" s="15" t="e">
        <f>IF(AND(E27&lt;&gt;0,#REF!=""),1,IF(#REF!&lt;#REF!,1,0))</f>
        <v>#REF!</v>
      </c>
      <c r="BM27" s="15" t="e">
        <f>IF(AND($E27&lt;&gt;0,#REF!=""),1,IF($E27&lt;#REF!,1,0))</f>
        <v>#REF!</v>
      </c>
      <c r="BN27" s="15" t="e">
        <f>IF(AND($E27&lt;&gt;0,#REF!=""),1,IF($E27&lt;#REF!,1,0))</f>
        <v>#REF!</v>
      </c>
      <c r="BO27" s="15" t="e">
        <f>IF(AND($E27&lt;&gt;0,#REF!=""),1,IF($E27&lt;#REF!,1,0))</f>
        <v>#REF!</v>
      </c>
    </row>
    <row r="28" spans="1:67" ht="16.350000000000001" customHeight="1" x14ac:dyDescent="0.2">
      <c r="A28" s="27"/>
      <c r="B28" s="65"/>
      <c r="C28" s="64" t="s">
        <v>13</v>
      </c>
      <c r="D28" s="64"/>
      <c r="E28" s="51">
        <v>0</v>
      </c>
      <c r="F28" s="46">
        <f t="shared" si="0"/>
        <v>0</v>
      </c>
      <c r="G28" s="19" t="e">
        <f t="shared" si="4"/>
        <v>#DIV/0!</v>
      </c>
      <c r="H28" s="36">
        <v>0</v>
      </c>
      <c r="I28" s="19" t="e">
        <f t="shared" si="5"/>
        <v>#DIV/0!</v>
      </c>
      <c r="J28" s="36">
        <v>0</v>
      </c>
      <c r="K28" s="19" t="e">
        <f t="shared" si="6"/>
        <v>#DIV/0!</v>
      </c>
      <c r="L28" s="14"/>
      <c r="M28" s="14"/>
      <c r="N28" s="3"/>
      <c r="AW28" s="1"/>
      <c r="AX28" s="1"/>
      <c r="BB28" s="13" t="e">
        <f t="shared" si="7"/>
        <v>#REF!</v>
      </c>
      <c r="BC28" s="13" t="e">
        <f t="shared" si="2"/>
        <v>#REF!</v>
      </c>
      <c r="BD28" s="13" t="e">
        <f t="shared" si="3"/>
        <v>#REF!</v>
      </c>
      <c r="BE28" s="13" t="e">
        <f>IF(AND(E28&lt;&gt;0,#REF!=""),"* Recuerde que las Embarazadas deben ser incluídas en el ingreso por rango Etario (Digite CEROS si no tiene). ",IF(#REF!&lt;#REF!,"* Las Embarazadas NO DEBEN ser mayor al total de Mujeres. ",""))</f>
        <v>#REF!</v>
      </c>
      <c r="BF28" s="13" t="e">
        <f>IF(AND($E28&lt;&gt;0,#REF!=""),"* No olvide digitar la columna Usuarios en Situación de Discapacidad (Digite CEROS si no tiene). ",IF($E28&lt;#REF!,"* Los Usuarios en Situación de Discapacidad NO DEBEN ser mayor al total. ",""))</f>
        <v>#REF!</v>
      </c>
      <c r="BG28" s="13" t="e">
        <f>IF(AND($E28&lt;&gt;0,#REF!=""),"* No olvide digitar la columna Niños, Niñas, Adolescentes y Jóvenes Población SENAME (Digite CEROS si no tiene). ",IF($E28&lt;#REF!,"* Los Niños, Niñas, Adolescentes y Jóvenes Población SENAME NO DEBEN ser mayor al total. ",""))</f>
        <v>#REF!</v>
      </c>
      <c r="BH28" s="13" t="e">
        <f>IF(AND($E28&lt;&gt;0,#REF!=""),"* No olvide digitar la columna Migrantes (Digite CEROS si no tiene). ",IF($E28&lt;#REF!,"* Los Migrantes NO DEBEN ser mayor al total. ",""))</f>
        <v>#REF!</v>
      </c>
      <c r="BI28" s="15" t="e">
        <f>IF((#REF!+#REF!)&lt;#REF!,1,0)</f>
        <v>#REF!</v>
      </c>
      <c r="BJ28" s="15" t="e">
        <f>IF(E28&lt;#REF!,1,0)</f>
        <v>#REF!</v>
      </c>
      <c r="BK28" s="15" t="e">
        <f>IF(#REF!&lt;#REF!,1,0)</f>
        <v>#REF!</v>
      </c>
      <c r="BL28" s="15" t="e">
        <f>IF(AND(E28&lt;&gt;0,#REF!=""),1,IF(#REF!&lt;#REF!,1,0))</f>
        <v>#REF!</v>
      </c>
      <c r="BM28" s="15" t="e">
        <f>IF(AND($E28&lt;&gt;0,#REF!=""),1,IF($E28&lt;#REF!,1,0))</f>
        <v>#REF!</v>
      </c>
      <c r="BN28" s="15" t="e">
        <f>IF(AND($E28&lt;&gt;0,#REF!=""),1,IF($E28&lt;#REF!,1,0))</f>
        <v>#REF!</v>
      </c>
      <c r="BO28" s="15" t="e">
        <f>IF(AND($E28&lt;&gt;0,#REF!=""),1,IF($E28&lt;#REF!,1,0))</f>
        <v>#REF!</v>
      </c>
    </row>
    <row r="29" spans="1:67" ht="16.350000000000001" customHeight="1" x14ac:dyDescent="0.2">
      <c r="A29" s="27"/>
      <c r="B29" s="63" t="s">
        <v>4</v>
      </c>
      <c r="C29" s="64" t="s">
        <v>12</v>
      </c>
      <c r="D29" s="64"/>
      <c r="E29" s="50">
        <v>0</v>
      </c>
      <c r="F29" s="46">
        <f t="shared" si="0"/>
        <v>0</v>
      </c>
      <c r="G29" s="19" t="e">
        <f t="shared" si="4"/>
        <v>#DIV/0!</v>
      </c>
      <c r="H29" s="36">
        <v>0</v>
      </c>
      <c r="I29" s="19" t="e">
        <f t="shared" si="5"/>
        <v>#DIV/0!</v>
      </c>
      <c r="J29" s="36">
        <v>0</v>
      </c>
      <c r="K29" s="19" t="e">
        <f t="shared" si="6"/>
        <v>#DIV/0!</v>
      </c>
      <c r="L29" s="14"/>
      <c r="M29" s="14"/>
      <c r="N29" s="3"/>
      <c r="AW29" s="1"/>
      <c r="AX29" s="1"/>
      <c r="BB29" s="13" t="e">
        <f t="shared" si="7"/>
        <v>#REF!</v>
      </c>
      <c r="BC29" s="13" t="e">
        <f t="shared" si="2"/>
        <v>#REF!</v>
      </c>
      <c r="BD29" s="13" t="e">
        <f t="shared" si="3"/>
        <v>#REF!</v>
      </c>
      <c r="BE29" s="13" t="e">
        <f>IF(AND(E29&lt;&gt;0,#REF!=""),"* Recuerde que las Embarazadas deben ser incluídas en el ingreso por rango Etario (Digite CEROS si no tiene). ",IF(#REF!&lt;#REF!,"* Las Embarazadas NO DEBEN ser mayor al total de Mujeres. ",""))</f>
        <v>#REF!</v>
      </c>
      <c r="BF29" s="13" t="e">
        <f>IF(AND($E29&lt;&gt;0,#REF!=""),"* No olvide digitar la columna Usuarios en Situación de Discapacidad (Digite CEROS si no tiene). ",IF($E29&lt;#REF!,"* Los Usuarios en Situación de Discapacidad NO DEBEN ser mayor al total. ",""))</f>
        <v>#REF!</v>
      </c>
      <c r="BG29" s="13" t="e">
        <f>IF(AND($E29&lt;&gt;0,#REF!=""),"* No olvide digitar la columna Niños, Niñas, Adolescentes y Jóvenes Población SENAME (Digite CEROS si no tiene). ",IF($E29&lt;#REF!,"* Los Niños, Niñas, Adolescentes y Jóvenes Población SENAME NO DEBEN ser mayor al total. ",""))</f>
        <v>#REF!</v>
      </c>
      <c r="BH29" s="13" t="e">
        <f>IF(AND($E29&lt;&gt;0,#REF!=""),"* No olvide digitar la columna Migrantes (Digite CEROS si no tiene). ",IF($E29&lt;#REF!,"* Los Migrantes NO DEBEN ser mayor al total. ",""))</f>
        <v>#REF!</v>
      </c>
      <c r="BI29" s="15" t="e">
        <f>IF((#REF!+#REF!)&lt;#REF!,1,0)</f>
        <v>#REF!</v>
      </c>
      <c r="BJ29" s="15" t="e">
        <f>IF(E29&lt;#REF!,1,0)</f>
        <v>#REF!</v>
      </c>
      <c r="BK29" s="15" t="e">
        <f>IF(#REF!&lt;#REF!,1,0)</f>
        <v>#REF!</v>
      </c>
      <c r="BL29" s="15" t="e">
        <f>IF(AND(E29&lt;&gt;0,#REF!=""),1,IF(#REF!&lt;#REF!,1,0))</f>
        <v>#REF!</v>
      </c>
      <c r="BM29" s="15" t="e">
        <f>IF(AND($E29&lt;&gt;0,#REF!=""),1,IF($E29&lt;#REF!,1,0))</f>
        <v>#REF!</v>
      </c>
      <c r="BN29" s="15" t="e">
        <f>IF(AND($E29&lt;&gt;0,#REF!=""),1,IF($E29&lt;#REF!,1,0))</f>
        <v>#REF!</v>
      </c>
      <c r="BO29" s="15" t="e">
        <f>IF(AND($E29&lt;&gt;0,#REF!=""),1,IF($E29&lt;#REF!,1,0))</f>
        <v>#REF!</v>
      </c>
    </row>
    <row r="30" spans="1:67" ht="16.350000000000001" customHeight="1" x14ac:dyDescent="0.2">
      <c r="A30" s="27"/>
      <c r="B30" s="63"/>
      <c r="C30" s="64" t="s">
        <v>13</v>
      </c>
      <c r="D30" s="64"/>
      <c r="E30" s="51">
        <v>0</v>
      </c>
      <c r="F30" s="46">
        <f t="shared" si="0"/>
        <v>0</v>
      </c>
      <c r="G30" s="19" t="e">
        <f t="shared" si="4"/>
        <v>#DIV/0!</v>
      </c>
      <c r="H30" s="36">
        <v>0</v>
      </c>
      <c r="I30" s="19" t="e">
        <f t="shared" si="5"/>
        <v>#DIV/0!</v>
      </c>
      <c r="J30" s="36">
        <v>0</v>
      </c>
      <c r="K30" s="19" t="e">
        <f t="shared" si="6"/>
        <v>#DIV/0!</v>
      </c>
      <c r="L30" s="14"/>
      <c r="M30" s="14"/>
      <c r="N30" s="3"/>
      <c r="AW30" s="1"/>
      <c r="AX30" s="1"/>
      <c r="BB30" s="13" t="e">
        <f t="shared" si="7"/>
        <v>#REF!</v>
      </c>
      <c r="BC30" s="13" t="e">
        <f t="shared" si="2"/>
        <v>#REF!</v>
      </c>
      <c r="BD30" s="13" t="e">
        <f t="shared" si="3"/>
        <v>#REF!</v>
      </c>
      <c r="BE30" s="13" t="e">
        <f>IF(AND(E30&lt;&gt;0,#REF!=""),"* Recuerde que las Embarazadas deben ser incluídas en el ingreso por rango Etario (Digite CEROS si no tiene). ",IF(#REF!&lt;#REF!,"* Las Embarazadas NO DEBEN ser mayor al total de Mujeres. ",""))</f>
        <v>#REF!</v>
      </c>
      <c r="BF30" s="13" t="e">
        <f>IF(AND($E30&lt;&gt;0,#REF!=""),"* No olvide digitar la columna Usuarios en Situación de Discapacidad (Digite CEROS si no tiene). ",IF($E30&lt;#REF!,"* Los Usuarios en Situación de Discapacidad NO DEBEN ser mayor al total. ",""))</f>
        <v>#REF!</v>
      </c>
      <c r="BG30" s="13" t="e">
        <f>IF(AND($E30&lt;&gt;0,#REF!=""),"* No olvide digitar la columna Niños, Niñas, Adolescentes y Jóvenes Población SENAME (Digite CEROS si no tiene). ",IF($E30&lt;#REF!,"* Los Niños, Niñas, Adolescentes y Jóvenes Población SENAME NO DEBEN ser mayor al total. ",""))</f>
        <v>#REF!</v>
      </c>
      <c r="BH30" s="13" t="e">
        <f>IF(AND($E30&lt;&gt;0,#REF!=""),"* No olvide digitar la columna Migrantes (Digite CEROS si no tiene). ",IF($E30&lt;#REF!,"* Los Migrantes NO DEBEN ser mayor al total. ",""))</f>
        <v>#REF!</v>
      </c>
      <c r="BI30" s="15" t="e">
        <f>IF((#REF!+#REF!)&lt;#REF!,1,0)</f>
        <v>#REF!</v>
      </c>
      <c r="BJ30" s="15" t="e">
        <f>IF(E30&lt;#REF!,1,0)</f>
        <v>#REF!</v>
      </c>
      <c r="BK30" s="15" t="e">
        <f>IF(#REF!&lt;#REF!,1,0)</f>
        <v>#REF!</v>
      </c>
      <c r="BL30" s="15" t="e">
        <f>IF(AND(E30&lt;&gt;0,#REF!=""),1,IF(#REF!&lt;#REF!,1,0))</f>
        <v>#REF!</v>
      </c>
      <c r="BM30" s="15" t="e">
        <f>IF(AND($E30&lt;&gt;0,#REF!=""),1,IF($E30&lt;#REF!,1,0))</f>
        <v>#REF!</v>
      </c>
      <c r="BN30" s="15" t="e">
        <f>IF(AND($E30&lt;&gt;0,#REF!=""),1,IF($E30&lt;#REF!,1,0))</f>
        <v>#REF!</v>
      </c>
      <c r="BO30" s="15" t="e">
        <f>IF(AND($E30&lt;&gt;0,#REF!=""),1,IF($E30&lt;#REF!,1,0))</f>
        <v>#REF!</v>
      </c>
    </row>
    <row r="31" spans="1:67" ht="16.350000000000001" customHeight="1" x14ac:dyDescent="0.2">
      <c r="A31" s="27"/>
      <c r="B31" s="63" t="s">
        <v>3</v>
      </c>
      <c r="C31" s="64" t="s">
        <v>12</v>
      </c>
      <c r="D31" s="64"/>
      <c r="E31" s="50">
        <v>0</v>
      </c>
      <c r="F31" s="46">
        <f t="shared" si="0"/>
        <v>0</v>
      </c>
      <c r="G31" s="19" t="e">
        <f t="shared" si="4"/>
        <v>#DIV/0!</v>
      </c>
      <c r="H31" s="36">
        <v>0</v>
      </c>
      <c r="I31" s="19" t="e">
        <f t="shared" si="5"/>
        <v>#DIV/0!</v>
      </c>
      <c r="J31" s="36">
        <v>0</v>
      </c>
      <c r="K31" s="19" t="e">
        <f t="shared" si="6"/>
        <v>#DIV/0!</v>
      </c>
      <c r="L31" s="14"/>
      <c r="M31" s="14"/>
      <c r="N31" s="3"/>
      <c r="AW31" s="1"/>
      <c r="AX31" s="1"/>
      <c r="BB31" s="13" t="e">
        <f t="shared" si="7"/>
        <v>#REF!</v>
      </c>
      <c r="BC31" s="13" t="e">
        <f t="shared" si="2"/>
        <v>#REF!</v>
      </c>
      <c r="BD31" s="13" t="e">
        <f t="shared" si="3"/>
        <v>#REF!</v>
      </c>
      <c r="BE31" s="13" t="e">
        <f>IF(AND(E31&lt;&gt;0,#REF!=""),"* Recuerde que las Embarazadas deben ser incluídas en el ingreso por rango Etario (Digite CEROS si no tiene). ",IF(#REF!&lt;#REF!,"* Las Embarazadas NO DEBEN ser mayor al total de Mujeres. ",""))</f>
        <v>#REF!</v>
      </c>
      <c r="BF31" s="13" t="e">
        <f>IF(AND($E31&lt;&gt;0,#REF!=""),"* No olvide digitar la columna Usuarios en Situación de Discapacidad (Digite CEROS si no tiene). ",IF($E31&lt;#REF!,"* Los Usuarios en Situación de Discapacidad NO DEBEN ser mayor al total. ",""))</f>
        <v>#REF!</v>
      </c>
      <c r="BG31" s="13" t="e">
        <f>IF(AND($E31&lt;&gt;0,#REF!=""),"* No olvide digitar la columna Niños, Niñas, Adolescentes y Jóvenes Población SENAME (Digite CEROS si no tiene). ",IF($E31&lt;#REF!,"* Los Niños, Niñas, Adolescentes y Jóvenes Población SENAME NO DEBEN ser mayor al total. ",""))</f>
        <v>#REF!</v>
      </c>
      <c r="BH31" s="13" t="e">
        <f>IF(AND($E31&lt;&gt;0,#REF!=""),"* No olvide digitar la columna Migrantes (Digite CEROS si no tiene). ",IF($E31&lt;#REF!,"* Los Migrantes NO DEBEN ser mayor al total. ",""))</f>
        <v>#REF!</v>
      </c>
      <c r="BI31" s="15" t="e">
        <f>IF((#REF!+#REF!)&lt;#REF!,1,0)</f>
        <v>#REF!</v>
      </c>
      <c r="BJ31" s="15" t="e">
        <f>IF(E31&lt;#REF!,1,0)</f>
        <v>#REF!</v>
      </c>
      <c r="BK31" s="15" t="e">
        <f>IF(#REF!&lt;#REF!,1,0)</f>
        <v>#REF!</v>
      </c>
      <c r="BL31" s="15" t="e">
        <f>IF(AND(E31&lt;&gt;0,#REF!=""),1,IF(#REF!&lt;#REF!,1,0))</f>
        <v>#REF!</v>
      </c>
      <c r="BM31" s="15" t="e">
        <f>IF(AND($E31&lt;&gt;0,#REF!=""),1,IF($E31&lt;#REF!,1,0))</f>
        <v>#REF!</v>
      </c>
      <c r="BN31" s="15" t="e">
        <f>IF(AND($E31&lt;&gt;0,#REF!=""),1,IF($E31&lt;#REF!,1,0))</f>
        <v>#REF!</v>
      </c>
      <c r="BO31" s="15" t="e">
        <f>IF(AND($E31&lt;&gt;0,#REF!=""),1,IF($E31&lt;#REF!,1,0))</f>
        <v>#REF!</v>
      </c>
    </row>
    <row r="32" spans="1:67" ht="16.350000000000001" customHeight="1" x14ac:dyDescent="0.2">
      <c r="A32" s="27"/>
      <c r="B32" s="63"/>
      <c r="C32" s="64" t="s">
        <v>13</v>
      </c>
      <c r="D32" s="64"/>
      <c r="E32" s="51">
        <v>0</v>
      </c>
      <c r="F32" s="46">
        <f t="shared" si="0"/>
        <v>0</v>
      </c>
      <c r="G32" s="19" t="e">
        <f t="shared" si="4"/>
        <v>#DIV/0!</v>
      </c>
      <c r="H32" s="36">
        <v>0</v>
      </c>
      <c r="I32" s="19" t="e">
        <f t="shared" si="5"/>
        <v>#DIV/0!</v>
      </c>
      <c r="J32" s="36">
        <v>0</v>
      </c>
      <c r="K32" s="19" t="e">
        <f t="shared" si="6"/>
        <v>#DIV/0!</v>
      </c>
      <c r="L32" s="14"/>
      <c r="M32" s="14"/>
      <c r="N32" s="3"/>
      <c r="AW32" s="1"/>
      <c r="AX32" s="1"/>
      <c r="BB32" s="13" t="e">
        <f t="shared" si="7"/>
        <v>#REF!</v>
      </c>
      <c r="BC32" s="13" t="e">
        <f t="shared" si="2"/>
        <v>#REF!</v>
      </c>
      <c r="BD32" s="13" t="e">
        <f t="shared" si="3"/>
        <v>#REF!</v>
      </c>
      <c r="BE32" s="13" t="e">
        <f>IF(AND(E32&lt;&gt;0,#REF!=""),"* Recuerde que las Embarazadas deben ser incluídas en el ingreso por rango Etario (Digite CEROS si no tiene). ",IF(#REF!&lt;#REF!,"* Las Embarazadas NO DEBEN ser mayor al total de Mujeres. ",""))</f>
        <v>#REF!</v>
      </c>
      <c r="BF32" s="13" t="e">
        <f>IF(AND($E32&lt;&gt;0,#REF!=""),"* No olvide digitar la columna Usuarios en Situación de Discapacidad (Digite CEROS si no tiene). ",IF($E32&lt;#REF!,"* Los Usuarios en Situación de Discapacidad NO DEBEN ser mayor al total. ",""))</f>
        <v>#REF!</v>
      </c>
      <c r="BG32" s="13" t="e">
        <f>IF(AND($E32&lt;&gt;0,#REF!=""),"* No olvide digitar la columna Niños, Niñas, Adolescentes y Jóvenes Población SENAME (Digite CEROS si no tiene). ",IF($E32&lt;#REF!,"* Los Niños, Niñas, Adolescentes y Jóvenes Población SENAME NO DEBEN ser mayor al total. ",""))</f>
        <v>#REF!</v>
      </c>
      <c r="BH32" s="13" t="e">
        <f>IF(AND($E32&lt;&gt;0,#REF!=""),"* No olvide digitar la columna Migrantes (Digite CEROS si no tiene). ",IF($E32&lt;#REF!,"* Los Migrantes NO DEBEN ser mayor al total. ",""))</f>
        <v>#REF!</v>
      </c>
      <c r="BI32" s="15" t="e">
        <f>IF((#REF!+#REF!)&lt;#REF!,1,0)</f>
        <v>#REF!</v>
      </c>
      <c r="BJ32" s="15" t="e">
        <f>IF(E32&lt;#REF!,1,0)</f>
        <v>#REF!</v>
      </c>
      <c r="BK32" s="15" t="e">
        <f>IF(#REF!&lt;#REF!,1,0)</f>
        <v>#REF!</v>
      </c>
      <c r="BL32" s="15" t="e">
        <f>IF(AND(E32&lt;&gt;0,#REF!=""),1,IF(#REF!&lt;#REF!,1,0))</f>
        <v>#REF!</v>
      </c>
      <c r="BM32" s="15" t="e">
        <f>IF(AND($E32&lt;&gt;0,#REF!=""),1,IF($E32&lt;#REF!,1,0))</f>
        <v>#REF!</v>
      </c>
      <c r="BN32" s="15" t="e">
        <f>IF(AND($E32&lt;&gt;0,#REF!=""),1,IF($E32&lt;#REF!,1,0))</f>
        <v>#REF!</v>
      </c>
      <c r="BO32" s="15" t="e">
        <f>IF(AND($E32&lt;&gt;0,#REF!=""),1,IF($E32&lt;#REF!,1,0))</f>
        <v>#REF!</v>
      </c>
    </row>
    <row r="33" spans="1:67" ht="16.350000000000001" customHeight="1" x14ac:dyDescent="0.2">
      <c r="A33" s="28"/>
      <c r="B33" s="63" t="s">
        <v>5</v>
      </c>
      <c r="C33" s="64" t="s">
        <v>12</v>
      </c>
      <c r="D33" s="64"/>
      <c r="E33" s="53">
        <v>0</v>
      </c>
      <c r="F33" s="46">
        <f t="shared" si="0"/>
        <v>0</v>
      </c>
      <c r="G33" s="19" t="e">
        <f t="shared" si="4"/>
        <v>#DIV/0!</v>
      </c>
      <c r="H33" s="36">
        <v>0</v>
      </c>
      <c r="I33" s="19" t="e">
        <f t="shared" si="5"/>
        <v>#DIV/0!</v>
      </c>
      <c r="J33" s="36">
        <v>0</v>
      </c>
      <c r="K33" s="19" t="e">
        <f t="shared" si="6"/>
        <v>#DIV/0!</v>
      </c>
      <c r="L33" s="14"/>
      <c r="M33" s="14"/>
      <c r="N33" s="3"/>
      <c r="AW33" s="1"/>
      <c r="AX33" s="1"/>
      <c r="BB33" s="13" t="e">
        <f t="shared" si="7"/>
        <v>#REF!</v>
      </c>
      <c r="BC33" s="13" t="e">
        <f t="shared" si="2"/>
        <v>#REF!</v>
      </c>
      <c r="BD33" s="13" t="e">
        <f t="shared" si="3"/>
        <v>#REF!</v>
      </c>
      <c r="BE33" s="13" t="e">
        <f>IF(AND(E33&lt;&gt;0,#REF!=""),"* Recuerde que las Embarazadas deben ser incluídas en el ingreso por rango Etario (Digite CEROS si no tiene). ",IF(#REF!&lt;#REF!,"* Las Embarazadas NO DEBEN ser mayor al total de Mujeres. ",""))</f>
        <v>#REF!</v>
      </c>
      <c r="BF33" s="13" t="e">
        <f>IF(AND($E33&lt;&gt;0,#REF!=""),"* No olvide digitar la columna Usuarios en Situación de Discapacidad (Digite CEROS si no tiene). ",IF($E33&lt;#REF!,"* Los Usuarios en Situación de Discapacidad NO DEBEN ser mayor al total. ",""))</f>
        <v>#REF!</v>
      </c>
      <c r="BG33" s="13" t="e">
        <f>IF(AND($E33&lt;&gt;0,#REF!=""),"* No olvide digitar la columna Niños, Niñas, Adolescentes y Jóvenes Población SENAME (Digite CEROS si no tiene). ",IF($E33&lt;#REF!,"* Los Niños, Niñas, Adolescentes y Jóvenes Población SENAME NO DEBEN ser mayor al total. ",""))</f>
        <v>#REF!</v>
      </c>
      <c r="BH33" s="13" t="e">
        <f>IF(AND($E33&lt;&gt;0,#REF!=""),"* No olvide digitar la columna Migrantes (Digite CEROS si no tiene). ",IF($E33&lt;#REF!,"* Los Migrantes NO DEBEN ser mayor al total. ",""))</f>
        <v>#REF!</v>
      </c>
      <c r="BI33" s="15" t="e">
        <f>IF((#REF!+#REF!)&lt;#REF!,1,0)</f>
        <v>#REF!</v>
      </c>
      <c r="BJ33" s="15" t="e">
        <f>IF(E33&lt;#REF!,1,0)</f>
        <v>#REF!</v>
      </c>
      <c r="BK33" s="15" t="e">
        <f>IF(#REF!&lt;#REF!,1,0)</f>
        <v>#REF!</v>
      </c>
      <c r="BL33" s="15" t="e">
        <f>IF(AND(E33&lt;&gt;0,#REF!=""),1,IF(#REF!&lt;#REF!,1,0))</f>
        <v>#REF!</v>
      </c>
      <c r="BM33" s="15" t="e">
        <f>IF(AND($E33&lt;&gt;0,#REF!=""),1,IF($E33&lt;#REF!,1,0))</f>
        <v>#REF!</v>
      </c>
      <c r="BN33" s="15" t="e">
        <f>IF(AND($E33&lt;&gt;0,#REF!=""),1,IF($E33&lt;#REF!,1,0))</f>
        <v>#REF!</v>
      </c>
      <c r="BO33" s="15" t="e">
        <f>IF(AND($E33&lt;&gt;0,#REF!=""),1,IF($E33&lt;#REF!,1,0))</f>
        <v>#REF!</v>
      </c>
    </row>
    <row r="34" spans="1:67" ht="16.350000000000001" customHeight="1" x14ac:dyDescent="0.2">
      <c r="A34" s="28"/>
      <c r="B34" s="63"/>
      <c r="C34" s="64" t="s">
        <v>13</v>
      </c>
      <c r="D34" s="64"/>
      <c r="E34" s="54">
        <v>0</v>
      </c>
      <c r="F34" s="46">
        <f t="shared" si="0"/>
        <v>0</v>
      </c>
      <c r="G34" s="19" t="e">
        <f t="shared" si="4"/>
        <v>#DIV/0!</v>
      </c>
      <c r="H34" s="36">
        <v>0</v>
      </c>
      <c r="I34" s="19" t="e">
        <f t="shared" si="5"/>
        <v>#DIV/0!</v>
      </c>
      <c r="J34" s="36">
        <v>0</v>
      </c>
      <c r="K34" s="19" t="e">
        <f t="shared" si="6"/>
        <v>#DIV/0!</v>
      </c>
      <c r="L34" s="14"/>
      <c r="M34" s="14"/>
      <c r="N34" s="3"/>
      <c r="AW34" s="1"/>
      <c r="AX34" s="1"/>
      <c r="BB34" s="13" t="e">
        <f t="shared" si="7"/>
        <v>#REF!</v>
      </c>
      <c r="BC34" s="13" t="e">
        <f t="shared" si="2"/>
        <v>#REF!</v>
      </c>
      <c r="BD34" s="13" t="e">
        <f t="shared" si="3"/>
        <v>#REF!</v>
      </c>
      <c r="BE34" s="13" t="e">
        <f>IF(AND(E34&lt;&gt;0,#REF!=""),"* Recuerde que las Embarazadas deben ser incluídas en el ingreso por rango Etario (Digite CEROS si no tiene). ",IF(#REF!&lt;#REF!,"* Las Embarazadas NO DEBEN ser mayor al total de Mujeres. ",""))</f>
        <v>#REF!</v>
      </c>
      <c r="BF34" s="13" t="e">
        <f>IF(AND($E34&lt;&gt;0,#REF!=""),"* No olvide digitar la columna Usuarios en Situación de Discapacidad (Digite CEROS si no tiene). ",IF($E34&lt;#REF!,"* Los Usuarios en Situación de Discapacidad NO DEBEN ser mayor al total. ",""))</f>
        <v>#REF!</v>
      </c>
      <c r="BG34" s="13" t="e">
        <f>IF(AND($E34&lt;&gt;0,#REF!=""),"* No olvide digitar la columna Niños, Niñas, Adolescentes y Jóvenes Población SENAME (Digite CEROS si no tiene). ",IF($E34&lt;#REF!,"* Los Niños, Niñas, Adolescentes y Jóvenes Población SENAME NO DEBEN ser mayor al total. ",""))</f>
        <v>#REF!</v>
      </c>
      <c r="BH34" s="13" t="e">
        <f>IF(AND($E34&lt;&gt;0,#REF!=""),"* No olvide digitar la columna Migrantes (Digite CEROS si no tiene). ",IF($E34&lt;#REF!,"* Los Migrantes NO DEBEN ser mayor al total. ",""))</f>
        <v>#REF!</v>
      </c>
      <c r="BI34" s="15" t="e">
        <f>IF((#REF!+#REF!)&lt;#REF!,1,0)</f>
        <v>#REF!</v>
      </c>
      <c r="BJ34" s="15" t="e">
        <f>IF(E34&lt;#REF!,1,0)</f>
        <v>#REF!</v>
      </c>
      <c r="BK34" s="15" t="e">
        <f>IF(#REF!&lt;#REF!,1,0)</f>
        <v>#REF!</v>
      </c>
      <c r="BL34" s="15" t="e">
        <f>IF(AND(E34&lt;&gt;0,#REF!=""),1,IF(#REF!&lt;#REF!,1,0))</f>
        <v>#REF!</v>
      </c>
      <c r="BM34" s="15" t="e">
        <f>IF(AND($E34&lt;&gt;0,#REF!=""),1,IF($E34&lt;#REF!,1,0))</f>
        <v>#REF!</v>
      </c>
      <c r="BN34" s="15" t="e">
        <f>IF(AND($E34&lt;&gt;0,#REF!=""),1,IF($E34&lt;#REF!,1,0))</f>
        <v>#REF!</v>
      </c>
      <c r="BO34" s="15" t="e">
        <f>IF(AND($E34&lt;&gt;0,#REF!=""),1,IF($E34&lt;#REF!,1,0))</f>
        <v>#REF!</v>
      </c>
    </row>
    <row r="35" spans="1:67" ht="16.350000000000001" customHeight="1" x14ac:dyDescent="0.2">
      <c r="B35" s="66" t="s">
        <v>0</v>
      </c>
      <c r="C35" s="64" t="s">
        <v>12</v>
      </c>
      <c r="D35" s="64"/>
      <c r="E35" s="34">
        <f>E7+E9+E11+E13+E15+E17+E19+E21+E23+E25+E27+E29+E31+E33</f>
        <v>2433</v>
      </c>
      <c r="F35" s="26">
        <f>F7+F9+F11+F13+F15+F17+F19+F21+F23+F25+F27+F29+F31+F33</f>
        <v>2324</v>
      </c>
      <c r="G35" s="20">
        <f>F35/E35</f>
        <v>0.95519934237566795</v>
      </c>
      <c r="H35" s="35">
        <f>H7+H9+H11+H13+H15+H17+H19+H21+H23+H25+H27+H29+H31+H33</f>
        <v>2155</v>
      </c>
      <c r="I35" s="20">
        <f>H35/E35</f>
        <v>0.885737772297575</v>
      </c>
      <c r="J35" s="35">
        <f>J7+J9+J11+J13+J15+J17+J19+J21+J23+J25+J27+J29+J31+J33</f>
        <v>169</v>
      </c>
      <c r="K35" s="20">
        <f>J35/E35</f>
        <v>6.9461570078092894E-2</v>
      </c>
      <c r="L35" s="3"/>
      <c r="M35" s="14"/>
      <c r="N35" s="3"/>
      <c r="AW35" s="1"/>
      <c r="AX35" s="1"/>
      <c r="BB35" s="13" t="e">
        <f t="shared" si="7"/>
        <v>#REF!</v>
      </c>
      <c r="BC35" s="13" t="e">
        <f t="shared" si="2"/>
        <v>#REF!</v>
      </c>
      <c r="BD35" s="13" t="e">
        <f t="shared" si="3"/>
        <v>#REF!</v>
      </c>
      <c r="BE35" s="13" t="e">
        <f>IF(AND(E35&lt;&gt;0,#REF!=""),"* Recuerde que las Embarazadas deben ser incluídas en el ingreso por rango Etario (Digite CEROS si no tiene). ",IF(#REF!&lt;#REF!,"* Las Embarazadas NO DEBEN ser mayor al total de Mujeres. ",""))</f>
        <v>#REF!</v>
      </c>
      <c r="BF35" s="13" t="e">
        <f>IF(AND($E35&lt;&gt;0,#REF!=""),"* No olvide digitar la columna Usuarios en Situación de Discapacidad (Digite CEROS si no tiene). ",IF($E35&lt;#REF!,"* Los Usuarios en Situación de Discapacidad NO DEBEN ser mayor al total. ",""))</f>
        <v>#REF!</v>
      </c>
      <c r="BG35" s="13" t="e">
        <f>IF(AND($E35&lt;&gt;0,#REF!=""),"* No olvide digitar la columna Niños, Niñas, Adolescentes y Jóvenes Población SENAME (Digite CEROS si no tiene). ",IF($E35&lt;#REF!,"* Los Niños, Niñas, Adolescentes y Jóvenes Población SENAME NO DEBEN ser mayor al total. ",""))</f>
        <v>#REF!</v>
      </c>
      <c r="BH35" s="13" t="e">
        <f>IF(AND($E35&lt;&gt;0,#REF!=""),"* No olvide digitar la columna Migrantes (Digite CEROS si no tiene). ",IF($E35&lt;#REF!,"* Los Migrantes NO DEBEN ser mayor al total. ",""))</f>
        <v>#REF!</v>
      </c>
      <c r="BI35" s="15" t="e">
        <f>IF((#REF!+#REF!)&lt;#REF!,1,0)</f>
        <v>#REF!</v>
      </c>
      <c r="BJ35" s="15" t="e">
        <f>IF(E35&lt;#REF!,1,0)</f>
        <v>#REF!</v>
      </c>
      <c r="BK35" s="15" t="e">
        <f>IF(#REF!&lt;#REF!,1,0)</f>
        <v>#REF!</v>
      </c>
      <c r="BL35" s="15" t="e">
        <f>IF(AND(E35&lt;&gt;0,#REF!=""),1,IF(#REF!&lt;#REF!,1,0))</f>
        <v>#REF!</v>
      </c>
      <c r="BM35" s="15" t="e">
        <f>IF(AND($E35&lt;&gt;0,#REF!=""),1,IF($E35&lt;#REF!,1,0))</f>
        <v>#REF!</v>
      </c>
      <c r="BN35" s="15" t="e">
        <f>IF(AND($E35&lt;&gt;0,#REF!=""),1,IF($E35&lt;#REF!,1,0))</f>
        <v>#REF!</v>
      </c>
      <c r="BO35" s="15" t="e">
        <f>IF(AND($E35&lt;&gt;0,#REF!=""),1,IF($E35&lt;#REF!,1,0))</f>
        <v>#REF!</v>
      </c>
    </row>
    <row r="36" spans="1:67" ht="16.350000000000001" customHeight="1" x14ac:dyDescent="0.2">
      <c r="B36" s="66"/>
      <c r="C36" s="64" t="s">
        <v>13</v>
      </c>
      <c r="D36" s="64"/>
      <c r="E36" s="34">
        <f>E8+E10+E12+E14+E16+E18+E20+E22+E24+E26+E28+E30+E32+E34</f>
        <v>8369</v>
      </c>
      <c r="F36" s="26">
        <f>F8+F10+F12+F14+F16+F18+F20+F22+F24+F26+F28+F30+F32+F34</f>
        <v>0</v>
      </c>
      <c r="G36" s="20">
        <f>F36/E36</f>
        <v>0</v>
      </c>
      <c r="H36" s="35">
        <f>H8+H10+H12+H14+H16+H18+H20+H22+H24+H26+H28+H30+H32+H34</f>
        <v>0</v>
      </c>
      <c r="I36" s="20">
        <f>H36/E36</f>
        <v>0</v>
      </c>
      <c r="J36" s="35">
        <f>J8+J10+J12+J14+J16+J18+J20+J22+J24+J26+J28+J30+J32+J34</f>
        <v>0</v>
      </c>
      <c r="K36" s="20">
        <f>J36/E36</f>
        <v>0</v>
      </c>
      <c r="L36" s="3"/>
      <c r="M36" s="14"/>
      <c r="N36" s="3"/>
      <c r="AW36" s="1"/>
      <c r="AX36" s="1"/>
      <c r="BB36" s="13" t="e">
        <f t="shared" si="7"/>
        <v>#REF!</v>
      </c>
      <c r="BC36" s="13" t="e">
        <f t="shared" si="2"/>
        <v>#REF!</v>
      </c>
      <c r="BD36" s="13" t="e">
        <f t="shared" si="3"/>
        <v>#REF!</v>
      </c>
      <c r="BE36" s="13" t="e">
        <f>IF(AND(E36&lt;&gt;0,#REF!=""),"* Recuerde que las Embarazadas deben ser incluídas en el ingreso por rango Etario (Digite CEROS si no tiene). ",IF(#REF!&lt;#REF!,"* Las Embarazadas NO DEBEN ser mayor al total de Mujeres. ",""))</f>
        <v>#REF!</v>
      </c>
      <c r="BF36" s="13" t="e">
        <f>IF(AND($E36&lt;&gt;0,#REF!=""),"* No olvide digitar la columna Usuarios en Situación de Discapacidad (Digite CEROS si no tiene). ",IF($E36&lt;#REF!,"* Los Usuarios en Situación de Discapacidad NO DEBEN ser mayor al total. ",""))</f>
        <v>#REF!</v>
      </c>
      <c r="BG36" s="13" t="e">
        <f>IF(AND($E36&lt;&gt;0,#REF!=""),"* No olvide digitar la columna Niños, Niñas, Adolescentes y Jóvenes Población SENAME (Digite CEROS si no tiene). ",IF($E36&lt;#REF!,"* Los Niños, Niñas, Adolescentes y Jóvenes Población SENAME NO DEBEN ser mayor al total. ",""))</f>
        <v>#REF!</v>
      </c>
      <c r="BH36" s="13" t="e">
        <f>IF(AND($E36&lt;&gt;0,#REF!=""),"* No olvide digitar la columna Migrantes (Digite CEROS si no tiene). ",IF($E36&lt;#REF!,"* Los Migrantes NO DEBEN ser mayor al total. ",""))</f>
        <v>#REF!</v>
      </c>
      <c r="BI36" s="15" t="e">
        <f>IF((#REF!+#REF!)&lt;#REF!,1,0)</f>
        <v>#REF!</v>
      </c>
      <c r="BJ36" s="15" t="e">
        <f>IF(E36&lt;#REF!,1,0)</f>
        <v>#REF!</v>
      </c>
      <c r="BK36" s="15" t="e">
        <f>IF(#REF!&lt;#REF!,1,0)</f>
        <v>#REF!</v>
      </c>
      <c r="BL36" s="15" t="e">
        <f>IF(AND(E36&lt;&gt;0,#REF!=""),1,IF(#REF!&lt;#REF!,1,0))</f>
        <v>#REF!</v>
      </c>
      <c r="BM36" s="15" t="e">
        <f>IF(AND($E36&lt;&gt;0,#REF!=""),1,IF($E36&lt;#REF!,1,0))</f>
        <v>#REF!</v>
      </c>
      <c r="BN36" s="15" t="e">
        <f>IF(AND($E36&lt;&gt;0,#REF!=""),1,IF($E36&lt;#REF!,1,0))</f>
        <v>#REF!</v>
      </c>
      <c r="BO36" s="15" t="e">
        <f>IF(AND($E36&lt;&gt;0,#REF!=""),1,IF($E36&lt;#REF!,1,0))</f>
        <v>#REF!</v>
      </c>
    </row>
    <row r="37" spans="1:67" x14ac:dyDescent="0.2">
      <c r="H37" s="2"/>
      <c r="I37" s="2"/>
      <c r="J37" s="2"/>
      <c r="K37" s="2"/>
    </row>
    <row r="38" spans="1:67" x14ac:dyDescent="0.2">
      <c r="H38" s="2"/>
      <c r="I38" s="2"/>
      <c r="J38" s="2"/>
      <c r="K38" s="2"/>
    </row>
    <row r="39" spans="1:67" x14ac:dyDescent="0.2">
      <c r="H39" s="2"/>
      <c r="I39" s="2"/>
      <c r="J39" s="2"/>
      <c r="K39" s="2"/>
    </row>
    <row r="40" spans="1:67" x14ac:dyDescent="0.2">
      <c r="H40" s="2"/>
      <c r="I40" s="2"/>
      <c r="J40" s="2"/>
      <c r="K40" s="2"/>
    </row>
    <row r="41" spans="1:67" x14ac:dyDescent="0.2">
      <c r="H41" s="2"/>
      <c r="I41" s="2"/>
      <c r="J41" s="2"/>
      <c r="K41" s="2"/>
    </row>
    <row r="42" spans="1:67" x14ac:dyDescent="0.2">
      <c r="H42" s="2"/>
      <c r="I42" s="2"/>
      <c r="J42" s="2"/>
      <c r="K42" s="2"/>
    </row>
    <row r="43" spans="1:67" x14ac:dyDescent="0.2">
      <c r="H43" s="2"/>
      <c r="I43" s="2"/>
      <c r="J43" s="2"/>
      <c r="K43" s="2"/>
    </row>
    <row r="45" spans="1:67" x14ac:dyDescent="0.2">
      <c r="H45" s="2"/>
      <c r="I45" s="2"/>
      <c r="J45" s="2"/>
      <c r="K45" s="2"/>
    </row>
    <row r="46" spans="1:67" x14ac:dyDescent="0.2">
      <c r="H46" s="2"/>
      <c r="I46" s="2"/>
      <c r="J46" s="2"/>
      <c r="K46" s="2"/>
    </row>
    <row r="47" spans="1:67" x14ac:dyDescent="0.2">
      <c r="H47" s="2"/>
      <c r="I47" s="2"/>
      <c r="J47" s="2"/>
      <c r="K47" s="2"/>
    </row>
    <row r="48" spans="1:67" x14ac:dyDescent="0.2">
      <c r="H48" s="2"/>
      <c r="I48" s="2"/>
      <c r="J48" s="2"/>
      <c r="K48" s="2"/>
    </row>
    <row r="49" spans="8:11" x14ac:dyDescent="0.2">
      <c r="H49" s="2"/>
      <c r="I49" s="2"/>
      <c r="J49" s="2"/>
      <c r="K49" s="2"/>
    </row>
    <row r="50" spans="8:11" x14ac:dyDescent="0.2">
      <c r="H50" s="2"/>
      <c r="I50" s="2"/>
      <c r="J50" s="2"/>
      <c r="K50" s="2"/>
    </row>
    <row r="51" spans="8:11" x14ac:dyDescent="0.2">
      <c r="H51" s="2"/>
      <c r="I51" s="2"/>
      <c r="J51" s="2"/>
      <c r="K51" s="2"/>
    </row>
    <row r="52" spans="8:11" x14ac:dyDescent="0.2">
      <c r="H52" s="2"/>
      <c r="I52" s="2"/>
      <c r="J52" s="2"/>
      <c r="K52" s="2"/>
    </row>
    <row r="53" spans="8:11" x14ac:dyDescent="0.2">
      <c r="H53" s="2"/>
      <c r="I53" s="2"/>
      <c r="J53" s="2"/>
      <c r="K53" s="2"/>
    </row>
    <row r="54" spans="8:11" x14ac:dyDescent="0.2">
      <c r="H54" s="2"/>
      <c r="I54" s="2"/>
      <c r="J54" s="2"/>
      <c r="K54" s="2"/>
    </row>
    <row r="55" spans="8:11" x14ac:dyDescent="0.2">
      <c r="H55" s="2"/>
      <c r="I55" s="2"/>
      <c r="J55" s="2"/>
      <c r="K55" s="2"/>
    </row>
    <row r="56" spans="8:11" x14ac:dyDescent="0.2">
      <c r="H56" s="2"/>
      <c r="I56" s="2"/>
      <c r="J56" s="2"/>
      <c r="K56" s="2"/>
    </row>
    <row r="57" spans="8:11" x14ac:dyDescent="0.2">
      <c r="H57" s="2"/>
      <c r="I57" s="2"/>
      <c r="J57" s="2"/>
      <c r="K57" s="2"/>
    </row>
    <row r="58" spans="8:11" x14ac:dyDescent="0.2">
      <c r="H58" s="2"/>
      <c r="I58" s="2"/>
      <c r="J58" s="2"/>
      <c r="K58" s="2"/>
    </row>
    <row r="59" spans="8:11" x14ac:dyDescent="0.2">
      <c r="H59" s="2"/>
      <c r="I59" s="2"/>
      <c r="J59" s="2"/>
      <c r="K59" s="2"/>
    </row>
    <row r="60" spans="8:11" x14ac:dyDescent="0.2">
      <c r="H60" s="2"/>
      <c r="I60" s="2"/>
      <c r="J60" s="2"/>
      <c r="K60" s="2"/>
    </row>
    <row r="61" spans="8:11" x14ac:dyDescent="0.2">
      <c r="H61" s="2"/>
      <c r="I61" s="2"/>
      <c r="J61" s="2"/>
      <c r="K61" s="2"/>
    </row>
    <row r="62" spans="8:11" x14ac:dyDescent="0.2">
      <c r="H62" s="2"/>
      <c r="I62" s="2"/>
      <c r="J62" s="2"/>
      <c r="K62" s="2"/>
    </row>
    <row r="63" spans="8:11" x14ac:dyDescent="0.2">
      <c r="H63" s="2"/>
      <c r="I63" s="2"/>
      <c r="J63" s="2"/>
      <c r="K63" s="2"/>
    </row>
    <row r="64" spans="8:11" x14ac:dyDescent="0.2">
      <c r="H64" s="2"/>
      <c r="I64" s="2"/>
      <c r="J64" s="2"/>
      <c r="K64" s="2"/>
    </row>
    <row r="65" spans="8:11" x14ac:dyDescent="0.2">
      <c r="H65" s="2"/>
      <c r="I65" s="2"/>
      <c r="J65" s="2"/>
      <c r="K65" s="2"/>
    </row>
    <row r="66" spans="8:11" x14ac:dyDescent="0.2">
      <c r="H66" s="2"/>
      <c r="I66" s="2"/>
      <c r="J66" s="2"/>
      <c r="K66" s="2"/>
    </row>
    <row r="67" spans="8:11" x14ac:dyDescent="0.2">
      <c r="H67" s="2"/>
      <c r="I67" s="2"/>
      <c r="J67" s="2"/>
      <c r="K67" s="2"/>
    </row>
    <row r="68" spans="8:11" x14ac:dyDescent="0.2">
      <c r="H68" s="2"/>
      <c r="I68" s="2"/>
      <c r="J68" s="2"/>
      <c r="K68" s="2"/>
    </row>
    <row r="69" spans="8:11" x14ac:dyDescent="0.2">
      <c r="H69" s="2"/>
      <c r="I69" s="2"/>
      <c r="J69" s="2"/>
      <c r="K69" s="2"/>
    </row>
    <row r="70" spans="8:11" x14ac:dyDescent="0.2">
      <c r="H70" s="2"/>
      <c r="I70" s="2"/>
      <c r="J70" s="2"/>
      <c r="K70" s="2"/>
    </row>
    <row r="71" spans="8:11" x14ac:dyDescent="0.2">
      <c r="H71" s="2"/>
      <c r="I71" s="2"/>
      <c r="J71" s="2"/>
      <c r="K71" s="2"/>
    </row>
    <row r="72" spans="8:11" x14ac:dyDescent="0.2">
      <c r="H72" s="2"/>
      <c r="I72" s="2"/>
      <c r="J72" s="2"/>
      <c r="K72" s="2"/>
    </row>
    <row r="73" spans="8:11" x14ac:dyDescent="0.2">
      <c r="H73" s="2"/>
      <c r="I73" s="2"/>
      <c r="J73" s="2"/>
      <c r="K73" s="2"/>
    </row>
    <row r="74" spans="8:11" x14ac:dyDescent="0.2">
      <c r="H74" s="2"/>
      <c r="I74" s="2"/>
      <c r="J74" s="2"/>
      <c r="K74" s="2"/>
    </row>
    <row r="75" spans="8:11" x14ac:dyDescent="0.2">
      <c r="H75" s="2"/>
      <c r="I75" s="2"/>
      <c r="J75" s="2"/>
      <c r="K75" s="2"/>
    </row>
    <row r="76" spans="8:11" x14ac:dyDescent="0.2">
      <c r="H76" s="2"/>
      <c r="I76" s="2"/>
      <c r="J76" s="2"/>
      <c r="K76" s="2"/>
    </row>
    <row r="77" spans="8:11" x14ac:dyDescent="0.2">
      <c r="H77" s="2"/>
      <c r="I77" s="2"/>
      <c r="J77" s="2"/>
      <c r="K77" s="2"/>
    </row>
    <row r="78" spans="8:11" x14ac:dyDescent="0.2">
      <c r="H78" s="2"/>
      <c r="I78" s="2"/>
      <c r="J78" s="2"/>
      <c r="K78" s="2"/>
    </row>
    <row r="79" spans="8:11" x14ac:dyDescent="0.2">
      <c r="H79" s="2"/>
      <c r="I79" s="2"/>
      <c r="J79" s="2"/>
      <c r="K79" s="2"/>
    </row>
    <row r="80" spans="8:11" x14ac:dyDescent="0.2">
      <c r="H80" s="2"/>
      <c r="I80" s="2"/>
      <c r="J80" s="2"/>
      <c r="K80" s="2"/>
    </row>
    <row r="81" spans="8:11" x14ac:dyDescent="0.2">
      <c r="H81" s="2"/>
      <c r="I81" s="2"/>
      <c r="J81" s="2"/>
      <c r="K81" s="2"/>
    </row>
    <row r="82" spans="8:11" x14ac:dyDescent="0.2">
      <c r="H82" s="2"/>
      <c r="I82" s="2"/>
      <c r="J82" s="2"/>
      <c r="K82" s="2"/>
    </row>
    <row r="83" spans="8:11" x14ac:dyDescent="0.2">
      <c r="H83" s="2"/>
      <c r="I83" s="2"/>
      <c r="J83" s="2"/>
      <c r="K83" s="2"/>
    </row>
    <row r="84" spans="8:11" x14ac:dyDescent="0.2">
      <c r="H84" s="2"/>
      <c r="I84" s="2"/>
      <c r="J84" s="2"/>
      <c r="K84" s="2"/>
    </row>
    <row r="85" spans="8:11" x14ac:dyDescent="0.2">
      <c r="H85" s="2"/>
      <c r="I85" s="2"/>
      <c r="J85" s="2"/>
      <c r="K85" s="2"/>
    </row>
    <row r="86" spans="8:11" x14ac:dyDescent="0.2">
      <c r="H86" s="2"/>
      <c r="I86" s="2"/>
      <c r="J86" s="2"/>
      <c r="K86" s="2"/>
    </row>
    <row r="87" spans="8:11" x14ac:dyDescent="0.2">
      <c r="H87" s="2"/>
      <c r="I87" s="2"/>
      <c r="J87" s="2"/>
      <c r="K87" s="2"/>
    </row>
    <row r="88" spans="8:11" x14ac:dyDescent="0.2">
      <c r="H88" s="2"/>
      <c r="I88" s="2"/>
      <c r="J88" s="2"/>
      <c r="K88" s="2"/>
    </row>
    <row r="89" spans="8:11" x14ac:dyDescent="0.2">
      <c r="H89" s="2"/>
      <c r="I89" s="2"/>
      <c r="J89" s="2"/>
      <c r="K89" s="2"/>
    </row>
    <row r="90" spans="8:11" x14ac:dyDescent="0.2">
      <c r="H90" s="2"/>
      <c r="I90" s="2"/>
      <c r="J90" s="2"/>
      <c r="K90" s="2"/>
    </row>
    <row r="91" spans="8:11" x14ac:dyDescent="0.2">
      <c r="H91" s="2"/>
      <c r="I91" s="2"/>
      <c r="J91" s="2"/>
      <c r="K91" s="2"/>
    </row>
    <row r="92" spans="8:11" x14ac:dyDescent="0.2">
      <c r="H92" s="2"/>
      <c r="I92" s="2"/>
      <c r="J92" s="2"/>
      <c r="K92" s="2"/>
    </row>
    <row r="93" spans="8:11" x14ac:dyDescent="0.2">
      <c r="H93" s="2"/>
      <c r="I93" s="2"/>
      <c r="J93" s="2"/>
      <c r="K93" s="2"/>
    </row>
    <row r="94" spans="8:11" x14ac:dyDescent="0.2">
      <c r="H94" s="2"/>
      <c r="I94" s="2"/>
      <c r="J94" s="2"/>
      <c r="K94" s="2"/>
    </row>
    <row r="95" spans="8:11" x14ac:dyDescent="0.2">
      <c r="H95" s="2"/>
      <c r="I95" s="2"/>
      <c r="J95" s="2"/>
      <c r="K95" s="2"/>
    </row>
    <row r="96" spans="8:11" x14ac:dyDescent="0.2">
      <c r="H96" s="2"/>
      <c r="I96" s="2"/>
      <c r="J96" s="2"/>
      <c r="K96" s="2"/>
    </row>
    <row r="97" spans="8:11" x14ac:dyDescent="0.2">
      <c r="H97" s="2"/>
      <c r="I97" s="2"/>
      <c r="J97" s="2"/>
      <c r="K97" s="2"/>
    </row>
    <row r="98" spans="8:11" x14ac:dyDescent="0.2">
      <c r="H98" s="2"/>
      <c r="I98" s="2"/>
      <c r="J98" s="2"/>
      <c r="K98" s="2"/>
    </row>
    <row r="99" spans="8:11" x14ac:dyDescent="0.2">
      <c r="H99" s="2"/>
      <c r="I99" s="2"/>
      <c r="J99" s="2"/>
      <c r="K99" s="2"/>
    </row>
    <row r="100" spans="8:11" x14ac:dyDescent="0.2">
      <c r="H100" s="2"/>
      <c r="I100" s="2"/>
      <c r="J100" s="2"/>
      <c r="K100" s="2"/>
    </row>
    <row r="101" spans="8:11" x14ac:dyDescent="0.2">
      <c r="H101" s="2"/>
      <c r="I101" s="2"/>
      <c r="J101" s="2"/>
      <c r="K101" s="2"/>
    </row>
    <row r="102" spans="8:11" x14ac:dyDescent="0.2">
      <c r="H102" s="2"/>
      <c r="I102" s="2"/>
      <c r="J102" s="2"/>
      <c r="K102" s="2"/>
    </row>
    <row r="103" spans="8:11" x14ac:dyDescent="0.2">
      <c r="H103" s="2"/>
      <c r="I103" s="2"/>
      <c r="J103" s="2"/>
      <c r="K103" s="2"/>
    </row>
    <row r="104" spans="8:11" x14ac:dyDescent="0.2">
      <c r="H104" s="2"/>
      <c r="I104" s="2"/>
      <c r="J104" s="2"/>
      <c r="K104" s="2"/>
    </row>
    <row r="105" spans="8:11" x14ac:dyDescent="0.2">
      <c r="H105" s="2"/>
      <c r="I105" s="2"/>
      <c r="J105" s="2"/>
      <c r="K105" s="2"/>
    </row>
    <row r="106" spans="8:11" x14ac:dyDescent="0.2">
      <c r="H106" s="2"/>
      <c r="I106" s="2"/>
      <c r="J106" s="2"/>
      <c r="K106" s="2"/>
    </row>
    <row r="107" spans="8:11" x14ac:dyDescent="0.2">
      <c r="H107" s="2"/>
      <c r="I107" s="2"/>
      <c r="J107" s="2"/>
      <c r="K107" s="2"/>
    </row>
    <row r="108" spans="8:11" x14ac:dyDescent="0.2">
      <c r="H108" s="2"/>
      <c r="I108" s="2"/>
      <c r="J108" s="2"/>
      <c r="K108" s="2"/>
    </row>
    <row r="109" spans="8:11" x14ac:dyDescent="0.2">
      <c r="H109" s="2"/>
      <c r="I109" s="2"/>
      <c r="J109" s="2"/>
      <c r="K109" s="2"/>
    </row>
    <row r="110" spans="8:11" x14ac:dyDescent="0.2">
      <c r="H110" s="2"/>
      <c r="I110" s="2"/>
      <c r="J110" s="2"/>
      <c r="K110" s="2"/>
    </row>
    <row r="111" spans="8:11" x14ac:dyDescent="0.2">
      <c r="H111" s="2"/>
      <c r="I111" s="2"/>
      <c r="J111" s="2"/>
      <c r="K111" s="2"/>
    </row>
    <row r="112" spans="8:11" x14ac:dyDescent="0.2">
      <c r="H112" s="2"/>
      <c r="I112" s="2"/>
      <c r="J112" s="2"/>
      <c r="K112" s="2"/>
    </row>
    <row r="113" spans="8:11" x14ac:dyDescent="0.2">
      <c r="H113" s="2"/>
      <c r="I113" s="2"/>
      <c r="J113" s="2"/>
      <c r="K113" s="2"/>
    </row>
    <row r="114" spans="8:11" x14ac:dyDescent="0.2">
      <c r="H114" s="2"/>
      <c r="I114" s="2"/>
      <c r="J114" s="2"/>
      <c r="K114" s="2"/>
    </row>
    <row r="115" spans="8:11" x14ac:dyDescent="0.2">
      <c r="H115" s="2"/>
      <c r="I115" s="2"/>
      <c r="J115" s="2"/>
      <c r="K115" s="2"/>
    </row>
    <row r="116" spans="8:11" x14ac:dyDescent="0.2">
      <c r="H116" s="2"/>
      <c r="I116" s="2"/>
      <c r="J116" s="2"/>
      <c r="K116" s="2"/>
    </row>
    <row r="117" spans="8:11" x14ac:dyDescent="0.2">
      <c r="H117" s="2"/>
      <c r="I117" s="2"/>
      <c r="J117" s="2"/>
      <c r="K117" s="2"/>
    </row>
    <row r="118" spans="8:11" x14ac:dyDescent="0.2">
      <c r="H118" s="2"/>
      <c r="I118" s="2"/>
      <c r="J118" s="2"/>
      <c r="K118" s="2"/>
    </row>
    <row r="119" spans="8:11" x14ac:dyDescent="0.2">
      <c r="H119" s="2"/>
      <c r="I119" s="2"/>
      <c r="J119" s="2"/>
      <c r="K119" s="2"/>
    </row>
    <row r="120" spans="8:11" x14ac:dyDescent="0.2">
      <c r="H120" s="2"/>
      <c r="I120" s="2"/>
      <c r="J120" s="2"/>
      <c r="K120" s="2"/>
    </row>
    <row r="121" spans="8:11" x14ac:dyDescent="0.2">
      <c r="H121" s="2"/>
      <c r="I121" s="2"/>
      <c r="J121" s="2"/>
      <c r="K121" s="2"/>
    </row>
    <row r="122" spans="8:11" x14ac:dyDescent="0.2">
      <c r="H122" s="2"/>
      <c r="I122" s="2"/>
      <c r="J122" s="2"/>
      <c r="K122" s="2"/>
    </row>
    <row r="123" spans="8:11" x14ac:dyDescent="0.2">
      <c r="H123" s="2"/>
      <c r="I123" s="2"/>
      <c r="J123" s="2"/>
      <c r="K123" s="2"/>
    </row>
    <row r="124" spans="8:11" x14ac:dyDescent="0.2">
      <c r="H124" s="2"/>
      <c r="I124" s="2"/>
      <c r="J124" s="2"/>
      <c r="K124" s="2"/>
    </row>
    <row r="125" spans="8:11" x14ac:dyDescent="0.2">
      <c r="H125" s="2"/>
      <c r="I125" s="2"/>
      <c r="J125" s="2"/>
      <c r="K125" s="2"/>
    </row>
    <row r="126" spans="8:11" x14ac:dyDescent="0.2">
      <c r="H126" s="2"/>
      <c r="I126" s="2"/>
      <c r="J126" s="2"/>
      <c r="K126" s="2"/>
    </row>
    <row r="127" spans="8:11" x14ac:dyDescent="0.2">
      <c r="H127" s="2"/>
      <c r="I127" s="2"/>
      <c r="J127" s="2"/>
      <c r="K127" s="2"/>
    </row>
    <row r="128" spans="8:11" x14ac:dyDescent="0.2">
      <c r="H128" s="2"/>
      <c r="I128" s="2"/>
      <c r="J128" s="2"/>
      <c r="K128" s="2"/>
    </row>
    <row r="129" spans="8:11" x14ac:dyDescent="0.2">
      <c r="H129" s="2"/>
      <c r="I129" s="2"/>
      <c r="J129" s="2"/>
      <c r="K129" s="2"/>
    </row>
    <row r="130" spans="8:11" x14ac:dyDescent="0.2">
      <c r="H130" s="2"/>
      <c r="I130" s="2"/>
      <c r="J130" s="2"/>
      <c r="K130" s="2"/>
    </row>
    <row r="131" spans="8:11" x14ac:dyDescent="0.2">
      <c r="H131" s="2"/>
      <c r="I131" s="2"/>
      <c r="J131" s="2"/>
      <c r="K131" s="2"/>
    </row>
    <row r="132" spans="8:11" x14ac:dyDescent="0.2">
      <c r="H132" s="2"/>
      <c r="I132" s="2"/>
      <c r="J132" s="2"/>
      <c r="K132" s="2"/>
    </row>
    <row r="133" spans="8:11" x14ac:dyDescent="0.2">
      <c r="H133" s="2"/>
      <c r="I133" s="2"/>
      <c r="J133" s="2"/>
      <c r="K133" s="2"/>
    </row>
    <row r="134" spans="8:11" x14ac:dyDescent="0.2">
      <c r="H134" s="2"/>
      <c r="I134" s="2"/>
      <c r="J134" s="2"/>
      <c r="K134" s="2"/>
    </row>
    <row r="135" spans="8:11" x14ac:dyDescent="0.2">
      <c r="H135" s="2"/>
      <c r="I135" s="2"/>
      <c r="J135" s="2"/>
      <c r="K135" s="2"/>
    </row>
    <row r="136" spans="8:11" x14ac:dyDescent="0.2">
      <c r="H136" s="2"/>
      <c r="I136" s="2"/>
      <c r="J136" s="2"/>
      <c r="K136" s="2"/>
    </row>
    <row r="137" spans="8:11" x14ac:dyDescent="0.2">
      <c r="H137" s="2"/>
      <c r="I137" s="2"/>
      <c r="J137" s="2"/>
      <c r="K137" s="2"/>
    </row>
    <row r="138" spans="8:11" x14ac:dyDescent="0.2">
      <c r="H138" s="2"/>
      <c r="I138" s="2"/>
      <c r="J138" s="2"/>
      <c r="K138" s="2"/>
    </row>
    <row r="139" spans="8:11" x14ac:dyDescent="0.2">
      <c r="H139" s="2"/>
      <c r="I139" s="2"/>
      <c r="J139" s="2"/>
      <c r="K139" s="2"/>
    </row>
    <row r="140" spans="8:11" x14ac:dyDescent="0.2">
      <c r="H140" s="2"/>
      <c r="I140" s="2"/>
      <c r="J140" s="2"/>
      <c r="K140" s="2"/>
    </row>
    <row r="141" spans="8:11" x14ac:dyDescent="0.2">
      <c r="H141" s="2"/>
      <c r="I141" s="2"/>
      <c r="J141" s="2"/>
      <c r="K141" s="2"/>
    </row>
    <row r="142" spans="8:11" x14ac:dyDescent="0.2">
      <c r="H142" s="2"/>
      <c r="I142" s="2"/>
      <c r="J142" s="2"/>
      <c r="K142" s="2"/>
    </row>
    <row r="143" spans="8:11" x14ac:dyDescent="0.2">
      <c r="H143" s="2"/>
      <c r="I143" s="2"/>
      <c r="J143" s="2"/>
      <c r="K143" s="2"/>
    </row>
    <row r="144" spans="8:11" x14ac:dyDescent="0.2">
      <c r="H144" s="2"/>
      <c r="I144" s="2"/>
      <c r="J144" s="2"/>
      <c r="K144" s="2"/>
    </row>
    <row r="145" spans="8:11" x14ac:dyDescent="0.2">
      <c r="H145" s="2"/>
      <c r="I145" s="2"/>
      <c r="J145" s="2"/>
      <c r="K145" s="2"/>
    </row>
    <row r="146" spans="8:11" x14ac:dyDescent="0.2">
      <c r="H146" s="2"/>
      <c r="I146" s="2"/>
      <c r="J146" s="2"/>
      <c r="K146" s="2"/>
    </row>
    <row r="147" spans="8:11" x14ac:dyDescent="0.2">
      <c r="H147" s="2"/>
      <c r="I147" s="2"/>
      <c r="J147" s="2"/>
      <c r="K147" s="2"/>
    </row>
    <row r="148" spans="8:11" x14ac:dyDescent="0.2">
      <c r="H148" s="2"/>
      <c r="I148" s="2"/>
      <c r="J148" s="2"/>
      <c r="K148" s="2"/>
    </row>
    <row r="149" spans="8:11" x14ac:dyDescent="0.2">
      <c r="H149" s="2"/>
      <c r="I149" s="2"/>
      <c r="J149" s="2"/>
      <c r="K149" s="2"/>
    </row>
    <row r="150" spans="8:11" x14ac:dyDescent="0.2">
      <c r="H150" s="2"/>
      <c r="I150" s="2"/>
      <c r="J150" s="2"/>
      <c r="K150" s="2"/>
    </row>
    <row r="151" spans="8:11" x14ac:dyDescent="0.2">
      <c r="H151" s="2"/>
      <c r="I151" s="2"/>
      <c r="J151" s="2"/>
      <c r="K151" s="2"/>
    </row>
    <row r="152" spans="8:11" x14ac:dyDescent="0.2">
      <c r="H152" s="2"/>
      <c r="I152" s="2"/>
      <c r="J152" s="2"/>
      <c r="K152" s="2"/>
    </row>
    <row r="153" spans="8:11" x14ac:dyDescent="0.2">
      <c r="H153" s="2"/>
      <c r="I153" s="2"/>
      <c r="J153" s="2"/>
      <c r="K153" s="2"/>
    </row>
    <row r="154" spans="8:11" x14ac:dyDescent="0.2">
      <c r="H154" s="2"/>
      <c r="I154" s="2"/>
      <c r="J154" s="2"/>
      <c r="K154" s="2"/>
    </row>
    <row r="155" spans="8:11" x14ac:dyDescent="0.2">
      <c r="H155" s="2"/>
      <c r="I155" s="2"/>
      <c r="J155" s="2"/>
      <c r="K155" s="2"/>
    </row>
    <row r="156" spans="8:11" x14ac:dyDescent="0.2">
      <c r="H156" s="2"/>
      <c r="I156" s="2"/>
      <c r="J156" s="2"/>
      <c r="K156" s="2"/>
    </row>
    <row r="157" spans="8:11" x14ac:dyDescent="0.2">
      <c r="H157" s="2"/>
      <c r="I157" s="2"/>
      <c r="J157" s="2"/>
      <c r="K157" s="2"/>
    </row>
    <row r="158" spans="8:11" x14ac:dyDescent="0.2">
      <c r="H158" s="2"/>
      <c r="I158" s="2"/>
      <c r="J158" s="2"/>
      <c r="K158" s="2"/>
    </row>
    <row r="159" spans="8:11" x14ac:dyDescent="0.2">
      <c r="H159" s="2"/>
      <c r="I159" s="2"/>
      <c r="J159" s="2"/>
      <c r="K159" s="2"/>
    </row>
    <row r="160" spans="8:11" x14ac:dyDescent="0.2">
      <c r="H160" s="2"/>
      <c r="I160" s="2"/>
      <c r="J160" s="2"/>
      <c r="K160" s="2"/>
    </row>
    <row r="161" spans="8:11" x14ac:dyDescent="0.2">
      <c r="H161" s="2"/>
      <c r="I161" s="2"/>
      <c r="J161" s="2"/>
      <c r="K161" s="2"/>
    </row>
    <row r="162" spans="8:11" x14ac:dyDescent="0.2">
      <c r="H162" s="2"/>
      <c r="I162" s="2"/>
      <c r="J162" s="2"/>
      <c r="K162" s="2"/>
    </row>
    <row r="163" spans="8:11" x14ac:dyDescent="0.2">
      <c r="H163" s="2"/>
      <c r="I163" s="2"/>
      <c r="J163" s="2"/>
      <c r="K163" s="2"/>
    </row>
    <row r="164" spans="8:11" x14ac:dyDescent="0.2">
      <c r="H164" s="2"/>
      <c r="I164" s="2"/>
      <c r="J164" s="2"/>
      <c r="K164" s="2"/>
    </row>
    <row r="165" spans="8:11" x14ac:dyDescent="0.2">
      <c r="H165" s="2"/>
      <c r="I165" s="2"/>
      <c r="J165" s="2"/>
      <c r="K165" s="2"/>
    </row>
    <row r="166" spans="8:11" x14ac:dyDescent="0.2">
      <c r="H166" s="2"/>
      <c r="I166" s="2"/>
      <c r="J166" s="2"/>
      <c r="K166" s="2"/>
    </row>
    <row r="167" spans="8:11" x14ac:dyDescent="0.2">
      <c r="H167" s="2"/>
      <c r="I167" s="2"/>
      <c r="J167" s="2"/>
      <c r="K167" s="2"/>
    </row>
    <row r="168" spans="8:11" x14ac:dyDescent="0.2">
      <c r="H168" s="2"/>
      <c r="I168" s="2"/>
      <c r="J168" s="2"/>
      <c r="K168" s="2"/>
    </row>
    <row r="169" spans="8:11" x14ac:dyDescent="0.2">
      <c r="H169" s="2"/>
      <c r="I169" s="2"/>
      <c r="J169" s="2"/>
      <c r="K169" s="2"/>
    </row>
    <row r="170" spans="8:11" x14ac:dyDescent="0.2">
      <c r="H170" s="2"/>
      <c r="I170" s="2"/>
      <c r="J170" s="2"/>
      <c r="K170" s="2"/>
    </row>
    <row r="171" spans="8:11" x14ac:dyDescent="0.2">
      <c r="H171" s="2"/>
      <c r="I171" s="2"/>
      <c r="J171" s="2"/>
      <c r="K171" s="2"/>
    </row>
    <row r="172" spans="8:11" x14ac:dyDescent="0.2">
      <c r="H172" s="2"/>
      <c r="I172" s="2"/>
      <c r="J172" s="2"/>
      <c r="K172" s="2"/>
    </row>
    <row r="173" spans="8:11" x14ac:dyDescent="0.2">
      <c r="H173" s="2"/>
      <c r="I173" s="2"/>
      <c r="J173" s="2"/>
      <c r="K173" s="2"/>
    </row>
    <row r="174" spans="8:11" x14ac:dyDescent="0.2">
      <c r="H174" s="2"/>
      <c r="I174" s="2"/>
      <c r="J174" s="2"/>
      <c r="K174" s="2"/>
    </row>
    <row r="175" spans="8:11" x14ac:dyDescent="0.2">
      <c r="H175" s="2"/>
      <c r="I175" s="2"/>
      <c r="J175" s="2"/>
      <c r="K175" s="2"/>
    </row>
    <row r="176" spans="8:11" x14ac:dyDescent="0.2">
      <c r="H176" s="2"/>
      <c r="I176" s="2"/>
      <c r="J176" s="2"/>
      <c r="K176" s="2"/>
    </row>
    <row r="177" spans="8:11" x14ac:dyDescent="0.2">
      <c r="H177" s="2"/>
      <c r="I177" s="2"/>
      <c r="J177" s="2"/>
      <c r="K177" s="2"/>
    </row>
    <row r="178" spans="8:11" x14ac:dyDescent="0.2">
      <c r="H178" s="2"/>
      <c r="I178" s="2"/>
      <c r="J178" s="2"/>
      <c r="K178" s="2"/>
    </row>
    <row r="179" spans="8:11" x14ac:dyDescent="0.2">
      <c r="H179" s="2"/>
      <c r="I179" s="2"/>
      <c r="J179" s="2"/>
      <c r="K179" s="2"/>
    </row>
    <row r="180" spans="8:11" x14ac:dyDescent="0.2">
      <c r="H180" s="2"/>
      <c r="I180" s="2"/>
      <c r="J180" s="2"/>
      <c r="K180" s="2"/>
    </row>
    <row r="181" spans="8:11" x14ac:dyDescent="0.2">
      <c r="H181" s="2"/>
      <c r="I181" s="2"/>
      <c r="J181" s="2"/>
      <c r="K181" s="2"/>
    </row>
    <row r="182" spans="8:11" x14ac:dyDescent="0.2">
      <c r="H182" s="2"/>
      <c r="I182" s="2"/>
      <c r="J182" s="2"/>
      <c r="K182" s="2"/>
    </row>
    <row r="183" spans="8:11" x14ac:dyDescent="0.2">
      <c r="H183" s="2"/>
      <c r="I183" s="2"/>
      <c r="J183" s="2"/>
      <c r="K183" s="2"/>
    </row>
    <row r="184" spans="8:11" x14ac:dyDescent="0.2">
      <c r="H184" s="2"/>
      <c r="I184" s="2"/>
      <c r="J184" s="2"/>
      <c r="K184" s="2"/>
    </row>
    <row r="185" spans="8:11" x14ac:dyDescent="0.2">
      <c r="H185" s="2"/>
      <c r="I185" s="2"/>
      <c r="J185" s="2"/>
      <c r="K185" s="2"/>
    </row>
    <row r="186" spans="8:11" x14ac:dyDescent="0.2">
      <c r="H186" s="2"/>
      <c r="I186" s="2"/>
      <c r="J186" s="2"/>
      <c r="K186" s="2"/>
    </row>
    <row r="187" spans="8:11" x14ac:dyDescent="0.2">
      <c r="H187" s="2"/>
      <c r="I187" s="2"/>
      <c r="J187" s="2"/>
      <c r="K187" s="2"/>
    </row>
    <row r="188" spans="8:11" x14ac:dyDescent="0.2">
      <c r="H188" s="2"/>
      <c r="I188" s="2"/>
      <c r="J188" s="2"/>
      <c r="K188" s="2"/>
    </row>
    <row r="189" spans="8:11" x14ac:dyDescent="0.2">
      <c r="H189" s="2"/>
      <c r="I189" s="2"/>
      <c r="J189" s="2"/>
      <c r="K189" s="2"/>
    </row>
    <row r="190" spans="8:11" x14ac:dyDescent="0.2">
      <c r="H190" s="2"/>
      <c r="I190" s="2"/>
      <c r="J190" s="2"/>
      <c r="K190" s="2"/>
    </row>
    <row r="191" spans="8:11" x14ac:dyDescent="0.2">
      <c r="H191" s="2"/>
      <c r="I191" s="2"/>
      <c r="J191" s="2"/>
      <c r="K191" s="2"/>
    </row>
    <row r="192" spans="8:11" x14ac:dyDescent="0.2">
      <c r="H192" s="2"/>
      <c r="I192" s="2"/>
      <c r="J192" s="2"/>
      <c r="K192" s="2"/>
    </row>
    <row r="193" spans="8:11" x14ac:dyDescent="0.2">
      <c r="H193" s="2"/>
      <c r="I193" s="2"/>
      <c r="J193" s="2"/>
      <c r="K193" s="2"/>
    </row>
    <row r="194" spans="8:11" x14ac:dyDescent="0.2">
      <c r="H194" s="2"/>
      <c r="I194" s="2"/>
      <c r="J194" s="2"/>
      <c r="K194" s="2"/>
    </row>
    <row r="195" spans="8:11" x14ac:dyDescent="0.2">
      <c r="H195" s="2"/>
      <c r="I195" s="2"/>
      <c r="J195" s="2"/>
      <c r="K195" s="2"/>
    </row>
    <row r="196" spans="8:11" x14ac:dyDescent="0.2">
      <c r="H196" s="2"/>
      <c r="I196" s="2"/>
      <c r="J196" s="2"/>
      <c r="K196" s="2"/>
    </row>
    <row r="197" spans="8:11" x14ac:dyDescent="0.2">
      <c r="H197" s="2"/>
      <c r="I197" s="2"/>
      <c r="J197" s="2"/>
      <c r="K197" s="2"/>
    </row>
    <row r="198" spans="8:11" x14ac:dyDescent="0.2">
      <c r="H198" s="2"/>
      <c r="I198" s="2"/>
      <c r="J198" s="2"/>
      <c r="K198" s="2"/>
    </row>
    <row r="199" spans="8:11" x14ac:dyDescent="0.2">
      <c r="H199" s="2"/>
      <c r="I199" s="2"/>
      <c r="J199" s="2"/>
      <c r="K199" s="2"/>
    </row>
    <row r="200" spans="8:11" x14ac:dyDescent="0.2">
      <c r="H200" s="2"/>
      <c r="I200" s="2"/>
      <c r="J200" s="2"/>
      <c r="K200" s="2"/>
    </row>
    <row r="201" spans="8:11" x14ac:dyDescent="0.2">
      <c r="H201" s="2"/>
      <c r="I201" s="2"/>
      <c r="J201" s="2"/>
      <c r="K201" s="2"/>
    </row>
    <row r="202" spans="8:11" x14ac:dyDescent="0.2">
      <c r="H202" s="2"/>
      <c r="I202" s="2"/>
      <c r="J202" s="2"/>
      <c r="K202" s="2"/>
    </row>
    <row r="203" spans="8:11" x14ac:dyDescent="0.2">
      <c r="H203" s="2"/>
      <c r="I203" s="2"/>
      <c r="J203" s="2"/>
      <c r="K203" s="2"/>
    </row>
    <row r="204" spans="8:11" x14ac:dyDescent="0.2">
      <c r="H204" s="2"/>
      <c r="I204" s="2"/>
      <c r="J204" s="2"/>
      <c r="K204" s="2"/>
    </row>
    <row r="205" spans="8:11" x14ac:dyDescent="0.2">
      <c r="H205" s="2"/>
      <c r="I205" s="2"/>
      <c r="J205" s="2"/>
      <c r="K205" s="2"/>
    </row>
    <row r="206" spans="8:11" x14ac:dyDescent="0.2">
      <c r="H206" s="2"/>
      <c r="I206" s="2"/>
      <c r="J206" s="2"/>
      <c r="K206" s="2"/>
    </row>
    <row r="207" spans="8:11" x14ac:dyDescent="0.2">
      <c r="H207" s="2"/>
      <c r="I207" s="2"/>
      <c r="J207" s="2"/>
      <c r="K207" s="2"/>
    </row>
    <row r="208" spans="8:11" x14ac:dyDescent="0.2">
      <c r="H208" s="2"/>
      <c r="I208" s="2"/>
      <c r="J208" s="2"/>
      <c r="K208" s="2"/>
    </row>
    <row r="209" spans="8:11" x14ac:dyDescent="0.2">
      <c r="H209" s="2"/>
      <c r="I209" s="2"/>
      <c r="J209" s="2"/>
      <c r="K209" s="2"/>
    </row>
    <row r="210" spans="8:11" x14ac:dyDescent="0.2">
      <c r="H210" s="2"/>
      <c r="I210" s="2"/>
      <c r="J210" s="2"/>
      <c r="K210" s="2"/>
    </row>
    <row r="211" spans="8:11" x14ac:dyDescent="0.2">
      <c r="H211" s="2"/>
      <c r="I211" s="2"/>
      <c r="J211" s="2"/>
      <c r="K211" s="2"/>
    </row>
    <row r="212" spans="8:11" x14ac:dyDescent="0.2">
      <c r="H212" s="2"/>
      <c r="I212" s="2"/>
      <c r="J212" s="2"/>
      <c r="K212" s="2"/>
    </row>
    <row r="213" spans="8:11" x14ac:dyDescent="0.2">
      <c r="H213" s="2"/>
      <c r="I213" s="2"/>
      <c r="J213" s="2"/>
      <c r="K213" s="2"/>
    </row>
    <row r="214" spans="8:11" x14ac:dyDescent="0.2">
      <c r="H214" s="2"/>
      <c r="I214" s="2"/>
      <c r="J214" s="2"/>
      <c r="K214" s="2"/>
    </row>
    <row r="215" spans="8:11" x14ac:dyDescent="0.2">
      <c r="H215" s="2"/>
      <c r="I215" s="2"/>
      <c r="J215" s="2"/>
      <c r="K215" s="2"/>
    </row>
    <row r="216" spans="8:11" x14ac:dyDescent="0.2">
      <c r="H216" s="2"/>
      <c r="I216" s="2"/>
      <c r="J216" s="2"/>
      <c r="K216" s="2"/>
    </row>
    <row r="217" spans="8:11" x14ac:dyDescent="0.2">
      <c r="H217" s="2"/>
      <c r="I217" s="2"/>
      <c r="J217" s="2"/>
      <c r="K217" s="2"/>
    </row>
    <row r="218" spans="8:11" x14ac:dyDescent="0.2">
      <c r="H218" s="2"/>
      <c r="I218" s="2"/>
      <c r="J218" s="2"/>
      <c r="K218" s="2"/>
    </row>
    <row r="219" spans="8:11" x14ac:dyDescent="0.2">
      <c r="H219" s="2"/>
      <c r="I219" s="2"/>
      <c r="J219" s="2"/>
      <c r="K219" s="2"/>
    </row>
    <row r="220" spans="8:11" x14ac:dyDescent="0.2">
      <c r="H220" s="2"/>
      <c r="I220" s="2"/>
      <c r="J220" s="2"/>
      <c r="K220" s="2"/>
    </row>
    <row r="221" spans="8:11" x14ac:dyDescent="0.2">
      <c r="H221" s="2"/>
      <c r="I221" s="2"/>
      <c r="J221" s="2"/>
      <c r="K221" s="2"/>
    </row>
    <row r="222" spans="8:11" x14ac:dyDescent="0.2">
      <c r="H222" s="2"/>
      <c r="I222" s="2"/>
      <c r="J222" s="2"/>
      <c r="K222" s="2"/>
    </row>
    <row r="223" spans="8:11" x14ac:dyDescent="0.2">
      <c r="H223" s="2"/>
      <c r="I223" s="2"/>
      <c r="J223" s="2"/>
      <c r="K223" s="2"/>
    </row>
    <row r="224" spans="8:11" x14ac:dyDescent="0.2">
      <c r="H224" s="2"/>
      <c r="I224" s="2"/>
      <c r="J224" s="2"/>
      <c r="K224" s="2"/>
    </row>
    <row r="225" spans="8:11" x14ac:dyDescent="0.2">
      <c r="H225" s="2"/>
      <c r="I225" s="2"/>
      <c r="J225" s="2"/>
      <c r="K225" s="2"/>
    </row>
    <row r="226" spans="8:11" x14ac:dyDescent="0.2">
      <c r="H226" s="2"/>
      <c r="I226" s="2"/>
      <c r="J226" s="2"/>
      <c r="K226" s="2"/>
    </row>
    <row r="227" spans="8:11" x14ac:dyDescent="0.2">
      <c r="H227" s="2"/>
      <c r="I227" s="2"/>
      <c r="J227" s="2"/>
      <c r="K227" s="2"/>
    </row>
    <row r="228" spans="8:11" x14ac:dyDescent="0.2">
      <c r="H228" s="2"/>
      <c r="I228" s="2"/>
      <c r="J228" s="2"/>
      <c r="K228" s="2"/>
    </row>
    <row r="229" spans="8:11" x14ac:dyDescent="0.2">
      <c r="H229" s="2"/>
      <c r="I229" s="2"/>
      <c r="J229" s="2"/>
      <c r="K229" s="2"/>
    </row>
    <row r="230" spans="8:11" x14ac:dyDescent="0.2">
      <c r="H230" s="2"/>
      <c r="I230" s="2"/>
      <c r="J230" s="2"/>
      <c r="K230" s="2"/>
    </row>
    <row r="231" spans="8:11" x14ac:dyDescent="0.2">
      <c r="H231" s="2"/>
      <c r="I231" s="2"/>
      <c r="J231" s="2"/>
      <c r="K231" s="2"/>
    </row>
    <row r="232" spans="8:11" x14ac:dyDescent="0.2">
      <c r="H232" s="2"/>
      <c r="I232" s="2"/>
      <c r="J232" s="2"/>
      <c r="K232" s="2"/>
    </row>
    <row r="233" spans="8:11" x14ac:dyDescent="0.2">
      <c r="H233" s="2"/>
      <c r="I233" s="2"/>
      <c r="J233" s="2"/>
      <c r="K233" s="2"/>
    </row>
    <row r="234" spans="8:11" x14ac:dyDescent="0.2">
      <c r="H234" s="2"/>
      <c r="I234" s="2"/>
      <c r="J234" s="2"/>
      <c r="K234" s="2"/>
    </row>
    <row r="235" spans="8:11" x14ac:dyDescent="0.2">
      <c r="H235" s="2"/>
      <c r="I235" s="2"/>
      <c r="J235" s="2"/>
      <c r="K235" s="2"/>
    </row>
    <row r="236" spans="8:11" x14ac:dyDescent="0.2">
      <c r="H236" s="2"/>
      <c r="I236" s="2"/>
      <c r="J236" s="2"/>
      <c r="K236" s="2"/>
    </row>
    <row r="237" spans="8:11" x14ac:dyDescent="0.2">
      <c r="H237" s="2"/>
      <c r="I237" s="2"/>
      <c r="J237" s="2"/>
      <c r="K237" s="2"/>
    </row>
    <row r="238" spans="8:11" x14ac:dyDescent="0.2">
      <c r="H238" s="2"/>
      <c r="I238" s="2"/>
      <c r="J238" s="2"/>
      <c r="K238" s="2"/>
    </row>
    <row r="239" spans="8:11" x14ac:dyDescent="0.2">
      <c r="H239" s="2"/>
      <c r="I239" s="2"/>
      <c r="J239" s="2"/>
      <c r="K239" s="2"/>
    </row>
    <row r="240" spans="8:11" x14ac:dyDescent="0.2">
      <c r="H240" s="2"/>
      <c r="I240" s="2"/>
      <c r="J240" s="2"/>
      <c r="K240" s="2"/>
    </row>
    <row r="241" spans="8:11" x14ac:dyDescent="0.2">
      <c r="H241" s="2"/>
      <c r="I241" s="2"/>
      <c r="J241" s="2"/>
      <c r="K241" s="2"/>
    </row>
    <row r="242" spans="8:11" x14ac:dyDescent="0.2">
      <c r="H242" s="2"/>
      <c r="I242" s="2"/>
      <c r="J242" s="2"/>
      <c r="K242" s="2"/>
    </row>
    <row r="243" spans="8:11" x14ac:dyDescent="0.2">
      <c r="H243" s="2"/>
      <c r="I243" s="2"/>
      <c r="J243" s="2"/>
      <c r="K243" s="2"/>
    </row>
    <row r="244" spans="8:11" x14ac:dyDescent="0.2">
      <c r="H244" s="2"/>
      <c r="I244" s="2"/>
      <c r="J244" s="2"/>
      <c r="K244" s="2"/>
    </row>
    <row r="245" spans="8:11" x14ac:dyDescent="0.2">
      <c r="H245" s="2"/>
      <c r="I245" s="2"/>
      <c r="J245" s="2"/>
      <c r="K245" s="2"/>
    </row>
    <row r="246" spans="8:11" x14ac:dyDescent="0.2">
      <c r="H246" s="2"/>
      <c r="I246" s="2"/>
      <c r="J246" s="2"/>
      <c r="K246" s="2"/>
    </row>
    <row r="247" spans="8:11" x14ac:dyDescent="0.2">
      <c r="H247" s="2"/>
      <c r="I247" s="2"/>
      <c r="J247" s="2"/>
      <c r="K247" s="2"/>
    </row>
    <row r="248" spans="8:11" x14ac:dyDescent="0.2">
      <c r="H248" s="2"/>
      <c r="I248" s="2"/>
      <c r="J248" s="2"/>
      <c r="K248" s="2"/>
    </row>
    <row r="249" spans="8:11" x14ac:dyDescent="0.2">
      <c r="H249" s="2"/>
      <c r="I249" s="2"/>
      <c r="J249" s="2"/>
      <c r="K249" s="2"/>
    </row>
    <row r="250" spans="8:11" x14ac:dyDescent="0.2">
      <c r="H250" s="2"/>
      <c r="I250" s="2"/>
      <c r="J250" s="2"/>
      <c r="K250" s="2"/>
    </row>
    <row r="251" spans="8:11" x14ac:dyDescent="0.2">
      <c r="H251" s="2"/>
      <c r="I251" s="2"/>
      <c r="J251" s="2"/>
      <c r="K251" s="2"/>
    </row>
    <row r="252" spans="8:11" x14ac:dyDescent="0.2">
      <c r="H252" s="2"/>
      <c r="I252" s="2"/>
      <c r="J252" s="2"/>
      <c r="K252" s="2"/>
    </row>
    <row r="253" spans="8:11" x14ac:dyDescent="0.2">
      <c r="H253" s="2"/>
      <c r="I253" s="2"/>
      <c r="J253" s="2"/>
      <c r="K253" s="2"/>
    </row>
    <row r="254" spans="8:11" x14ac:dyDescent="0.2">
      <c r="H254" s="2"/>
      <c r="I254" s="2"/>
      <c r="J254" s="2"/>
      <c r="K254" s="2"/>
    </row>
    <row r="255" spans="8:11" x14ac:dyDescent="0.2">
      <c r="H255" s="2"/>
      <c r="I255" s="2"/>
      <c r="J255" s="2"/>
      <c r="K255" s="2"/>
    </row>
    <row r="256" spans="8:11" x14ac:dyDescent="0.2">
      <c r="H256" s="2"/>
      <c r="I256" s="2"/>
      <c r="J256" s="2"/>
      <c r="K256" s="2"/>
    </row>
    <row r="257" spans="8:11" x14ac:dyDescent="0.2">
      <c r="H257" s="2"/>
      <c r="I257" s="2"/>
      <c r="J257" s="2"/>
      <c r="K257" s="2"/>
    </row>
    <row r="258" spans="8:11" x14ac:dyDescent="0.2">
      <c r="H258" s="2"/>
      <c r="I258" s="2"/>
      <c r="J258" s="2"/>
      <c r="K258" s="2"/>
    </row>
    <row r="259" spans="8:11" x14ac:dyDescent="0.2">
      <c r="H259" s="2"/>
      <c r="I259" s="2"/>
      <c r="J259" s="2"/>
      <c r="K259" s="2"/>
    </row>
    <row r="260" spans="8:11" x14ac:dyDescent="0.2">
      <c r="H260" s="2"/>
      <c r="I260" s="2"/>
      <c r="J260" s="2"/>
      <c r="K260" s="2"/>
    </row>
    <row r="261" spans="8:11" x14ac:dyDescent="0.2">
      <c r="H261" s="2"/>
      <c r="I261" s="2"/>
      <c r="J261" s="2"/>
      <c r="K261" s="2"/>
    </row>
    <row r="262" spans="8:11" x14ac:dyDescent="0.2">
      <c r="H262" s="2"/>
      <c r="I262" s="2"/>
      <c r="J262" s="2"/>
      <c r="K262" s="2"/>
    </row>
    <row r="263" spans="8:11" x14ac:dyDescent="0.2">
      <c r="H263" s="2"/>
      <c r="I263" s="2"/>
      <c r="J263" s="2"/>
      <c r="K263" s="2"/>
    </row>
    <row r="264" spans="8:11" x14ac:dyDescent="0.2">
      <c r="H264" s="2"/>
      <c r="I264" s="2"/>
      <c r="J264" s="2"/>
      <c r="K264" s="2"/>
    </row>
    <row r="265" spans="8:11" x14ac:dyDescent="0.2">
      <c r="H265" s="2"/>
      <c r="I265" s="2"/>
      <c r="J265" s="2"/>
      <c r="K265" s="2"/>
    </row>
    <row r="266" spans="8:11" x14ac:dyDescent="0.2">
      <c r="H266" s="2"/>
      <c r="I266" s="2"/>
      <c r="J266" s="2"/>
      <c r="K266" s="2"/>
    </row>
    <row r="267" spans="8:11" x14ac:dyDescent="0.2">
      <c r="H267" s="2"/>
      <c r="I267" s="2"/>
      <c r="J267" s="2"/>
      <c r="K267" s="2"/>
    </row>
    <row r="268" spans="8:11" x14ac:dyDescent="0.2">
      <c r="H268" s="2"/>
      <c r="I268" s="2"/>
      <c r="J268" s="2"/>
      <c r="K268" s="2"/>
    </row>
    <row r="269" spans="8:11" x14ac:dyDescent="0.2">
      <c r="H269" s="2"/>
      <c r="I269" s="2"/>
      <c r="J269" s="2"/>
      <c r="K269" s="2"/>
    </row>
    <row r="270" spans="8:11" x14ac:dyDescent="0.2">
      <c r="H270" s="2"/>
      <c r="I270" s="2"/>
      <c r="J270" s="2"/>
      <c r="K270" s="2"/>
    </row>
    <row r="271" spans="8:11" x14ac:dyDescent="0.2">
      <c r="H271" s="2"/>
      <c r="I271" s="2"/>
      <c r="J271" s="2"/>
      <c r="K271" s="2"/>
    </row>
    <row r="272" spans="8:11" x14ac:dyDescent="0.2">
      <c r="H272" s="2"/>
      <c r="I272" s="2"/>
      <c r="J272" s="2"/>
      <c r="K272" s="2"/>
    </row>
    <row r="273" spans="8:11" x14ac:dyDescent="0.2">
      <c r="H273" s="2"/>
      <c r="I273" s="2"/>
      <c r="J273" s="2"/>
      <c r="K273" s="2"/>
    </row>
    <row r="274" spans="8:11" x14ac:dyDescent="0.2">
      <c r="H274" s="2"/>
      <c r="I274" s="2"/>
      <c r="J274" s="2"/>
      <c r="K274" s="2"/>
    </row>
    <row r="275" spans="8:11" x14ac:dyDescent="0.2">
      <c r="H275" s="2"/>
      <c r="I275" s="2"/>
      <c r="J275" s="2"/>
      <c r="K275" s="2"/>
    </row>
    <row r="276" spans="8:11" x14ac:dyDescent="0.2">
      <c r="H276" s="2"/>
      <c r="I276" s="2"/>
      <c r="J276" s="2"/>
      <c r="K276" s="2"/>
    </row>
    <row r="277" spans="8:11" x14ac:dyDescent="0.2">
      <c r="H277" s="2"/>
      <c r="I277" s="2"/>
      <c r="J277" s="2"/>
      <c r="K277" s="2"/>
    </row>
    <row r="278" spans="8:11" x14ac:dyDescent="0.2">
      <c r="H278" s="2"/>
      <c r="I278" s="2"/>
      <c r="J278" s="2"/>
      <c r="K278" s="2"/>
    </row>
    <row r="279" spans="8:11" x14ac:dyDescent="0.2">
      <c r="H279" s="2"/>
      <c r="I279" s="2"/>
      <c r="J279" s="2"/>
      <c r="K279" s="2"/>
    </row>
    <row r="280" spans="8:11" x14ac:dyDescent="0.2">
      <c r="H280" s="2"/>
      <c r="I280" s="2"/>
      <c r="J280" s="2"/>
      <c r="K280" s="2"/>
    </row>
    <row r="281" spans="8:11" x14ac:dyDescent="0.2">
      <c r="H281" s="2"/>
      <c r="I281" s="2"/>
      <c r="J281" s="2"/>
      <c r="K281" s="2"/>
    </row>
    <row r="282" spans="8:11" x14ac:dyDescent="0.2">
      <c r="H282" s="2"/>
      <c r="I282" s="2"/>
      <c r="J282" s="2"/>
      <c r="K282" s="2"/>
    </row>
    <row r="283" spans="8:11" x14ac:dyDescent="0.2">
      <c r="H283" s="2"/>
      <c r="I283" s="2"/>
      <c r="J283" s="2"/>
      <c r="K283" s="2"/>
    </row>
    <row r="284" spans="8:11" x14ac:dyDescent="0.2">
      <c r="H284" s="2"/>
      <c r="I284" s="2"/>
      <c r="J284" s="2"/>
      <c r="K284" s="2"/>
    </row>
    <row r="285" spans="8:11" x14ac:dyDescent="0.2">
      <c r="H285" s="2"/>
      <c r="I285" s="2"/>
      <c r="J285" s="2"/>
      <c r="K285" s="2"/>
    </row>
    <row r="286" spans="8:11" x14ac:dyDescent="0.2">
      <c r="H286" s="2"/>
      <c r="I286" s="2"/>
      <c r="J286" s="2"/>
      <c r="K286" s="2"/>
    </row>
    <row r="287" spans="8:11" x14ac:dyDescent="0.2">
      <c r="H287" s="2"/>
      <c r="I287" s="2"/>
      <c r="J287" s="2"/>
      <c r="K287" s="2"/>
    </row>
    <row r="288" spans="8:11" x14ac:dyDescent="0.2">
      <c r="H288" s="2"/>
      <c r="I288" s="2"/>
      <c r="J288" s="2"/>
      <c r="K288" s="2"/>
    </row>
    <row r="289" spans="8:11" x14ac:dyDescent="0.2">
      <c r="H289" s="2"/>
      <c r="I289" s="2"/>
      <c r="J289" s="2"/>
      <c r="K289" s="2"/>
    </row>
    <row r="290" spans="8:11" x14ac:dyDescent="0.2">
      <c r="H290" s="2"/>
      <c r="I290" s="2"/>
      <c r="J290" s="2"/>
      <c r="K290" s="2"/>
    </row>
    <row r="291" spans="8:11" x14ac:dyDescent="0.2">
      <c r="H291" s="2"/>
      <c r="I291" s="2"/>
      <c r="J291" s="2"/>
      <c r="K291" s="2"/>
    </row>
    <row r="292" spans="8:11" x14ac:dyDescent="0.2">
      <c r="H292" s="2"/>
      <c r="I292" s="2"/>
      <c r="J292" s="2"/>
      <c r="K292" s="2"/>
    </row>
    <row r="293" spans="8:11" x14ac:dyDescent="0.2">
      <c r="H293" s="2"/>
      <c r="I293" s="2"/>
      <c r="J293" s="2"/>
      <c r="K293" s="2"/>
    </row>
    <row r="294" spans="8:11" x14ac:dyDescent="0.2">
      <c r="H294" s="2"/>
      <c r="I294" s="2"/>
      <c r="J294" s="2"/>
      <c r="K294" s="2"/>
    </row>
    <row r="295" spans="8:11" x14ac:dyDescent="0.2">
      <c r="H295" s="2"/>
      <c r="I295" s="2"/>
      <c r="J295" s="2"/>
      <c r="K295" s="2"/>
    </row>
    <row r="296" spans="8:11" x14ac:dyDescent="0.2">
      <c r="H296" s="2"/>
      <c r="I296" s="2"/>
      <c r="J296" s="2"/>
      <c r="K296" s="2"/>
    </row>
    <row r="297" spans="8:11" x14ac:dyDescent="0.2">
      <c r="H297" s="2"/>
      <c r="I297" s="2"/>
      <c r="J297" s="2"/>
      <c r="K297" s="2"/>
    </row>
    <row r="298" spans="8:11" x14ac:dyDescent="0.2">
      <c r="H298" s="2"/>
      <c r="I298" s="2"/>
      <c r="J298" s="2"/>
      <c r="K298" s="2"/>
    </row>
    <row r="299" spans="8:11" x14ac:dyDescent="0.2">
      <c r="H299" s="2"/>
      <c r="I299" s="2"/>
      <c r="J299" s="2"/>
      <c r="K299" s="2"/>
    </row>
    <row r="300" spans="8:11" x14ac:dyDescent="0.2">
      <c r="H300" s="2"/>
      <c r="I300" s="2"/>
      <c r="J300" s="2"/>
      <c r="K300" s="2"/>
    </row>
    <row r="301" spans="8:11" x14ac:dyDescent="0.2">
      <c r="H301" s="2"/>
      <c r="I301" s="2"/>
      <c r="J301" s="2"/>
      <c r="K301" s="2"/>
    </row>
    <row r="302" spans="8:11" x14ac:dyDescent="0.2">
      <c r="H302" s="2"/>
      <c r="I302" s="2"/>
      <c r="J302" s="2"/>
      <c r="K302" s="2"/>
    </row>
    <row r="303" spans="8:11" x14ac:dyDescent="0.2">
      <c r="H303" s="2"/>
      <c r="I303" s="2"/>
      <c r="J303" s="2"/>
      <c r="K303" s="2"/>
    </row>
    <row r="304" spans="8:11" x14ac:dyDescent="0.2">
      <c r="H304" s="2"/>
      <c r="I304" s="2"/>
      <c r="J304" s="2"/>
      <c r="K304" s="2"/>
    </row>
    <row r="305" spans="8:11" x14ac:dyDescent="0.2">
      <c r="H305" s="2"/>
      <c r="I305" s="2"/>
      <c r="J305" s="2"/>
      <c r="K305" s="2"/>
    </row>
    <row r="306" spans="8:11" x14ac:dyDescent="0.2">
      <c r="H306" s="2"/>
      <c r="I306" s="2"/>
      <c r="J306" s="2"/>
      <c r="K306" s="2"/>
    </row>
    <row r="307" spans="8:11" x14ac:dyDescent="0.2">
      <c r="H307" s="2"/>
      <c r="I307" s="2"/>
      <c r="J307" s="2"/>
      <c r="K307" s="2"/>
    </row>
    <row r="308" spans="8:11" x14ac:dyDescent="0.2">
      <c r="H308" s="2"/>
      <c r="I308" s="2"/>
      <c r="J308" s="2"/>
      <c r="K308" s="2"/>
    </row>
    <row r="309" spans="8:11" x14ac:dyDescent="0.2">
      <c r="H309" s="2"/>
      <c r="I309" s="2"/>
      <c r="J309" s="2"/>
      <c r="K309" s="2"/>
    </row>
    <row r="310" spans="8:11" x14ac:dyDescent="0.2">
      <c r="H310" s="2"/>
      <c r="I310" s="2"/>
      <c r="J310" s="2"/>
      <c r="K310" s="2"/>
    </row>
    <row r="311" spans="8:11" x14ac:dyDescent="0.2">
      <c r="H311" s="2"/>
      <c r="I311" s="2"/>
      <c r="J311" s="2"/>
      <c r="K311" s="2"/>
    </row>
    <row r="312" spans="8:11" x14ac:dyDescent="0.2">
      <c r="H312" s="2"/>
      <c r="I312" s="2"/>
      <c r="J312" s="2"/>
      <c r="K312" s="2"/>
    </row>
    <row r="313" spans="8:11" x14ac:dyDescent="0.2">
      <c r="H313" s="2"/>
      <c r="I313" s="2"/>
      <c r="J313" s="2"/>
      <c r="K313" s="2"/>
    </row>
    <row r="314" spans="8:11" x14ac:dyDescent="0.2">
      <c r="H314" s="2"/>
      <c r="I314" s="2"/>
      <c r="J314" s="2"/>
      <c r="K314" s="2"/>
    </row>
    <row r="315" spans="8:11" x14ac:dyDescent="0.2">
      <c r="H315" s="2"/>
      <c r="I315" s="2"/>
      <c r="J315" s="2"/>
      <c r="K315" s="2"/>
    </row>
    <row r="316" spans="8:11" x14ac:dyDescent="0.2">
      <c r="H316" s="2"/>
      <c r="I316" s="2"/>
      <c r="J316" s="2"/>
      <c r="K316" s="2"/>
    </row>
    <row r="317" spans="8:11" x14ac:dyDescent="0.2">
      <c r="H317" s="2"/>
      <c r="I317" s="2"/>
      <c r="J317" s="2"/>
      <c r="K317" s="2"/>
    </row>
    <row r="318" spans="8:11" x14ac:dyDescent="0.2">
      <c r="H318" s="2"/>
      <c r="I318" s="2"/>
      <c r="J318" s="2"/>
      <c r="K318" s="2"/>
    </row>
    <row r="319" spans="8:11" x14ac:dyDescent="0.2">
      <c r="H319" s="2"/>
      <c r="I319" s="2"/>
      <c r="J319" s="2"/>
      <c r="K319" s="2"/>
    </row>
    <row r="320" spans="8:11" x14ac:dyDescent="0.2">
      <c r="H320" s="2"/>
      <c r="I320" s="2"/>
      <c r="J320" s="2"/>
      <c r="K320" s="2"/>
    </row>
    <row r="321" spans="8:11" x14ac:dyDescent="0.2">
      <c r="H321" s="2"/>
      <c r="I321" s="2"/>
      <c r="J321" s="2"/>
      <c r="K321" s="2"/>
    </row>
    <row r="322" spans="8:11" x14ac:dyDescent="0.2">
      <c r="H322" s="2"/>
      <c r="I322" s="2"/>
      <c r="J322" s="2"/>
      <c r="K322" s="2"/>
    </row>
    <row r="323" spans="8:11" x14ac:dyDescent="0.2">
      <c r="H323" s="2"/>
      <c r="I323" s="2"/>
      <c r="J323" s="2"/>
      <c r="K323" s="2"/>
    </row>
    <row r="324" spans="8:11" x14ac:dyDescent="0.2">
      <c r="H324" s="2"/>
      <c r="I324" s="2"/>
      <c r="J324" s="2"/>
      <c r="K324" s="2"/>
    </row>
    <row r="325" spans="8:11" x14ac:dyDescent="0.2">
      <c r="H325" s="2"/>
      <c r="I325" s="2"/>
      <c r="J325" s="2"/>
      <c r="K325" s="2"/>
    </row>
    <row r="326" spans="8:11" x14ac:dyDescent="0.2">
      <c r="H326" s="2"/>
      <c r="I326" s="2"/>
      <c r="J326" s="2"/>
      <c r="K326" s="2"/>
    </row>
    <row r="327" spans="8:11" x14ac:dyDescent="0.2">
      <c r="H327" s="2"/>
      <c r="I327" s="2"/>
      <c r="J327" s="2"/>
      <c r="K327" s="2"/>
    </row>
    <row r="328" spans="8:11" x14ac:dyDescent="0.2">
      <c r="H328" s="2"/>
      <c r="I328" s="2"/>
      <c r="J328" s="2"/>
      <c r="K328" s="2"/>
    </row>
    <row r="329" spans="8:11" x14ac:dyDescent="0.2">
      <c r="H329" s="2"/>
      <c r="I329" s="2"/>
      <c r="J329" s="2"/>
      <c r="K329" s="2"/>
    </row>
    <row r="330" spans="8:11" x14ac:dyDescent="0.2">
      <c r="H330" s="2"/>
      <c r="I330" s="2"/>
      <c r="J330" s="2"/>
      <c r="K330" s="2"/>
    </row>
    <row r="331" spans="8:11" x14ac:dyDescent="0.2">
      <c r="H331" s="2"/>
      <c r="I331" s="2"/>
      <c r="J331" s="2"/>
      <c r="K331" s="2"/>
    </row>
    <row r="332" spans="8:11" x14ac:dyDescent="0.2">
      <c r="H332" s="2"/>
      <c r="I332" s="2"/>
      <c r="J332" s="2"/>
      <c r="K332" s="2"/>
    </row>
    <row r="333" spans="8:11" x14ac:dyDescent="0.2">
      <c r="H333" s="2"/>
      <c r="I333" s="2"/>
      <c r="J333" s="2"/>
      <c r="K333" s="2"/>
    </row>
    <row r="334" spans="8:11" x14ac:dyDescent="0.2">
      <c r="H334" s="2"/>
      <c r="I334" s="2"/>
      <c r="J334" s="2"/>
      <c r="K334" s="2"/>
    </row>
    <row r="335" spans="8:11" x14ac:dyDescent="0.2">
      <c r="H335" s="2"/>
      <c r="I335" s="2"/>
      <c r="J335" s="2"/>
      <c r="K335" s="2"/>
    </row>
    <row r="336" spans="8:11" x14ac:dyDescent="0.2">
      <c r="H336" s="2"/>
      <c r="I336" s="2"/>
      <c r="J336" s="2"/>
      <c r="K336" s="2"/>
    </row>
    <row r="337" spans="8:11" x14ac:dyDescent="0.2">
      <c r="H337" s="2"/>
      <c r="I337" s="2"/>
      <c r="J337" s="2"/>
      <c r="K337" s="2"/>
    </row>
    <row r="338" spans="8:11" x14ac:dyDescent="0.2">
      <c r="H338" s="2"/>
      <c r="I338" s="2"/>
      <c r="J338" s="2"/>
      <c r="K338" s="2"/>
    </row>
    <row r="339" spans="8:11" x14ac:dyDescent="0.2">
      <c r="H339" s="2"/>
      <c r="I339" s="2"/>
      <c r="J339" s="2"/>
      <c r="K339" s="2"/>
    </row>
    <row r="340" spans="8:11" x14ac:dyDescent="0.2">
      <c r="H340" s="2"/>
      <c r="I340" s="2"/>
      <c r="J340" s="2"/>
      <c r="K340" s="2"/>
    </row>
    <row r="341" spans="8:11" x14ac:dyDescent="0.2">
      <c r="H341" s="2"/>
      <c r="I341" s="2"/>
      <c r="J341" s="2"/>
      <c r="K341" s="2"/>
    </row>
    <row r="342" spans="8:11" x14ac:dyDescent="0.2">
      <c r="H342" s="2"/>
      <c r="I342" s="2"/>
      <c r="J342" s="2"/>
      <c r="K342" s="2"/>
    </row>
    <row r="343" spans="8:11" x14ac:dyDescent="0.2">
      <c r="H343" s="2"/>
      <c r="I343" s="2"/>
      <c r="J343" s="2"/>
      <c r="K343" s="2"/>
    </row>
    <row r="344" spans="8:11" x14ac:dyDescent="0.2">
      <c r="H344" s="2"/>
      <c r="I344" s="2"/>
      <c r="J344" s="2"/>
      <c r="K344" s="2"/>
    </row>
    <row r="345" spans="8:11" x14ac:dyDescent="0.2">
      <c r="H345" s="2"/>
      <c r="I345" s="2"/>
      <c r="J345" s="2"/>
      <c r="K345" s="2"/>
    </row>
    <row r="346" spans="8:11" x14ac:dyDescent="0.2">
      <c r="H346" s="2"/>
      <c r="I346" s="2"/>
      <c r="J346" s="2"/>
      <c r="K346" s="2"/>
    </row>
    <row r="347" spans="8:11" x14ac:dyDescent="0.2">
      <c r="H347" s="2"/>
      <c r="I347" s="2"/>
      <c r="J347" s="2"/>
      <c r="K347" s="2"/>
    </row>
    <row r="348" spans="8:11" x14ac:dyDescent="0.2">
      <c r="H348" s="2"/>
      <c r="I348" s="2"/>
      <c r="J348" s="2"/>
      <c r="K348" s="2"/>
    </row>
    <row r="349" spans="8:11" x14ac:dyDescent="0.2">
      <c r="H349" s="2"/>
      <c r="I349" s="2"/>
      <c r="J349" s="2"/>
      <c r="K349" s="2"/>
    </row>
    <row r="350" spans="8:11" x14ac:dyDescent="0.2">
      <c r="H350" s="2"/>
      <c r="I350" s="2"/>
      <c r="J350" s="2"/>
      <c r="K350" s="2"/>
    </row>
    <row r="351" spans="8:11" x14ac:dyDescent="0.2">
      <c r="H351" s="2"/>
      <c r="I351" s="2"/>
      <c r="J351" s="2"/>
      <c r="K351" s="2"/>
    </row>
    <row r="352" spans="8:11" x14ac:dyDescent="0.2">
      <c r="H352" s="2"/>
      <c r="I352" s="2"/>
      <c r="J352" s="2"/>
      <c r="K352" s="2"/>
    </row>
    <row r="353" spans="8:11" x14ac:dyDescent="0.2">
      <c r="H353" s="2"/>
      <c r="I353" s="2"/>
      <c r="J353" s="2"/>
      <c r="K353" s="2"/>
    </row>
    <row r="354" spans="8:11" x14ac:dyDescent="0.2">
      <c r="H354" s="2"/>
      <c r="I354" s="2"/>
      <c r="J354" s="2"/>
      <c r="K354" s="2"/>
    </row>
    <row r="355" spans="8:11" x14ac:dyDescent="0.2">
      <c r="H355" s="2"/>
      <c r="I355" s="2"/>
      <c r="J355" s="2"/>
      <c r="K355" s="2"/>
    </row>
    <row r="356" spans="8:11" x14ac:dyDescent="0.2">
      <c r="H356" s="2"/>
      <c r="I356" s="2"/>
      <c r="J356" s="2"/>
      <c r="K356" s="2"/>
    </row>
    <row r="357" spans="8:11" x14ac:dyDescent="0.2">
      <c r="H357" s="2"/>
      <c r="I357" s="2"/>
      <c r="J357" s="2"/>
      <c r="K357" s="2"/>
    </row>
    <row r="358" spans="8:11" x14ac:dyDescent="0.2">
      <c r="H358" s="2"/>
      <c r="I358" s="2"/>
      <c r="J358" s="2"/>
      <c r="K358" s="2"/>
    </row>
    <row r="359" spans="8:11" x14ac:dyDescent="0.2">
      <c r="H359" s="2"/>
      <c r="I359" s="2"/>
      <c r="J359" s="2"/>
      <c r="K359" s="2"/>
    </row>
    <row r="360" spans="8:11" x14ac:dyDescent="0.2">
      <c r="H360" s="2"/>
      <c r="I360" s="2"/>
      <c r="J360" s="2"/>
      <c r="K360" s="2"/>
    </row>
    <row r="361" spans="8:11" x14ac:dyDescent="0.2">
      <c r="H361" s="2"/>
      <c r="I361" s="2"/>
      <c r="J361" s="2"/>
      <c r="K361" s="2"/>
    </row>
    <row r="362" spans="8:11" x14ac:dyDescent="0.2">
      <c r="H362" s="2"/>
      <c r="I362" s="2"/>
      <c r="J362" s="2"/>
      <c r="K362" s="2"/>
    </row>
    <row r="363" spans="8:11" x14ac:dyDescent="0.2">
      <c r="H363" s="2"/>
      <c r="I363" s="2"/>
      <c r="J363" s="2"/>
      <c r="K363" s="2"/>
    </row>
    <row r="364" spans="8:11" x14ac:dyDescent="0.2">
      <c r="H364" s="2"/>
      <c r="I364" s="2"/>
      <c r="J364" s="2"/>
      <c r="K364" s="2"/>
    </row>
    <row r="365" spans="8:11" x14ac:dyDescent="0.2">
      <c r="H365" s="2"/>
      <c r="I365" s="2"/>
      <c r="J365" s="2"/>
      <c r="K365" s="2"/>
    </row>
    <row r="366" spans="8:11" x14ac:dyDescent="0.2">
      <c r="H366" s="2"/>
      <c r="I366" s="2"/>
      <c r="J366" s="2"/>
      <c r="K366" s="2"/>
    </row>
  </sheetData>
  <mergeCells count="52">
    <mergeCell ref="B2:I3"/>
    <mergeCell ref="B4:D6"/>
    <mergeCell ref="E4:E6"/>
    <mergeCell ref="F4:G5"/>
    <mergeCell ref="H4:K4"/>
    <mergeCell ref="H5:I5"/>
    <mergeCell ref="J5:K5"/>
    <mergeCell ref="B7:B8"/>
    <mergeCell ref="C7:D7"/>
    <mergeCell ref="C8:D8"/>
    <mergeCell ref="B9:B10"/>
    <mergeCell ref="C9:D9"/>
    <mergeCell ref="C10:D10"/>
    <mergeCell ref="B11:B12"/>
    <mergeCell ref="C11:D11"/>
    <mergeCell ref="C12:D12"/>
    <mergeCell ref="B13:B14"/>
    <mergeCell ref="C13:D13"/>
    <mergeCell ref="C14:D14"/>
    <mergeCell ref="B15:B16"/>
    <mergeCell ref="C15:D15"/>
    <mergeCell ref="C16:D16"/>
    <mergeCell ref="B17:B18"/>
    <mergeCell ref="C17:D17"/>
    <mergeCell ref="C18:D18"/>
    <mergeCell ref="B19:B20"/>
    <mergeCell ref="C19:D19"/>
    <mergeCell ref="C20:D20"/>
    <mergeCell ref="B21:B22"/>
    <mergeCell ref="C21:D21"/>
    <mergeCell ref="C22:D22"/>
    <mergeCell ref="B23:B24"/>
    <mergeCell ref="C23:D23"/>
    <mergeCell ref="C24:D24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B35:B36"/>
    <mergeCell ref="C35:D35"/>
    <mergeCell ref="C36:D36"/>
    <mergeCell ref="B31:B32"/>
    <mergeCell ref="C31:D31"/>
    <mergeCell ref="C32:D32"/>
    <mergeCell ref="B33:B34"/>
    <mergeCell ref="C33:D33"/>
    <mergeCell ref="C34:D34"/>
  </mergeCells>
  <dataValidations count="1">
    <dataValidation operator="greaterThanOrEqual" allowBlank="1" showInputMessage="1" showErrorMessage="1" error="Valor no Permitido" sqref="E1:K1 B1:B2 B4 G6 I6 H5 J5 L1:XFD1048576 K6 E4:F4 B7:D1048576 F7:K1048576 E35:E1048576" xr:uid="{2ED2B19B-AAC8-4079-A7BA-1895E8E18E4C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99DB-81B7-43B5-B856-5405C9B5C8CA}">
  <dimension ref="A1:Q113"/>
  <sheetViews>
    <sheetView zoomScale="80" zoomScaleNormal="80" workbookViewId="0"/>
  </sheetViews>
  <sheetFormatPr baseColWidth="10" defaultRowHeight="15" x14ac:dyDescent="0.25"/>
  <cols>
    <col min="1" max="1" width="20.5703125" bestFit="1" customWidth="1"/>
    <col min="2" max="2" width="19.85546875" bestFit="1" customWidth="1"/>
    <col min="3" max="3" width="72" bestFit="1" customWidth="1"/>
    <col min="4" max="4" width="33.140625" bestFit="1" customWidth="1"/>
    <col min="5" max="5" width="10.28515625" bestFit="1" customWidth="1"/>
    <col min="7" max="7" width="69.140625" bestFit="1" customWidth="1"/>
    <col min="8" max="8" width="13.85546875" bestFit="1" customWidth="1"/>
    <col min="10" max="10" width="20.5703125" bestFit="1" customWidth="1"/>
    <col min="11" max="11" width="33.140625" bestFit="1" customWidth="1"/>
    <col min="12" max="12" width="10.28515625" bestFit="1" customWidth="1"/>
    <col min="14" max="14" width="20.140625" bestFit="1" customWidth="1"/>
    <col min="15" max="15" width="23.140625" bestFit="1" customWidth="1"/>
    <col min="16" max="16" width="28.5703125" bestFit="1" customWidth="1"/>
    <col min="17" max="17" width="13" bestFit="1" customWidth="1"/>
  </cols>
  <sheetData>
    <row r="1" spans="1:17" x14ac:dyDescent="0.25">
      <c r="A1" s="21" t="s">
        <v>19</v>
      </c>
      <c r="B1" s="21" t="s">
        <v>24</v>
      </c>
      <c r="C1" s="21" t="s">
        <v>25</v>
      </c>
      <c r="D1" s="21" t="s">
        <v>79</v>
      </c>
      <c r="E1" s="21" t="s">
        <v>26</v>
      </c>
      <c r="J1" s="21" t="s">
        <v>19</v>
      </c>
      <c r="K1" s="21" t="s">
        <v>79</v>
      </c>
      <c r="L1" s="21" t="s">
        <v>26</v>
      </c>
    </row>
    <row r="2" spans="1:17" x14ac:dyDescent="0.25">
      <c r="A2" s="42" t="s">
        <v>27</v>
      </c>
      <c r="B2" s="42" t="s">
        <v>28</v>
      </c>
      <c r="C2" s="42" t="s">
        <v>29</v>
      </c>
      <c r="D2" s="43" t="s">
        <v>46</v>
      </c>
      <c r="E2" s="43">
        <f>IFERROR('Hospital La Serena'!$J$7,0%)</f>
        <v>0.9821428571428571</v>
      </c>
      <c r="J2" s="22" t="s">
        <v>27</v>
      </c>
      <c r="K2" s="23" t="s">
        <v>46</v>
      </c>
      <c r="L2" s="23">
        <f>'Hospital La Serena'!J35</f>
        <v>0.81884897643877941</v>
      </c>
      <c r="N2" s="29" t="s">
        <v>82</v>
      </c>
      <c r="O2" s="29" t="s">
        <v>83</v>
      </c>
    </row>
    <row r="3" spans="1:17" x14ac:dyDescent="0.25">
      <c r="A3" s="42" t="s">
        <v>27</v>
      </c>
      <c r="B3" s="42" t="s">
        <v>28</v>
      </c>
      <c r="C3" s="42" t="s">
        <v>30</v>
      </c>
      <c r="D3" s="43" t="s">
        <v>46</v>
      </c>
      <c r="E3" s="43">
        <f>'Hospital La Serena'!$J$9</f>
        <v>0.77523553162853298</v>
      </c>
      <c r="G3" s="29" t="s">
        <v>80</v>
      </c>
      <c r="H3" t="s">
        <v>82</v>
      </c>
      <c r="J3" s="22" t="s">
        <v>27</v>
      </c>
      <c r="K3" s="23" t="s">
        <v>47</v>
      </c>
      <c r="L3" s="23">
        <f>'Hospital La Serena'!L35</f>
        <v>0.84627269215913481</v>
      </c>
      <c r="N3" s="29" t="s">
        <v>80</v>
      </c>
      <c r="O3" t="s">
        <v>47</v>
      </c>
      <c r="P3" t="s">
        <v>46</v>
      </c>
      <c r="Q3" t="s">
        <v>81</v>
      </c>
    </row>
    <row r="4" spans="1:17" x14ac:dyDescent="0.25">
      <c r="A4" s="42" t="s">
        <v>27</v>
      </c>
      <c r="B4" s="42" t="s">
        <v>28</v>
      </c>
      <c r="C4" s="42" t="s">
        <v>31</v>
      </c>
      <c r="D4" s="43" t="s">
        <v>46</v>
      </c>
      <c r="E4" s="43">
        <f>'Hospital La Serena'!$J$11</f>
        <v>0.86646661665416358</v>
      </c>
      <c r="G4" s="30" t="s">
        <v>29</v>
      </c>
      <c r="H4" s="31">
        <v>0</v>
      </c>
      <c r="J4" s="22" t="s">
        <v>43</v>
      </c>
      <c r="K4" s="23" t="s">
        <v>46</v>
      </c>
      <c r="L4" s="23">
        <f>'Hospital Coquimbo'!I35</f>
        <v>0.92175974710221287</v>
      </c>
      <c r="N4" s="30" t="s">
        <v>43</v>
      </c>
      <c r="O4" s="31">
        <v>8.9024804621134893E-2</v>
      </c>
      <c r="P4" s="31">
        <v>0.90825688073394495</v>
      </c>
      <c r="Q4" s="31">
        <v>0.99728168535507988</v>
      </c>
    </row>
    <row r="5" spans="1:17" x14ac:dyDescent="0.25">
      <c r="A5" s="42" t="s">
        <v>27</v>
      </c>
      <c r="B5" s="42" t="s">
        <v>28</v>
      </c>
      <c r="C5" s="42" t="s">
        <v>32</v>
      </c>
      <c r="D5" s="43" t="s">
        <v>46</v>
      </c>
      <c r="E5" s="43">
        <f>'Hospital La Serena'!$J$13</f>
        <v>0.77401129943502822</v>
      </c>
      <c r="G5" s="30" t="s">
        <v>34</v>
      </c>
      <c r="H5" s="31">
        <v>0</v>
      </c>
      <c r="J5" s="22" t="s">
        <v>43</v>
      </c>
      <c r="K5" s="23" t="s">
        <v>47</v>
      </c>
      <c r="L5" s="23">
        <f>'Hospital Coquimbo'!K35</f>
        <v>7.6659641728134872E-2</v>
      </c>
      <c r="N5" s="30" t="s">
        <v>45</v>
      </c>
      <c r="O5" s="31">
        <v>7.9356846473029041E-2</v>
      </c>
      <c r="P5" s="31">
        <v>0.8703319502074689</v>
      </c>
      <c r="Q5" s="31">
        <v>0.94968879668049788</v>
      </c>
    </row>
    <row r="6" spans="1:17" x14ac:dyDescent="0.25">
      <c r="A6" s="42" t="s">
        <v>27</v>
      </c>
      <c r="B6" s="42" t="s">
        <v>28</v>
      </c>
      <c r="C6" s="42" t="s">
        <v>33</v>
      </c>
      <c r="D6" s="43" t="s">
        <v>46</v>
      </c>
      <c r="E6" s="43">
        <f>'Hospital La Serena'!$J$15</f>
        <v>0.35294117647058826</v>
      </c>
      <c r="G6" s="30" t="s">
        <v>36</v>
      </c>
      <c r="H6" s="31">
        <v>0</v>
      </c>
      <c r="J6" s="22" t="s">
        <v>44</v>
      </c>
      <c r="K6" s="23" t="s">
        <v>46</v>
      </c>
      <c r="L6" s="23">
        <f>'Hospital Ovalle'!I35</f>
        <v>0.94679135762657207</v>
      </c>
      <c r="N6" s="30" t="s">
        <v>27</v>
      </c>
      <c r="O6" s="31">
        <v>0.84295396120588928</v>
      </c>
      <c r="P6" s="31">
        <v>0.80345875204487027</v>
      </c>
      <c r="Q6" s="31">
        <v>1.6464127132507596</v>
      </c>
    </row>
    <row r="7" spans="1:17" x14ac:dyDescent="0.25">
      <c r="A7" s="42" t="s">
        <v>27</v>
      </c>
      <c r="B7" s="42" t="s">
        <v>28</v>
      </c>
      <c r="C7" s="42" t="s">
        <v>42</v>
      </c>
      <c r="D7" s="43" t="s">
        <v>46</v>
      </c>
      <c r="E7" s="43">
        <f>'Hospital La Serena'!$J$17</f>
        <v>0.79753086419753083</v>
      </c>
      <c r="G7" s="30" t="s">
        <v>40</v>
      </c>
      <c r="H7" s="31">
        <v>0</v>
      </c>
      <c r="J7" s="22" t="s">
        <v>44</v>
      </c>
      <c r="K7" s="23" t="s">
        <v>47</v>
      </c>
      <c r="L7" s="23">
        <f>'Hospital Ovalle'!K35</f>
        <v>0.92776523702031599</v>
      </c>
      <c r="N7" s="30" t="s">
        <v>44</v>
      </c>
      <c r="O7" s="31">
        <v>0.9190863337204801</v>
      </c>
      <c r="P7" s="31">
        <v>0.93883081687959735</v>
      </c>
      <c r="Q7" s="31">
        <v>1.8579171506000773</v>
      </c>
    </row>
    <row r="8" spans="1:17" x14ac:dyDescent="0.25">
      <c r="A8" s="42" t="s">
        <v>27</v>
      </c>
      <c r="B8" s="42" t="s">
        <v>28</v>
      </c>
      <c r="C8" s="42" t="s">
        <v>34</v>
      </c>
      <c r="D8" s="43" t="s">
        <v>46</v>
      </c>
      <c r="E8" s="43">
        <f>'Hospital La Serena'!$J$19</f>
        <v>0.92771084337349397</v>
      </c>
      <c r="G8" s="30" t="s">
        <v>33</v>
      </c>
      <c r="H8" s="31">
        <v>0.33333333333333331</v>
      </c>
      <c r="J8" s="22" t="s">
        <v>45</v>
      </c>
      <c r="K8" s="23" t="s">
        <v>46</v>
      </c>
      <c r="L8" s="23">
        <f>'Hospital Illapel'!I35</f>
        <v>0.885737772297575</v>
      </c>
      <c r="N8" s="30" t="s">
        <v>81</v>
      </c>
      <c r="O8" s="31">
        <v>1.9304219460205334</v>
      </c>
      <c r="P8" s="31">
        <v>3.5208783998658815</v>
      </c>
      <c r="Q8" s="31">
        <v>5.4513003458864144</v>
      </c>
    </row>
    <row r="9" spans="1:17" x14ac:dyDescent="0.25">
      <c r="A9" s="42" t="s">
        <v>27</v>
      </c>
      <c r="B9" s="42" t="s">
        <v>28</v>
      </c>
      <c r="C9" s="42" t="s">
        <v>35</v>
      </c>
      <c r="D9" s="43" t="s">
        <v>46</v>
      </c>
      <c r="E9" s="43">
        <f>'Hospital La Serena'!$J$21</f>
        <v>0.93785310734463279</v>
      </c>
      <c r="G9" s="30" t="s">
        <v>32</v>
      </c>
      <c r="H9" s="31">
        <v>0.61333333333333329</v>
      </c>
      <c r="J9" s="22" t="s">
        <v>45</v>
      </c>
      <c r="K9" s="23" t="s">
        <v>47</v>
      </c>
      <c r="L9" s="23">
        <f>'Hospital Illapel'!K35</f>
        <v>6.9461570078092894E-2</v>
      </c>
    </row>
    <row r="10" spans="1:17" x14ac:dyDescent="0.25">
      <c r="A10" s="42" t="s">
        <v>27</v>
      </c>
      <c r="B10" s="42" t="s">
        <v>28</v>
      </c>
      <c r="C10" s="42" t="s">
        <v>36</v>
      </c>
      <c r="D10" s="43" t="s">
        <v>46</v>
      </c>
      <c r="E10" s="43">
        <f>'Hospital La Serena'!$J$23</f>
        <v>0.76315789473684215</v>
      </c>
      <c r="G10" s="30" t="s">
        <v>30</v>
      </c>
      <c r="H10" s="31">
        <v>0.87108886107634542</v>
      </c>
    </row>
    <row r="11" spans="1:17" x14ac:dyDescent="0.25">
      <c r="A11" s="42" t="s">
        <v>27</v>
      </c>
      <c r="B11" s="42" t="s">
        <v>28</v>
      </c>
      <c r="C11" s="42" t="s">
        <v>37</v>
      </c>
      <c r="D11" s="43" t="s">
        <v>46</v>
      </c>
      <c r="E11" s="43">
        <f>'Hospital La Serena'!$J$25</f>
        <v>0.60841423948220064</v>
      </c>
      <c r="G11" s="30" t="s">
        <v>37</v>
      </c>
      <c r="H11" s="31">
        <v>0.91141732283464572</v>
      </c>
    </row>
    <row r="12" spans="1:17" x14ac:dyDescent="0.25">
      <c r="A12" s="42" t="s">
        <v>27</v>
      </c>
      <c r="B12" s="42" t="s">
        <v>28</v>
      </c>
      <c r="C12" s="42" t="s">
        <v>38</v>
      </c>
      <c r="D12" s="43" t="s">
        <v>46</v>
      </c>
      <c r="E12" s="43">
        <f>'Hospital La Serena'!$J$27</f>
        <v>1</v>
      </c>
      <c r="G12" s="30" t="s">
        <v>35</v>
      </c>
      <c r="H12" s="31">
        <v>0.94545454545454544</v>
      </c>
    </row>
    <row r="13" spans="1:17" x14ac:dyDescent="0.25">
      <c r="A13" s="42" t="s">
        <v>27</v>
      </c>
      <c r="B13" s="42" t="s">
        <v>28</v>
      </c>
      <c r="C13" s="42" t="s">
        <v>39</v>
      </c>
      <c r="D13" s="43" t="s">
        <v>46</v>
      </c>
      <c r="E13" s="43">
        <f>'Hospital La Serena'!$J$29</f>
        <v>0.83783783783783783</v>
      </c>
      <c r="G13" s="30" t="s">
        <v>41</v>
      </c>
      <c r="H13" s="31">
        <v>0.94560669456066948</v>
      </c>
    </row>
    <row r="14" spans="1:17" x14ac:dyDescent="0.25">
      <c r="A14" s="42" t="s">
        <v>27</v>
      </c>
      <c r="B14" s="42" t="s">
        <v>28</v>
      </c>
      <c r="C14" s="42" t="s">
        <v>40</v>
      </c>
      <c r="D14" s="43" t="s">
        <v>46</v>
      </c>
      <c r="E14" s="43">
        <f>IFERROR('Hospital La Serena'!$J$31,0%)</f>
        <v>0.82608695652173914</v>
      </c>
      <c r="G14" s="30" t="s">
        <v>31</v>
      </c>
      <c r="H14" s="31">
        <v>0.98651252408477841</v>
      </c>
    </row>
    <row r="15" spans="1:17" x14ac:dyDescent="0.25">
      <c r="A15" s="42" t="s">
        <v>27</v>
      </c>
      <c r="B15" s="42" t="s">
        <v>28</v>
      </c>
      <c r="C15" s="42" t="s">
        <v>41</v>
      </c>
      <c r="D15" s="43" t="s">
        <v>46</v>
      </c>
      <c r="E15" s="43">
        <f>'Hospital La Serena'!$J$33</f>
        <v>0.9907407407407407</v>
      </c>
      <c r="G15" s="30" t="s">
        <v>39</v>
      </c>
      <c r="H15" s="31">
        <v>0.99130434782608701</v>
      </c>
    </row>
    <row r="16" spans="1:17" x14ac:dyDescent="0.25">
      <c r="A16" s="42" t="s">
        <v>27</v>
      </c>
      <c r="B16" s="42" t="s">
        <v>28</v>
      </c>
      <c r="C16" s="42" t="s">
        <v>29</v>
      </c>
      <c r="D16" s="43" t="s">
        <v>47</v>
      </c>
      <c r="E16" s="43">
        <f>'Hospital La Serena'!$L$7</f>
        <v>0.9642857142857143</v>
      </c>
      <c r="G16" s="30" t="s">
        <v>42</v>
      </c>
      <c r="H16" s="31">
        <v>1</v>
      </c>
    </row>
    <row r="17" spans="1:8" x14ac:dyDescent="0.25">
      <c r="A17" s="42" t="s">
        <v>27</v>
      </c>
      <c r="B17" s="42" t="s">
        <v>28</v>
      </c>
      <c r="C17" s="42" t="s">
        <v>30</v>
      </c>
      <c r="D17" s="43" t="s">
        <v>47</v>
      </c>
      <c r="E17" s="43">
        <f>'Hospital La Serena'!$L$9</f>
        <v>0.81022880215343207</v>
      </c>
      <c r="G17" s="30" t="s">
        <v>38</v>
      </c>
      <c r="H17" s="31">
        <v>1</v>
      </c>
    </row>
    <row r="18" spans="1:8" x14ac:dyDescent="0.25">
      <c r="A18" s="42" t="s">
        <v>27</v>
      </c>
      <c r="B18" s="42" t="s">
        <v>28</v>
      </c>
      <c r="C18" s="42" t="s">
        <v>31</v>
      </c>
      <c r="D18" s="43" t="s">
        <v>47</v>
      </c>
      <c r="E18" s="43">
        <f>'Hospital La Serena'!$L$11</f>
        <v>0.83495873968492118</v>
      </c>
      <c r="G18" s="30" t="s">
        <v>81</v>
      </c>
      <c r="H18" s="31">
        <v>8.5980509625037378</v>
      </c>
    </row>
    <row r="19" spans="1:8" x14ac:dyDescent="0.25">
      <c r="A19" s="42" t="s">
        <v>27</v>
      </c>
      <c r="B19" s="42" t="s">
        <v>28</v>
      </c>
      <c r="C19" s="42" t="s">
        <v>32</v>
      </c>
      <c r="D19" s="43" t="s">
        <v>47</v>
      </c>
      <c r="E19" s="43">
        <f>'Hospital La Serena'!$L$13</f>
        <v>0.97551789077212803</v>
      </c>
    </row>
    <row r="20" spans="1:8" x14ac:dyDescent="0.25">
      <c r="A20" s="42" t="s">
        <v>27</v>
      </c>
      <c r="B20" s="42" t="s">
        <v>28</v>
      </c>
      <c r="C20" s="42" t="s">
        <v>33</v>
      </c>
      <c r="D20" s="43" t="s">
        <v>47</v>
      </c>
      <c r="E20" s="43">
        <f>'Hospital La Serena'!$L$15</f>
        <v>0.99019607843137258</v>
      </c>
    </row>
    <row r="21" spans="1:8" x14ac:dyDescent="0.25">
      <c r="A21" s="42" t="s">
        <v>27</v>
      </c>
      <c r="B21" s="42" t="s">
        <v>28</v>
      </c>
      <c r="C21" s="42" t="s">
        <v>42</v>
      </c>
      <c r="D21" s="43" t="s">
        <v>47</v>
      </c>
      <c r="E21" s="43">
        <f>'Hospital La Serena'!$L$17</f>
        <v>0.53580246913580243</v>
      </c>
    </row>
    <row r="22" spans="1:8" x14ac:dyDescent="0.25">
      <c r="A22" s="42" t="s">
        <v>27</v>
      </c>
      <c r="B22" s="42" t="s">
        <v>28</v>
      </c>
      <c r="C22" s="42" t="s">
        <v>34</v>
      </c>
      <c r="D22" s="43" t="s">
        <v>47</v>
      </c>
      <c r="E22" s="43">
        <f>'Hospital La Serena'!$L$19</f>
        <v>0.84337349397590367</v>
      </c>
    </row>
    <row r="23" spans="1:8" x14ac:dyDescent="0.25">
      <c r="A23" s="42" t="s">
        <v>27</v>
      </c>
      <c r="B23" s="42" t="s">
        <v>28</v>
      </c>
      <c r="C23" s="42" t="s">
        <v>35</v>
      </c>
      <c r="D23" s="43" t="s">
        <v>47</v>
      </c>
      <c r="E23" s="43">
        <f>'Hospital La Serena'!$L$21</f>
        <v>0.89548022598870058</v>
      </c>
    </row>
    <row r="24" spans="1:8" x14ac:dyDescent="0.25">
      <c r="A24" s="42" t="s">
        <v>27</v>
      </c>
      <c r="B24" s="42" t="s">
        <v>28</v>
      </c>
      <c r="C24" s="42" t="s">
        <v>36</v>
      </c>
      <c r="D24" s="43" t="s">
        <v>47</v>
      </c>
      <c r="E24" s="43">
        <f>'Hospital La Serena'!$L$23</f>
        <v>0.97368421052631582</v>
      </c>
    </row>
    <row r="25" spans="1:8" x14ac:dyDescent="0.25">
      <c r="A25" s="42" t="s">
        <v>27</v>
      </c>
      <c r="B25" s="42" t="s">
        <v>28</v>
      </c>
      <c r="C25" s="42" t="s">
        <v>37</v>
      </c>
      <c r="D25" s="43" t="s">
        <v>47</v>
      </c>
      <c r="E25" s="43">
        <f>'Hospital La Serena'!$L$25</f>
        <v>0.87378640776699024</v>
      </c>
    </row>
    <row r="26" spans="1:8" x14ac:dyDescent="0.25">
      <c r="A26" s="42" t="s">
        <v>27</v>
      </c>
      <c r="B26" s="42" t="s">
        <v>28</v>
      </c>
      <c r="C26" s="42" t="s">
        <v>38</v>
      </c>
      <c r="D26" s="43" t="s">
        <v>47</v>
      </c>
      <c r="E26" s="43">
        <f>'Hospital La Serena'!$L$27</f>
        <v>0.95</v>
      </c>
    </row>
    <row r="27" spans="1:8" x14ac:dyDescent="0.25">
      <c r="A27" s="42" t="s">
        <v>27</v>
      </c>
      <c r="B27" s="42" t="s">
        <v>28</v>
      </c>
      <c r="C27" s="42" t="s">
        <v>39</v>
      </c>
      <c r="D27" s="43" t="s">
        <v>47</v>
      </c>
      <c r="E27" s="43">
        <f>'Hospital La Serena'!$L$29</f>
        <v>0.5</v>
      </c>
    </row>
    <row r="28" spans="1:8" x14ac:dyDescent="0.25">
      <c r="A28" s="42" t="s">
        <v>27</v>
      </c>
      <c r="B28" s="42" t="s">
        <v>28</v>
      </c>
      <c r="C28" s="42" t="s">
        <v>40</v>
      </c>
      <c r="D28" s="43" t="s">
        <v>47</v>
      </c>
      <c r="E28" s="43">
        <f>IFERROR('Hospital La Serena'!$L$31,0%)</f>
        <v>0.82608695652173914</v>
      </c>
    </row>
    <row r="29" spans="1:8" x14ac:dyDescent="0.25">
      <c r="A29" s="42" t="s">
        <v>27</v>
      </c>
      <c r="B29" s="42" t="s">
        <v>28</v>
      </c>
      <c r="C29" s="42" t="s">
        <v>41</v>
      </c>
      <c r="D29" s="43" t="s">
        <v>47</v>
      </c>
      <c r="E29" s="43">
        <f>'Hospital La Serena'!$L$33</f>
        <v>0.89814814814814814</v>
      </c>
    </row>
    <row r="30" spans="1:8" x14ac:dyDescent="0.25">
      <c r="A30" s="22" t="s">
        <v>43</v>
      </c>
      <c r="B30" s="22" t="s">
        <v>28</v>
      </c>
      <c r="C30" s="22" t="s">
        <v>29</v>
      </c>
      <c r="D30" s="23" t="s">
        <v>46</v>
      </c>
      <c r="E30" s="23">
        <f>IFERROR('Hospital Coquimbo'!$I$7,0%)</f>
        <v>0</v>
      </c>
    </row>
    <row r="31" spans="1:8" x14ac:dyDescent="0.25">
      <c r="A31" s="22" t="s">
        <v>43</v>
      </c>
      <c r="B31" s="22" t="s">
        <v>28</v>
      </c>
      <c r="C31" s="22" t="s">
        <v>30</v>
      </c>
      <c r="D31" s="23" t="s">
        <v>46</v>
      </c>
      <c r="E31" s="23">
        <f>'Hospital Coquimbo'!$I$9</f>
        <v>0.89523809523809528</v>
      </c>
    </row>
    <row r="32" spans="1:8" x14ac:dyDescent="0.25">
      <c r="A32" s="22" t="s">
        <v>43</v>
      </c>
      <c r="B32" s="22" t="s">
        <v>28</v>
      </c>
      <c r="C32" s="22" t="s">
        <v>31</v>
      </c>
      <c r="D32" s="23" t="s">
        <v>46</v>
      </c>
      <c r="E32" s="23">
        <f>'Hospital Coquimbo'!$I$11</f>
        <v>0.98593750000000002</v>
      </c>
    </row>
    <row r="33" spans="1:5" x14ac:dyDescent="0.25">
      <c r="A33" s="22" t="s">
        <v>43</v>
      </c>
      <c r="B33" s="22" t="s">
        <v>28</v>
      </c>
      <c r="C33" s="22" t="s">
        <v>32</v>
      </c>
      <c r="D33" s="23" t="s">
        <v>46</v>
      </c>
      <c r="E33" s="23">
        <f>'Hospital Coquimbo'!$I$13</f>
        <v>0.68771929824561406</v>
      </c>
    </row>
    <row r="34" spans="1:5" x14ac:dyDescent="0.25">
      <c r="A34" s="22" t="s">
        <v>43</v>
      </c>
      <c r="B34" s="22" t="s">
        <v>28</v>
      </c>
      <c r="C34" s="22" t="s">
        <v>33</v>
      </c>
      <c r="D34" s="23" t="s">
        <v>46</v>
      </c>
      <c r="E34" s="23">
        <f>IFERROR('Hospital Coquimbo'!$I$15,0%)</f>
        <v>0.5714285714285714</v>
      </c>
    </row>
    <row r="35" spans="1:5" x14ac:dyDescent="0.25">
      <c r="A35" s="22" t="s">
        <v>43</v>
      </c>
      <c r="B35" s="22" t="s">
        <v>28</v>
      </c>
      <c r="C35" s="22" t="s">
        <v>42</v>
      </c>
      <c r="D35" s="23" t="s">
        <v>46</v>
      </c>
      <c r="E35" s="23">
        <f>'Hospital Coquimbo'!$I$17</f>
        <v>1</v>
      </c>
    </row>
    <row r="36" spans="1:5" x14ac:dyDescent="0.25">
      <c r="A36" s="22" t="s">
        <v>43</v>
      </c>
      <c r="B36" s="22" t="s">
        <v>28</v>
      </c>
      <c r="C36" s="22" t="s">
        <v>34</v>
      </c>
      <c r="D36" s="23" t="s">
        <v>46</v>
      </c>
      <c r="E36" s="23">
        <f>IFERROR('Hospital Coquimbo'!$I$19,0%)</f>
        <v>0</v>
      </c>
    </row>
    <row r="37" spans="1:5" x14ac:dyDescent="0.25">
      <c r="A37" s="22" t="s">
        <v>43</v>
      </c>
      <c r="B37" s="22" t="s">
        <v>28</v>
      </c>
      <c r="C37" s="22" t="s">
        <v>35</v>
      </c>
      <c r="D37" s="23" t="s">
        <v>46</v>
      </c>
      <c r="E37" s="23">
        <f>'Hospital Coquimbo'!$I$21</f>
        <v>0.94444444444444442</v>
      </c>
    </row>
    <row r="38" spans="1:5" x14ac:dyDescent="0.25">
      <c r="A38" s="22" t="s">
        <v>43</v>
      </c>
      <c r="B38" s="22" t="s">
        <v>28</v>
      </c>
      <c r="C38" s="22" t="s">
        <v>36</v>
      </c>
      <c r="D38" s="23" t="s">
        <v>46</v>
      </c>
      <c r="E38" s="23">
        <f>IFERROR('Hospital Coquimbo'!$I$23,0%)</f>
        <v>0</v>
      </c>
    </row>
    <row r="39" spans="1:5" x14ac:dyDescent="0.25">
      <c r="A39" s="22" t="s">
        <v>43</v>
      </c>
      <c r="B39" s="22" t="s">
        <v>28</v>
      </c>
      <c r="C39" s="22" t="s">
        <v>37</v>
      </c>
      <c r="D39" s="23" t="s">
        <v>46</v>
      </c>
      <c r="E39" s="23">
        <f>'Hospital Coquimbo'!$I$25</f>
        <v>0.91365777080062793</v>
      </c>
    </row>
    <row r="40" spans="1:5" x14ac:dyDescent="0.25">
      <c r="A40" s="22" t="s">
        <v>43</v>
      </c>
      <c r="B40" s="22" t="s">
        <v>28</v>
      </c>
      <c r="C40" s="22" t="s">
        <v>38</v>
      </c>
      <c r="D40" s="23" t="s">
        <v>46</v>
      </c>
      <c r="E40" s="23">
        <f>IFERROR('Hospital Coquimbo'!$I$27,0%)</f>
        <v>1</v>
      </c>
    </row>
    <row r="41" spans="1:5" x14ac:dyDescent="0.25">
      <c r="A41" s="22" t="s">
        <v>43</v>
      </c>
      <c r="B41" s="22" t="s">
        <v>28</v>
      </c>
      <c r="C41" s="22" t="s">
        <v>39</v>
      </c>
      <c r="D41" s="23" t="s">
        <v>46</v>
      </c>
      <c r="E41" s="23">
        <f>'Hospital Coquimbo'!$I$29</f>
        <v>0.98901098901098905</v>
      </c>
    </row>
    <row r="42" spans="1:5" x14ac:dyDescent="0.25">
      <c r="A42" s="22" t="s">
        <v>43</v>
      </c>
      <c r="B42" s="22" t="s">
        <v>28</v>
      </c>
      <c r="C42" s="22" t="s">
        <v>40</v>
      </c>
      <c r="D42" s="23" t="s">
        <v>46</v>
      </c>
      <c r="E42" s="23">
        <f>IFERROR('Hospital Coquimbo'!$I$31,0%)</f>
        <v>0</v>
      </c>
    </row>
    <row r="43" spans="1:5" x14ac:dyDescent="0.25">
      <c r="A43" s="22" t="s">
        <v>43</v>
      </c>
      <c r="B43" s="22" t="s">
        <v>28</v>
      </c>
      <c r="C43" s="22" t="s">
        <v>41</v>
      </c>
      <c r="D43" s="23" t="s">
        <v>46</v>
      </c>
      <c r="E43" s="23">
        <f>'Hospital Coquimbo'!$I$33</f>
        <v>0.95608108108108103</v>
      </c>
    </row>
    <row r="44" spans="1:5" x14ac:dyDescent="0.25">
      <c r="A44" s="22" t="s">
        <v>43</v>
      </c>
      <c r="B44" s="22" t="s">
        <v>28</v>
      </c>
      <c r="C44" s="22" t="s">
        <v>29</v>
      </c>
      <c r="D44" s="23" t="s">
        <v>47</v>
      </c>
      <c r="E44" s="23">
        <f>IFERROR('Hospital Coquimbo'!$K$7,0%)</f>
        <v>0</v>
      </c>
    </row>
    <row r="45" spans="1:5" x14ac:dyDescent="0.25">
      <c r="A45" s="22" t="s">
        <v>43</v>
      </c>
      <c r="B45" s="22" t="s">
        <v>28</v>
      </c>
      <c r="C45" s="22" t="s">
        <v>30</v>
      </c>
      <c r="D45" s="23" t="s">
        <v>47</v>
      </c>
      <c r="E45" s="23">
        <f>'Hospital Coquimbo'!$K$9</f>
        <v>0.10476190476190476</v>
      </c>
    </row>
    <row r="46" spans="1:5" x14ac:dyDescent="0.25">
      <c r="A46" s="22" t="s">
        <v>43</v>
      </c>
      <c r="B46" s="22" t="s">
        <v>28</v>
      </c>
      <c r="C46" s="22" t="s">
        <v>31</v>
      </c>
      <c r="D46" s="23" t="s">
        <v>47</v>
      </c>
      <c r="E46" s="23">
        <f>'Hospital Coquimbo'!$K$11</f>
        <v>1.40625E-2</v>
      </c>
    </row>
    <row r="47" spans="1:5" x14ac:dyDescent="0.25">
      <c r="A47" s="22" t="s">
        <v>43</v>
      </c>
      <c r="B47" s="22" t="s">
        <v>28</v>
      </c>
      <c r="C47" s="22" t="s">
        <v>32</v>
      </c>
      <c r="D47" s="23" t="s">
        <v>47</v>
      </c>
      <c r="E47" s="23">
        <f>'Hospital Coquimbo'!$K$13</f>
        <v>0.31228070175438599</v>
      </c>
    </row>
    <row r="48" spans="1:5" x14ac:dyDescent="0.25">
      <c r="A48" s="22" t="s">
        <v>43</v>
      </c>
      <c r="B48" s="22" t="s">
        <v>28</v>
      </c>
      <c r="C48" s="22" t="s">
        <v>33</v>
      </c>
      <c r="D48" s="23" t="s">
        <v>47</v>
      </c>
      <c r="E48" s="23">
        <f>IFERROR('Hospital Coquimbo'!$K$15,0%)</f>
        <v>0.5714285714285714</v>
      </c>
    </row>
    <row r="49" spans="1:5" x14ac:dyDescent="0.25">
      <c r="A49" s="22" t="s">
        <v>43</v>
      </c>
      <c r="B49" s="22" t="s">
        <v>28</v>
      </c>
      <c r="C49" s="22" t="s">
        <v>42</v>
      </c>
      <c r="D49" s="23" t="s">
        <v>47</v>
      </c>
      <c r="E49" s="23">
        <f>'Hospital Coquimbo'!$K$17</f>
        <v>0</v>
      </c>
    </row>
    <row r="50" spans="1:5" x14ac:dyDescent="0.25">
      <c r="A50" s="22" t="s">
        <v>43</v>
      </c>
      <c r="B50" s="22" t="s">
        <v>28</v>
      </c>
      <c r="C50" s="22" t="s">
        <v>34</v>
      </c>
      <c r="D50" s="23" t="s">
        <v>47</v>
      </c>
      <c r="E50" s="23">
        <f>IFERROR('Hospital Coquimbo'!$K$19,0%)</f>
        <v>0</v>
      </c>
    </row>
    <row r="51" spans="1:5" x14ac:dyDescent="0.25">
      <c r="A51" s="22" t="s">
        <v>43</v>
      </c>
      <c r="B51" s="22" t="s">
        <v>28</v>
      </c>
      <c r="C51" s="22" t="s">
        <v>35</v>
      </c>
      <c r="D51" s="23" t="s">
        <v>47</v>
      </c>
      <c r="E51" s="23">
        <f>'Hospital Coquimbo'!$K$21</f>
        <v>5.5555555555555552E-2</v>
      </c>
    </row>
    <row r="52" spans="1:5" x14ac:dyDescent="0.25">
      <c r="A52" s="22" t="s">
        <v>43</v>
      </c>
      <c r="B52" s="22" t="s">
        <v>28</v>
      </c>
      <c r="C52" s="22" t="s">
        <v>36</v>
      </c>
      <c r="D52" s="23" t="s">
        <v>47</v>
      </c>
      <c r="E52" s="23">
        <f>IFERROR('Hospital Coquimbo'!$K$23,0%)</f>
        <v>0</v>
      </c>
    </row>
    <row r="53" spans="1:5" x14ac:dyDescent="0.25">
      <c r="A53" s="22" t="s">
        <v>43</v>
      </c>
      <c r="B53" s="22" t="s">
        <v>28</v>
      </c>
      <c r="C53" s="22" t="s">
        <v>37</v>
      </c>
      <c r="D53" s="23" t="s">
        <v>47</v>
      </c>
      <c r="E53" s="23">
        <f>'Hospital Coquimbo'!$K$25</f>
        <v>9.5761381475667193E-2</v>
      </c>
    </row>
    <row r="54" spans="1:5" x14ac:dyDescent="0.25">
      <c r="A54" s="22" t="s">
        <v>43</v>
      </c>
      <c r="B54" s="22" t="s">
        <v>28</v>
      </c>
      <c r="C54" s="22" t="s">
        <v>38</v>
      </c>
      <c r="D54" s="23" t="s">
        <v>47</v>
      </c>
      <c r="E54" s="23">
        <f>IFERROR('Hospital Coquimbo'!$K$27,0%)</f>
        <v>0</v>
      </c>
    </row>
    <row r="55" spans="1:5" x14ac:dyDescent="0.25">
      <c r="A55" s="22" t="s">
        <v>43</v>
      </c>
      <c r="B55" s="22" t="s">
        <v>28</v>
      </c>
      <c r="C55" s="22" t="s">
        <v>39</v>
      </c>
      <c r="D55" s="23" t="s">
        <v>47</v>
      </c>
      <c r="E55" s="23">
        <f>'Hospital Coquimbo'!$K$29</f>
        <v>1.098901098901099E-2</v>
      </c>
    </row>
    <row r="56" spans="1:5" x14ac:dyDescent="0.25">
      <c r="A56" s="22" t="s">
        <v>43</v>
      </c>
      <c r="B56" s="22" t="s">
        <v>28</v>
      </c>
      <c r="C56" s="22" t="s">
        <v>40</v>
      </c>
      <c r="D56" s="23" t="s">
        <v>47</v>
      </c>
      <c r="E56" s="23">
        <f>IFERROR('Hospital Coquimbo'!$K$31,0%)</f>
        <v>0</v>
      </c>
    </row>
    <row r="57" spans="1:5" x14ac:dyDescent="0.25">
      <c r="A57" s="22" t="s">
        <v>43</v>
      </c>
      <c r="B57" s="22" t="s">
        <v>28</v>
      </c>
      <c r="C57" s="22" t="s">
        <v>41</v>
      </c>
      <c r="D57" s="23" t="s">
        <v>47</v>
      </c>
      <c r="E57" s="23">
        <f>'Hospital Coquimbo'!$K$33</f>
        <v>0</v>
      </c>
    </row>
    <row r="58" spans="1:5" x14ac:dyDescent="0.25">
      <c r="A58" s="22" t="s">
        <v>44</v>
      </c>
      <c r="B58" s="22" t="s">
        <v>28</v>
      </c>
      <c r="C58" s="22" t="s">
        <v>29</v>
      </c>
      <c r="D58" s="23" t="s">
        <v>46</v>
      </c>
      <c r="E58" s="23">
        <f>IFERROR('Hospital Ovalle'!$I$7,0%)</f>
        <v>0.98994974874371855</v>
      </c>
    </row>
    <row r="59" spans="1:5" x14ac:dyDescent="0.25">
      <c r="A59" s="22" t="s">
        <v>44</v>
      </c>
      <c r="B59" s="22" t="s">
        <v>28</v>
      </c>
      <c r="C59" s="22" t="s">
        <v>30</v>
      </c>
      <c r="D59" s="23" t="s">
        <v>46</v>
      </c>
      <c r="E59" s="23">
        <f>'Hospital Ovalle'!$I$9</f>
        <v>0.99353448275862066</v>
      </c>
    </row>
    <row r="60" spans="1:5" x14ac:dyDescent="0.25">
      <c r="A60" s="22" t="s">
        <v>44</v>
      </c>
      <c r="B60" s="22" t="s">
        <v>28</v>
      </c>
      <c r="C60" s="22" t="s">
        <v>31</v>
      </c>
      <c r="D60" s="23" t="s">
        <v>46</v>
      </c>
      <c r="E60" s="23">
        <f>'Hospital Ovalle'!$I$11</f>
        <v>0.93536804308797128</v>
      </c>
    </row>
    <row r="61" spans="1:5" x14ac:dyDescent="0.25">
      <c r="A61" s="22" t="s">
        <v>44</v>
      </c>
      <c r="B61" s="22" t="s">
        <v>28</v>
      </c>
      <c r="C61" s="22" t="s">
        <v>32</v>
      </c>
      <c r="D61" s="23" t="s">
        <v>46</v>
      </c>
      <c r="E61" s="23">
        <f>'Hospital Ovalle'!$I$13</f>
        <v>1</v>
      </c>
    </row>
    <row r="62" spans="1:5" x14ac:dyDescent="0.25">
      <c r="A62" s="22" t="s">
        <v>44</v>
      </c>
      <c r="B62" s="22" t="s">
        <v>28</v>
      </c>
      <c r="C62" s="22" t="s">
        <v>33</v>
      </c>
      <c r="D62" s="23" t="s">
        <v>46</v>
      </c>
      <c r="E62" s="23">
        <f>IFERROR('Hospital Ovalle'!$I$15,0%)</f>
        <v>0.93939393939393945</v>
      </c>
    </row>
    <row r="63" spans="1:5" x14ac:dyDescent="0.25">
      <c r="A63" s="22" t="s">
        <v>44</v>
      </c>
      <c r="B63" s="22" t="s">
        <v>28</v>
      </c>
      <c r="C63" s="22" t="s">
        <v>42</v>
      </c>
      <c r="D63" s="23" t="s">
        <v>46</v>
      </c>
      <c r="E63" s="23">
        <f>'Hospital Ovalle'!$I$17</f>
        <v>0.90243902439024393</v>
      </c>
    </row>
    <row r="64" spans="1:5" x14ac:dyDescent="0.25">
      <c r="A64" s="22" t="s">
        <v>44</v>
      </c>
      <c r="B64" s="22" t="s">
        <v>28</v>
      </c>
      <c r="C64" s="22" t="s">
        <v>34</v>
      </c>
      <c r="D64" s="23" t="s">
        <v>46</v>
      </c>
      <c r="E64" s="23">
        <f>IFERROR('Hospital Ovalle'!$I$19,0%)</f>
        <v>1</v>
      </c>
    </row>
    <row r="65" spans="1:5" x14ac:dyDescent="0.25">
      <c r="A65" s="22" t="s">
        <v>44</v>
      </c>
      <c r="B65" s="22" t="s">
        <v>28</v>
      </c>
      <c r="C65" s="22" t="s">
        <v>35</v>
      </c>
      <c r="D65" s="23" t="s">
        <v>46</v>
      </c>
      <c r="E65" s="23">
        <f>'Hospital Ovalle'!$I$21</f>
        <v>1</v>
      </c>
    </row>
    <row r="66" spans="1:5" x14ac:dyDescent="0.25">
      <c r="A66" s="22" t="s">
        <v>44</v>
      </c>
      <c r="B66" s="22" t="s">
        <v>28</v>
      </c>
      <c r="C66" s="22" t="s">
        <v>36</v>
      </c>
      <c r="D66" s="23" t="s">
        <v>46</v>
      </c>
      <c r="E66" s="23">
        <f>IFERROR('Hospital Ovalle'!$I$23,0%)</f>
        <v>1</v>
      </c>
    </row>
    <row r="67" spans="1:5" x14ac:dyDescent="0.25">
      <c r="A67" s="22" t="s">
        <v>44</v>
      </c>
      <c r="B67" s="22" t="s">
        <v>28</v>
      </c>
      <c r="C67" s="22" t="s">
        <v>37</v>
      </c>
      <c r="D67" s="23" t="s">
        <v>46</v>
      </c>
      <c r="E67" s="23">
        <f>'Hospital Ovalle'!$I$25</f>
        <v>0.84651162790697676</v>
      </c>
    </row>
    <row r="68" spans="1:5" x14ac:dyDescent="0.25">
      <c r="A68" s="22" t="s">
        <v>44</v>
      </c>
      <c r="B68" s="22" t="s">
        <v>28</v>
      </c>
      <c r="C68" s="22" t="s">
        <v>38</v>
      </c>
      <c r="D68" s="23" t="s">
        <v>46</v>
      </c>
      <c r="E68" s="23">
        <f>IFERROR('Hospital Ovalle'!$I$27,0%)</f>
        <v>1</v>
      </c>
    </row>
    <row r="69" spans="1:5" x14ac:dyDescent="0.25">
      <c r="A69" s="22" t="s">
        <v>44</v>
      </c>
      <c r="B69" s="22" t="s">
        <v>28</v>
      </c>
      <c r="C69" s="22" t="s">
        <v>39</v>
      </c>
      <c r="D69" s="23" t="s">
        <v>46</v>
      </c>
      <c r="E69" s="23">
        <f>'Hospital Ovalle'!$I$29</f>
        <v>1</v>
      </c>
    </row>
    <row r="70" spans="1:5" x14ac:dyDescent="0.25">
      <c r="A70" s="22" t="s">
        <v>44</v>
      </c>
      <c r="B70" s="22" t="s">
        <v>28</v>
      </c>
      <c r="C70" s="22" t="s">
        <v>40</v>
      </c>
      <c r="D70" s="23" t="s">
        <v>46</v>
      </c>
      <c r="E70" s="23">
        <f>IFERROR('Hospital Ovalle'!$I$31,0%)</f>
        <v>0</v>
      </c>
    </row>
    <row r="71" spans="1:5" x14ac:dyDescent="0.25">
      <c r="A71" s="22" t="s">
        <v>44</v>
      </c>
      <c r="B71" s="22" t="s">
        <v>28</v>
      </c>
      <c r="C71" s="22" t="s">
        <v>41</v>
      </c>
      <c r="D71" s="23" t="s">
        <v>46</v>
      </c>
      <c r="E71" s="23">
        <f>IFERROR('Hospital Ovalle'!$I$33,0%)</f>
        <v>0</v>
      </c>
    </row>
    <row r="72" spans="1:5" x14ac:dyDescent="0.25">
      <c r="A72" s="22" t="s">
        <v>44</v>
      </c>
      <c r="B72" s="22" t="s">
        <v>28</v>
      </c>
      <c r="C72" s="22" t="s">
        <v>29</v>
      </c>
      <c r="D72" s="23" t="s">
        <v>47</v>
      </c>
      <c r="E72" s="23">
        <f>IFERROR('Hospital Ovalle'!$K$7,0%)</f>
        <v>0.98994974874371855</v>
      </c>
    </row>
    <row r="73" spans="1:5" x14ac:dyDescent="0.25">
      <c r="A73" s="22" t="s">
        <v>44</v>
      </c>
      <c r="B73" s="22" t="s">
        <v>28</v>
      </c>
      <c r="C73" s="22" t="s">
        <v>30</v>
      </c>
      <c r="D73" s="23" t="s">
        <v>47</v>
      </c>
      <c r="E73" s="23">
        <f>'Hospital Ovalle'!$K$9</f>
        <v>0.99137931034482762</v>
      </c>
    </row>
    <row r="74" spans="1:5" x14ac:dyDescent="0.25">
      <c r="A74" s="22" t="s">
        <v>44</v>
      </c>
      <c r="B74" s="22" t="s">
        <v>28</v>
      </c>
      <c r="C74" s="22" t="s">
        <v>31</v>
      </c>
      <c r="D74" s="23" t="s">
        <v>47</v>
      </c>
      <c r="E74" s="23">
        <f>'Hospital Ovalle'!$K$11</f>
        <v>0.90933572710951527</v>
      </c>
    </row>
    <row r="75" spans="1:5" x14ac:dyDescent="0.25">
      <c r="A75" s="22" t="s">
        <v>44</v>
      </c>
      <c r="B75" s="22" t="s">
        <v>28</v>
      </c>
      <c r="C75" s="22" t="s">
        <v>32</v>
      </c>
      <c r="D75" s="23" t="s">
        <v>47</v>
      </c>
      <c r="E75" s="23">
        <f>'Hospital Ovalle'!$K$13</f>
        <v>0.98353909465020573</v>
      </c>
    </row>
    <row r="76" spans="1:5" x14ac:dyDescent="0.25">
      <c r="A76" s="22" t="s">
        <v>44</v>
      </c>
      <c r="B76" s="22" t="s">
        <v>28</v>
      </c>
      <c r="C76" s="22" t="s">
        <v>33</v>
      </c>
      <c r="D76" s="23" t="s">
        <v>47</v>
      </c>
      <c r="E76" s="23">
        <f>IFERROR('Hospital Ovalle'!$K$15,0%)</f>
        <v>0.97979797979797978</v>
      </c>
    </row>
    <row r="77" spans="1:5" x14ac:dyDescent="0.25">
      <c r="A77" s="22" t="s">
        <v>44</v>
      </c>
      <c r="B77" s="22" t="s">
        <v>28</v>
      </c>
      <c r="C77" s="22" t="s">
        <v>42</v>
      </c>
      <c r="D77" s="23" t="s">
        <v>47</v>
      </c>
      <c r="E77" s="23">
        <f>'Hospital Ovalle'!$K$17</f>
        <v>0.84146341463414631</v>
      </c>
    </row>
    <row r="78" spans="1:5" x14ac:dyDescent="0.25">
      <c r="A78" s="22" t="s">
        <v>44</v>
      </c>
      <c r="B78" s="22" t="s">
        <v>28</v>
      </c>
      <c r="C78" s="22" t="s">
        <v>34</v>
      </c>
      <c r="D78" s="23" t="s">
        <v>47</v>
      </c>
      <c r="E78" s="23">
        <f>IFERROR('Hospital Ovalle'!$K$19,0%)</f>
        <v>1</v>
      </c>
    </row>
    <row r="79" spans="1:5" x14ac:dyDescent="0.25">
      <c r="A79" s="22" t="s">
        <v>44</v>
      </c>
      <c r="B79" s="22" t="s">
        <v>28</v>
      </c>
      <c r="C79" s="22" t="s">
        <v>35</v>
      </c>
      <c r="D79" s="23" t="s">
        <v>47</v>
      </c>
      <c r="E79" s="23">
        <f>'Hospital Ovalle'!$K$21</f>
        <v>0.99680511182108622</v>
      </c>
    </row>
    <row r="80" spans="1:5" x14ac:dyDescent="0.25">
      <c r="A80" s="22" t="s">
        <v>44</v>
      </c>
      <c r="B80" s="22" t="s">
        <v>28</v>
      </c>
      <c r="C80" s="22" t="s">
        <v>36</v>
      </c>
      <c r="D80" s="23" t="s">
        <v>47</v>
      </c>
      <c r="E80" s="23">
        <f>IFERROR('Hospital Ovalle'!$K$23,0%)</f>
        <v>1</v>
      </c>
    </row>
    <row r="81" spans="1:5" x14ac:dyDescent="0.25">
      <c r="A81" s="22" t="s">
        <v>44</v>
      </c>
      <c r="B81" s="22" t="s">
        <v>28</v>
      </c>
      <c r="C81" s="22" t="s">
        <v>37</v>
      </c>
      <c r="D81" s="23" t="s">
        <v>47</v>
      </c>
      <c r="E81" s="23">
        <f>'Hospital Ovalle'!$K$25</f>
        <v>0.80697674418604648</v>
      </c>
    </row>
    <row r="82" spans="1:5" x14ac:dyDescent="0.25">
      <c r="A82" s="22" t="s">
        <v>44</v>
      </c>
      <c r="B82" s="22" t="s">
        <v>28</v>
      </c>
      <c r="C82" s="22" t="s">
        <v>38</v>
      </c>
      <c r="D82" s="23" t="s">
        <v>47</v>
      </c>
      <c r="E82" s="23">
        <f>IFERROR('Hospital Ovalle'!$K$27,0%)</f>
        <v>0.96875</v>
      </c>
    </row>
    <row r="83" spans="1:5" x14ac:dyDescent="0.25">
      <c r="A83" s="22" t="s">
        <v>44</v>
      </c>
      <c r="B83" s="22" t="s">
        <v>28</v>
      </c>
      <c r="C83" s="22" t="s">
        <v>39</v>
      </c>
      <c r="D83" s="23" t="s">
        <v>47</v>
      </c>
      <c r="E83" s="23">
        <f>'Hospital Ovalle'!$K$29</f>
        <v>1</v>
      </c>
    </row>
    <row r="84" spans="1:5" x14ac:dyDescent="0.25">
      <c r="A84" s="22" t="s">
        <v>44</v>
      </c>
      <c r="B84" s="22" t="s">
        <v>28</v>
      </c>
      <c r="C84" s="22" t="s">
        <v>40</v>
      </c>
      <c r="D84" s="23" t="s">
        <v>47</v>
      </c>
      <c r="E84" s="23">
        <f>IFERROR('Hospital Ovalle'!$K$31,0%)</f>
        <v>0</v>
      </c>
    </row>
    <row r="85" spans="1:5" x14ac:dyDescent="0.25">
      <c r="A85" s="22" t="s">
        <v>44</v>
      </c>
      <c r="B85" s="22" t="s">
        <v>28</v>
      </c>
      <c r="C85" s="22" t="s">
        <v>41</v>
      </c>
      <c r="D85" s="23" t="s">
        <v>47</v>
      </c>
      <c r="E85" s="23">
        <f>IFERROR('Hospital Ovalle'!$K$33,0%)</f>
        <v>0</v>
      </c>
    </row>
    <row r="86" spans="1:5" x14ac:dyDescent="0.25">
      <c r="A86" s="22" t="s">
        <v>45</v>
      </c>
      <c r="B86" s="22" t="s">
        <v>28</v>
      </c>
      <c r="C86" s="22" t="s">
        <v>29</v>
      </c>
      <c r="D86" s="23" t="s">
        <v>46</v>
      </c>
      <c r="E86" s="23">
        <f>IFERROR('Hospital Illapel'!$I$7,0%)</f>
        <v>0</v>
      </c>
    </row>
    <row r="87" spans="1:5" x14ac:dyDescent="0.25">
      <c r="A87" s="22" t="s">
        <v>45</v>
      </c>
      <c r="B87" s="22" t="s">
        <v>28</v>
      </c>
      <c r="C87" s="22" t="s">
        <v>30</v>
      </c>
      <c r="D87" s="23" t="s">
        <v>46</v>
      </c>
      <c r="E87" s="23">
        <f>'Hospital Illapel'!$I$9</f>
        <v>0.61928934010152281</v>
      </c>
    </row>
    <row r="88" spans="1:5" x14ac:dyDescent="0.25">
      <c r="A88" s="22" t="s">
        <v>45</v>
      </c>
      <c r="B88" s="22" t="s">
        <v>28</v>
      </c>
      <c r="C88" s="22" t="s">
        <v>31</v>
      </c>
      <c r="D88" s="23" t="s">
        <v>46</v>
      </c>
      <c r="E88" s="23">
        <f>'Hospital Illapel'!$I$11</f>
        <v>0.8727524204702628</v>
      </c>
    </row>
    <row r="89" spans="1:5" x14ac:dyDescent="0.25">
      <c r="A89" s="22" t="s">
        <v>45</v>
      </c>
      <c r="B89" s="22" t="s">
        <v>28</v>
      </c>
      <c r="C89" s="22" t="s">
        <v>32</v>
      </c>
      <c r="D89" s="23" t="s">
        <v>46</v>
      </c>
      <c r="E89" s="23">
        <f>'Hospital Illapel'!$I$13</f>
        <v>1</v>
      </c>
    </row>
    <row r="90" spans="1:5" x14ac:dyDescent="0.25">
      <c r="A90" s="22" t="s">
        <v>45</v>
      </c>
      <c r="B90" s="22" t="s">
        <v>28</v>
      </c>
      <c r="C90" s="22" t="s">
        <v>33</v>
      </c>
      <c r="D90" s="23" t="s">
        <v>46</v>
      </c>
      <c r="E90" s="23">
        <f>IFERROR('Hospital Illapel'!$I$15,0%)</f>
        <v>0</v>
      </c>
    </row>
    <row r="91" spans="1:5" x14ac:dyDescent="0.25">
      <c r="A91" s="22" t="s">
        <v>45</v>
      </c>
      <c r="B91" s="22" t="s">
        <v>28</v>
      </c>
      <c r="C91" s="22" t="s">
        <v>42</v>
      </c>
      <c r="D91" s="23" t="s">
        <v>46</v>
      </c>
      <c r="E91" s="23">
        <f>'Hospital Illapel'!$I$17</f>
        <v>0.91603053435114501</v>
      </c>
    </row>
    <row r="92" spans="1:5" x14ac:dyDescent="0.25">
      <c r="A92" s="22" t="s">
        <v>45</v>
      </c>
      <c r="B92" s="22" t="s">
        <v>28</v>
      </c>
      <c r="C92" s="22" t="s">
        <v>34</v>
      </c>
      <c r="D92" s="23" t="s">
        <v>46</v>
      </c>
      <c r="E92" s="23">
        <f>IFERROR('Hospital Illapel'!$I$19,0%)</f>
        <v>0.8928571428571429</v>
      </c>
    </row>
    <row r="93" spans="1:5" x14ac:dyDescent="0.25">
      <c r="A93" s="22" t="s">
        <v>45</v>
      </c>
      <c r="B93" s="22" t="s">
        <v>28</v>
      </c>
      <c r="C93" s="22" t="s">
        <v>35</v>
      </c>
      <c r="D93" s="23" t="s">
        <v>46</v>
      </c>
      <c r="E93" s="23">
        <f>'Hospital Illapel'!$I$21</f>
        <v>1</v>
      </c>
    </row>
    <row r="94" spans="1:5" x14ac:dyDescent="0.25">
      <c r="A94" s="22" t="s">
        <v>45</v>
      </c>
      <c r="B94" s="22" t="s">
        <v>28</v>
      </c>
      <c r="C94" s="22" t="s">
        <v>36</v>
      </c>
      <c r="D94" s="23" t="s">
        <v>46</v>
      </c>
      <c r="E94" s="23">
        <f>IFERROR('Hospital Illapel'!$I$23,0%)</f>
        <v>0</v>
      </c>
    </row>
    <row r="95" spans="1:5" x14ac:dyDescent="0.25">
      <c r="A95" s="22" t="s">
        <v>45</v>
      </c>
      <c r="B95" s="22" t="s">
        <v>28</v>
      </c>
      <c r="C95" s="22" t="s">
        <v>37</v>
      </c>
      <c r="D95" s="23" t="s">
        <v>46</v>
      </c>
      <c r="E95" s="23">
        <f>'Hospital Illapel'!$I$25</f>
        <v>0.97860962566844922</v>
      </c>
    </row>
    <row r="96" spans="1:5" x14ac:dyDescent="0.25">
      <c r="A96" s="22" t="s">
        <v>45</v>
      </c>
      <c r="B96" s="22" t="s">
        <v>28</v>
      </c>
      <c r="C96" s="22" t="s">
        <v>38</v>
      </c>
      <c r="D96" s="23" t="s">
        <v>46</v>
      </c>
      <c r="E96" s="23">
        <f>IFERROR('Hospital Illapel'!$I$27,0%)</f>
        <v>0</v>
      </c>
    </row>
    <row r="97" spans="1:5" x14ac:dyDescent="0.25">
      <c r="A97" s="22" t="s">
        <v>45</v>
      </c>
      <c r="B97" s="22" t="s">
        <v>28</v>
      </c>
      <c r="C97" s="22" t="s">
        <v>39</v>
      </c>
      <c r="D97" s="23" t="s">
        <v>46</v>
      </c>
      <c r="E97" s="23">
        <f>IFERROR('Hospital Illapel'!$I$29,0%)</f>
        <v>0</v>
      </c>
    </row>
    <row r="98" spans="1:5" x14ac:dyDescent="0.25">
      <c r="A98" s="22" t="s">
        <v>45</v>
      </c>
      <c r="B98" s="22" t="s">
        <v>28</v>
      </c>
      <c r="C98" s="22" t="s">
        <v>40</v>
      </c>
      <c r="D98" s="23" t="s">
        <v>46</v>
      </c>
      <c r="E98" s="23">
        <f>IFERROR('Hospital Illapel'!$I$31,0%)</f>
        <v>0</v>
      </c>
    </row>
    <row r="99" spans="1:5" x14ac:dyDescent="0.25">
      <c r="A99" s="22" t="s">
        <v>45</v>
      </c>
      <c r="B99" s="22" t="s">
        <v>28</v>
      </c>
      <c r="C99" s="22" t="s">
        <v>41</v>
      </c>
      <c r="D99" s="23" t="s">
        <v>46</v>
      </c>
      <c r="E99" s="23">
        <f>IFERROR('Hospital Illapel'!$I$33,0%)</f>
        <v>0</v>
      </c>
    </row>
    <row r="100" spans="1:5" x14ac:dyDescent="0.25">
      <c r="A100" s="22" t="s">
        <v>45</v>
      </c>
      <c r="B100" s="22" t="s">
        <v>28</v>
      </c>
      <c r="C100" s="22" t="s">
        <v>29</v>
      </c>
      <c r="D100" s="23" t="s">
        <v>47</v>
      </c>
      <c r="E100" s="23">
        <f>IFERROR('Hospital Illapel'!$K$7,0%)</f>
        <v>0</v>
      </c>
    </row>
    <row r="101" spans="1:5" x14ac:dyDescent="0.25">
      <c r="A101" s="22" t="s">
        <v>45</v>
      </c>
      <c r="B101" s="22" t="s">
        <v>28</v>
      </c>
      <c r="C101" s="22" t="s">
        <v>30</v>
      </c>
      <c r="D101" s="23" t="s">
        <v>47</v>
      </c>
      <c r="E101" s="23">
        <f>'Hospital Illapel'!$K$9</f>
        <v>0.3604060913705584</v>
      </c>
    </row>
    <row r="102" spans="1:5" x14ac:dyDescent="0.25">
      <c r="A102" s="22" t="s">
        <v>45</v>
      </c>
      <c r="B102" s="22" t="s">
        <v>28</v>
      </c>
      <c r="C102" s="22" t="s">
        <v>31</v>
      </c>
      <c r="D102" s="23" t="s">
        <v>47</v>
      </c>
      <c r="E102" s="23">
        <f>'Hospital Illapel'!$K$11</f>
        <v>3.18118948824343E-2</v>
      </c>
    </row>
    <row r="103" spans="1:5" x14ac:dyDescent="0.25">
      <c r="A103" s="22" t="s">
        <v>45</v>
      </c>
      <c r="B103" s="22" t="s">
        <v>28</v>
      </c>
      <c r="C103" s="22" t="s">
        <v>32</v>
      </c>
      <c r="D103" s="23" t="s">
        <v>47</v>
      </c>
      <c r="E103" s="23">
        <f>'Hospital Illapel'!$K$13</f>
        <v>0</v>
      </c>
    </row>
    <row r="104" spans="1:5" x14ac:dyDescent="0.25">
      <c r="A104" s="22" t="s">
        <v>45</v>
      </c>
      <c r="B104" s="22" t="s">
        <v>28</v>
      </c>
      <c r="C104" s="22" t="s">
        <v>33</v>
      </c>
      <c r="D104" s="23" t="s">
        <v>47</v>
      </c>
      <c r="E104" s="23">
        <f>IFERROR('Hospital Illapel'!$K$15,0%)</f>
        <v>0</v>
      </c>
    </row>
    <row r="105" spans="1:5" x14ac:dyDescent="0.25">
      <c r="A105" s="22" t="s">
        <v>45</v>
      </c>
      <c r="B105" s="22" t="s">
        <v>28</v>
      </c>
      <c r="C105" s="22" t="s">
        <v>42</v>
      </c>
      <c r="D105" s="23" t="s">
        <v>47</v>
      </c>
      <c r="E105" s="23">
        <f>'Hospital Illapel'!$K$17</f>
        <v>0</v>
      </c>
    </row>
    <row r="106" spans="1:5" x14ac:dyDescent="0.25">
      <c r="A106" s="22" t="s">
        <v>45</v>
      </c>
      <c r="B106" s="22" t="s">
        <v>28</v>
      </c>
      <c r="C106" s="22" t="s">
        <v>34</v>
      </c>
      <c r="D106" s="23" t="s">
        <v>47</v>
      </c>
      <c r="E106" s="23">
        <f>IFERROR('Hospital Illapel'!$K$19,0%)</f>
        <v>7.1428571428571425E-2</v>
      </c>
    </row>
    <row r="107" spans="1:5" x14ac:dyDescent="0.25">
      <c r="A107" s="22" t="s">
        <v>45</v>
      </c>
      <c r="B107" s="22" t="s">
        <v>28</v>
      </c>
      <c r="C107" s="22" t="s">
        <v>35</v>
      </c>
      <c r="D107" s="23" t="s">
        <v>47</v>
      </c>
      <c r="E107" s="23">
        <f>'Hospital Illapel'!$K$21</f>
        <v>0</v>
      </c>
    </row>
    <row r="108" spans="1:5" x14ac:dyDescent="0.25">
      <c r="A108" s="22" t="s">
        <v>45</v>
      </c>
      <c r="B108" s="22" t="s">
        <v>28</v>
      </c>
      <c r="C108" s="22" t="s">
        <v>36</v>
      </c>
      <c r="D108" s="23" t="s">
        <v>47</v>
      </c>
      <c r="E108" s="23">
        <f>IFERROR('Hospital Illapel'!$K$23,0%)</f>
        <v>0</v>
      </c>
    </row>
    <row r="109" spans="1:5" x14ac:dyDescent="0.25">
      <c r="A109" s="22" t="s">
        <v>45</v>
      </c>
      <c r="B109" s="22" t="s">
        <v>28</v>
      </c>
      <c r="C109" s="22" t="s">
        <v>37</v>
      </c>
      <c r="D109" s="23" t="s">
        <v>47</v>
      </c>
      <c r="E109" s="23">
        <f>'Hospital Illapel'!$K$25</f>
        <v>0</v>
      </c>
    </row>
    <row r="110" spans="1:5" x14ac:dyDescent="0.25">
      <c r="A110" s="22" t="s">
        <v>45</v>
      </c>
      <c r="B110" s="22" t="s">
        <v>28</v>
      </c>
      <c r="C110" s="22" t="s">
        <v>38</v>
      </c>
      <c r="D110" s="23" t="s">
        <v>47</v>
      </c>
      <c r="E110" s="23">
        <f>IFERROR('Hospital Illapel'!$K$27,0%)</f>
        <v>0</v>
      </c>
    </row>
    <row r="111" spans="1:5" x14ac:dyDescent="0.25">
      <c r="A111" s="22" t="s">
        <v>45</v>
      </c>
      <c r="B111" s="22" t="s">
        <v>28</v>
      </c>
      <c r="C111" s="22" t="s">
        <v>39</v>
      </c>
      <c r="D111" s="23" t="s">
        <v>47</v>
      </c>
      <c r="E111" s="23">
        <f>IFERROR('Hospital Illapel'!$K$29,0%)</f>
        <v>0</v>
      </c>
    </row>
    <row r="112" spans="1:5" x14ac:dyDescent="0.25">
      <c r="A112" s="22" t="s">
        <v>45</v>
      </c>
      <c r="B112" s="22" t="s">
        <v>28</v>
      </c>
      <c r="C112" s="22" t="s">
        <v>40</v>
      </c>
      <c r="D112" s="23" t="s">
        <v>47</v>
      </c>
      <c r="E112" s="23">
        <f>IFERROR('Hospital Illapel'!$K$31,0%)</f>
        <v>0</v>
      </c>
    </row>
    <row r="113" spans="1:5" x14ac:dyDescent="0.25">
      <c r="A113" s="22" t="s">
        <v>45</v>
      </c>
      <c r="B113" s="22" t="s">
        <v>28</v>
      </c>
      <c r="C113" s="22" t="s">
        <v>41</v>
      </c>
      <c r="D113" s="23" t="s">
        <v>47</v>
      </c>
      <c r="E113" s="23">
        <f>IFERROR('Hospital Illapel'!$K$33,0%)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Resumen</vt:lpstr>
      <vt:lpstr>Servicio de Salud</vt:lpstr>
      <vt:lpstr>Hospital La Serena</vt:lpstr>
      <vt:lpstr>Hospital Coquimbo</vt:lpstr>
      <vt:lpstr>Hospital Ovalle</vt:lpstr>
      <vt:lpstr>Hospital Illapel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dayra campos</cp:lastModifiedBy>
  <cp:lastPrinted>2017-12-22T19:59:04Z</cp:lastPrinted>
  <dcterms:created xsi:type="dcterms:W3CDTF">2016-11-22T01:43:45Z</dcterms:created>
  <dcterms:modified xsi:type="dcterms:W3CDTF">2023-01-20T18:55:47Z</dcterms:modified>
</cp:coreProperties>
</file>