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Consolidados\2019\consolidados hechos\SIN BBDD\"/>
    </mc:Choice>
  </mc:AlternateContent>
  <xr:revisionPtr revIDLastSave="0" documentId="13_ncr:1_{6FD2261C-6BF8-4203-B4A8-160DD4001E36}" xr6:coauthVersionLast="45" xr6:coauthVersionMax="45" xr10:uidLastSave="{00000000-0000-0000-0000-000000000000}"/>
  <bookViews>
    <workbookView xWindow="-120" yWindow="-120" windowWidth="29040" windowHeight="15840" activeTab="1" xr2:uid="{20835C11-53C4-447C-9D5F-5AA156403C22}"/>
  </bookViews>
  <sheets>
    <sheet name="FILTRO" sheetId="4" r:id="rId1"/>
    <sheet name="D15" sheetId="1" r:id="rId2"/>
    <sheet name="D16" sheetId="2" r:id="rId3"/>
  </sheets>
  <calcPr calcId="18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2" i="1" l="1"/>
  <c r="H38" i="2" l="1"/>
  <c r="G38" i="2"/>
  <c r="F38" i="2"/>
  <c r="E38" i="2"/>
  <c r="D38" i="2"/>
  <c r="C38" i="2"/>
  <c r="H37" i="2"/>
  <c r="G37" i="2"/>
  <c r="F37" i="2"/>
  <c r="E37" i="2"/>
  <c r="D37" i="2"/>
  <c r="C37" i="2"/>
  <c r="H36" i="2"/>
  <c r="G36" i="2"/>
  <c r="F36" i="2"/>
  <c r="E36" i="2"/>
  <c r="D36" i="2"/>
  <c r="C36" i="2"/>
  <c r="H35" i="2"/>
  <c r="G35" i="2"/>
  <c r="F35" i="2"/>
  <c r="E35" i="2"/>
  <c r="D35" i="2"/>
  <c r="C35" i="2"/>
  <c r="H34" i="2"/>
  <c r="G34" i="2"/>
  <c r="F34" i="2"/>
  <c r="E34" i="2"/>
  <c r="D34" i="2"/>
  <c r="C34" i="2"/>
  <c r="H23" i="2"/>
  <c r="G23" i="2"/>
  <c r="F23" i="2"/>
  <c r="E23" i="2"/>
  <c r="D23" i="2"/>
  <c r="C23" i="2"/>
  <c r="H22" i="2"/>
  <c r="G22" i="2"/>
  <c r="F22" i="2"/>
  <c r="E22" i="2"/>
  <c r="D22" i="2"/>
  <c r="C22" i="2"/>
  <c r="H21" i="2"/>
  <c r="G21" i="2"/>
  <c r="F21" i="2"/>
  <c r="E21" i="2"/>
  <c r="D21" i="2"/>
  <c r="C21" i="2"/>
  <c r="H20" i="2"/>
  <c r="G20" i="2"/>
  <c r="F20" i="2"/>
  <c r="E20" i="2"/>
  <c r="D20" i="2"/>
  <c r="C20" i="2"/>
  <c r="H19" i="2"/>
  <c r="G19" i="2"/>
  <c r="F19" i="2"/>
  <c r="E19" i="2"/>
  <c r="D19" i="2"/>
  <c r="C19" i="2"/>
  <c r="D14" i="2"/>
  <c r="C14" i="2"/>
  <c r="D13" i="2"/>
  <c r="C13" i="2"/>
  <c r="D12" i="2"/>
  <c r="C12" i="2"/>
  <c r="D11" i="2"/>
  <c r="C11" i="2"/>
  <c r="D10" i="2"/>
  <c r="C10" i="2"/>
  <c r="E104" i="1"/>
  <c r="D104" i="1"/>
  <c r="E103" i="1"/>
  <c r="D103" i="1"/>
  <c r="E102" i="1"/>
  <c r="D102" i="1"/>
  <c r="E101" i="1"/>
  <c r="D101" i="1"/>
  <c r="E100" i="1"/>
  <c r="D10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H39" i="2" l="1"/>
  <c r="G39" i="2"/>
  <c r="F39" i="2"/>
  <c r="E39" i="2"/>
  <c r="D39" i="2"/>
  <c r="C39" i="2"/>
  <c r="I38" i="2"/>
  <c r="I37" i="2"/>
  <c r="I36" i="2"/>
  <c r="I35" i="2"/>
  <c r="I34" i="2"/>
  <c r="F30" i="2"/>
  <c r="F29" i="2"/>
  <c r="H24" i="2"/>
  <c r="G24" i="2"/>
  <c r="F24" i="2"/>
  <c r="E24" i="2"/>
  <c r="D24" i="2"/>
  <c r="C24" i="2"/>
  <c r="AF23" i="2"/>
  <c r="AE23" i="2"/>
  <c r="AC23" i="2"/>
  <c r="I23" i="2" s="1"/>
  <c r="AF22" i="2"/>
  <c r="AE22" i="2"/>
  <c r="AC22" i="2"/>
  <c r="I22" i="2" s="1"/>
  <c r="AF21" i="2"/>
  <c r="AE21" i="2"/>
  <c r="AC21" i="2"/>
  <c r="I21" i="2" s="1"/>
  <c r="AF20" i="2"/>
  <c r="AE20" i="2"/>
  <c r="AC20" i="2"/>
  <c r="I20" i="2" s="1"/>
  <c r="AF19" i="2"/>
  <c r="AE19" i="2"/>
  <c r="AC19" i="2"/>
  <c r="I19" i="2" s="1"/>
  <c r="D15" i="2"/>
  <c r="G30" i="2" s="1"/>
  <c r="C15" i="2"/>
  <c r="G29" i="2" s="1"/>
  <c r="K29" i="2" s="1"/>
  <c r="AC14" i="2"/>
  <c r="E14" i="2" s="1"/>
  <c r="AC13" i="2"/>
  <c r="E13" i="2" s="1"/>
  <c r="AC12" i="2"/>
  <c r="E12" i="2" s="1"/>
  <c r="AC11" i="2"/>
  <c r="E11" i="2" s="1"/>
  <c r="AC10" i="2"/>
  <c r="E10" i="2" s="1"/>
  <c r="Q96" i="1"/>
  <c r="P96" i="1"/>
  <c r="M96" i="1"/>
  <c r="L96" i="1"/>
  <c r="K96" i="1"/>
  <c r="G96" i="1"/>
  <c r="F96" i="1"/>
  <c r="E96" i="1"/>
  <c r="D96" i="1"/>
  <c r="I95" i="1"/>
  <c r="H95" i="1"/>
  <c r="J95" i="1" s="1"/>
  <c r="N95" i="1" s="1"/>
  <c r="G95" i="1"/>
  <c r="O95" i="1" s="1"/>
  <c r="I94" i="1"/>
  <c r="H94" i="1"/>
  <c r="G94" i="1"/>
  <c r="I93" i="1"/>
  <c r="H93" i="1"/>
  <c r="G93" i="1"/>
  <c r="I92" i="1"/>
  <c r="J92" i="1"/>
  <c r="N92" i="1" s="1"/>
  <c r="G92" i="1"/>
  <c r="I91" i="1"/>
  <c r="H91" i="1"/>
  <c r="J91" i="1" s="1"/>
  <c r="N91" i="1" s="1"/>
  <c r="G91" i="1"/>
  <c r="I90" i="1"/>
  <c r="H90" i="1"/>
  <c r="G90" i="1"/>
  <c r="I89" i="1"/>
  <c r="J89" i="1" s="1"/>
  <c r="N89" i="1" s="1"/>
  <c r="O89" i="1" s="1"/>
  <c r="H89" i="1"/>
  <c r="G89" i="1"/>
  <c r="I88" i="1"/>
  <c r="H88" i="1"/>
  <c r="G88" i="1"/>
  <c r="I87" i="1"/>
  <c r="H87" i="1"/>
  <c r="J87" i="1" s="1"/>
  <c r="G87" i="1"/>
  <c r="P79" i="1"/>
  <c r="O79" i="1"/>
  <c r="N79" i="1"/>
  <c r="M79" i="1"/>
  <c r="L79" i="1"/>
  <c r="K79" i="1"/>
  <c r="J79" i="1"/>
  <c r="I79" i="1"/>
  <c r="H79" i="1"/>
  <c r="G79" i="1"/>
  <c r="F79" i="1"/>
  <c r="E79" i="1"/>
  <c r="Q76" i="1"/>
  <c r="P68" i="1"/>
  <c r="O68" i="1"/>
  <c r="N68" i="1"/>
  <c r="M68" i="1"/>
  <c r="L68" i="1"/>
  <c r="K68" i="1"/>
  <c r="J68" i="1"/>
  <c r="I68" i="1"/>
  <c r="H68" i="1"/>
  <c r="G68" i="1"/>
  <c r="F68" i="1"/>
  <c r="E68" i="1"/>
  <c r="P65" i="1"/>
  <c r="O65" i="1"/>
  <c r="N65" i="1"/>
  <c r="M65" i="1"/>
  <c r="L65" i="1"/>
  <c r="K65" i="1"/>
  <c r="J65" i="1"/>
  <c r="I65" i="1"/>
  <c r="H65" i="1"/>
  <c r="G65" i="1"/>
  <c r="F65" i="1"/>
  <c r="E65" i="1"/>
  <c r="P60" i="1"/>
  <c r="O60" i="1"/>
  <c r="N60" i="1"/>
  <c r="M60" i="1"/>
  <c r="L60" i="1"/>
  <c r="K60" i="1"/>
  <c r="J60" i="1"/>
  <c r="I60" i="1"/>
  <c r="H60" i="1"/>
  <c r="G60" i="1"/>
  <c r="F60" i="1"/>
  <c r="E60" i="1"/>
  <c r="Q58" i="1"/>
  <c r="AJ57" i="1"/>
  <c r="AI57" i="1"/>
  <c r="AH57" i="1"/>
  <c r="AG57" i="1"/>
  <c r="Q57" i="1"/>
  <c r="Q56" i="1"/>
  <c r="Q55" i="1"/>
  <c r="P54" i="1"/>
  <c r="O54" i="1"/>
  <c r="N54" i="1"/>
  <c r="M54" i="1"/>
  <c r="L54" i="1"/>
  <c r="L69" i="1" s="1"/>
  <c r="K54" i="1"/>
  <c r="K69" i="1" s="1"/>
  <c r="J54" i="1"/>
  <c r="I54" i="1"/>
  <c r="H54" i="1"/>
  <c r="G54" i="1"/>
  <c r="F54" i="1"/>
  <c r="E54" i="1"/>
  <c r="AJ52" i="1"/>
  <c r="AI52" i="1"/>
  <c r="AH52" i="1"/>
  <c r="AG52" i="1"/>
  <c r="AE52" i="1"/>
  <c r="AD52" i="1"/>
  <c r="AC52" i="1"/>
  <c r="AB52" i="1"/>
  <c r="Q50" i="1"/>
  <c r="P42" i="1"/>
  <c r="O42" i="1"/>
  <c r="N42" i="1"/>
  <c r="M42" i="1"/>
  <c r="L42" i="1"/>
  <c r="K42" i="1"/>
  <c r="J42" i="1"/>
  <c r="I42" i="1"/>
  <c r="H42" i="1"/>
  <c r="G42" i="1"/>
  <c r="F42" i="1"/>
  <c r="E42" i="1"/>
  <c r="Q39" i="1"/>
  <c r="Q38" i="1"/>
  <c r="I31" i="1"/>
  <c r="H31" i="1"/>
  <c r="G31" i="1"/>
  <c r="F31" i="1"/>
  <c r="E31" i="1"/>
  <c r="I28" i="1"/>
  <c r="H28" i="1"/>
  <c r="G28" i="1"/>
  <c r="F28" i="1"/>
  <c r="E28" i="1"/>
  <c r="P23" i="1"/>
  <c r="O23" i="1"/>
  <c r="N23" i="1"/>
  <c r="M23" i="1"/>
  <c r="L23" i="1"/>
  <c r="K23" i="1"/>
  <c r="J23" i="1"/>
  <c r="I23" i="1"/>
  <c r="H23" i="1"/>
  <c r="G23" i="1"/>
  <c r="F23" i="1"/>
  <c r="E23" i="1"/>
  <c r="AB18" i="1"/>
  <c r="P17" i="1"/>
  <c r="O17" i="1"/>
  <c r="N17" i="1"/>
  <c r="N32" i="1" s="1"/>
  <c r="M17" i="1"/>
  <c r="M32" i="1" s="1"/>
  <c r="L17" i="1"/>
  <c r="L32" i="1" s="1"/>
  <c r="K17" i="1"/>
  <c r="J17" i="1"/>
  <c r="I17" i="1"/>
  <c r="H17" i="1"/>
  <c r="G17" i="1"/>
  <c r="F17" i="1"/>
  <c r="E17" i="1"/>
  <c r="AJ15" i="1"/>
  <c r="AI15" i="1"/>
  <c r="AH15" i="1"/>
  <c r="AG15" i="1"/>
  <c r="AE15" i="1"/>
  <c r="AD15" i="1"/>
  <c r="AC15" i="1"/>
  <c r="AB15" i="1"/>
  <c r="D28" i="1" l="1"/>
  <c r="J93" i="1"/>
  <c r="N93" i="1" s="1"/>
  <c r="O93" i="1" s="1"/>
  <c r="I32" i="1"/>
  <c r="J32" i="1"/>
  <c r="J94" i="1"/>
  <c r="N94" i="1" s="1"/>
  <c r="O94" i="1" s="1"/>
  <c r="AC30" i="2"/>
  <c r="K30" i="2"/>
  <c r="L30" i="2" s="1"/>
  <c r="AE205" i="2"/>
  <c r="L29" i="2"/>
  <c r="M69" i="1"/>
  <c r="I69" i="1"/>
  <c r="D79" i="1"/>
  <c r="N69" i="1"/>
  <c r="F69" i="1"/>
  <c r="D68" i="1"/>
  <c r="D65" i="1"/>
  <c r="O91" i="1"/>
  <c r="J69" i="1"/>
  <c r="D60" i="1"/>
  <c r="AG157" i="1"/>
  <c r="I96" i="1"/>
  <c r="H69" i="1"/>
  <c r="P69" i="1"/>
  <c r="J88" i="1"/>
  <c r="N88" i="1" s="1"/>
  <c r="O88" i="1" s="1"/>
  <c r="G69" i="1"/>
  <c r="O69" i="1"/>
  <c r="Q52" i="1"/>
  <c r="E69" i="1"/>
  <c r="D54" i="1"/>
  <c r="D42" i="1"/>
  <c r="D31" i="1"/>
  <c r="F32" i="1"/>
  <c r="D23" i="1"/>
  <c r="G32" i="1"/>
  <c r="O32" i="1"/>
  <c r="H32" i="1"/>
  <c r="P32" i="1"/>
  <c r="J90" i="1"/>
  <c r="N90" i="1" s="1"/>
  <c r="O90" i="1" s="1"/>
  <c r="K32" i="1"/>
  <c r="E32" i="1"/>
  <c r="N87" i="1"/>
  <c r="O92" i="1"/>
  <c r="AC29" i="2"/>
  <c r="H96" i="1"/>
  <c r="D17" i="1"/>
  <c r="B205" i="2" l="1"/>
  <c r="D69" i="1"/>
  <c r="N96" i="1"/>
  <c r="J96" i="1"/>
  <c r="D32" i="1"/>
  <c r="O87" i="1"/>
  <c r="O96" i="1" s="1"/>
  <c r="B157" i="1" l="1"/>
</calcChain>
</file>

<file path=xl/sharedStrings.xml><?xml version="1.0" encoding="utf-8"?>
<sst xmlns="http://schemas.openxmlformats.org/spreadsheetml/2006/main" count="380" uniqueCount="190">
  <si>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</si>
  <si>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</si>
  <si>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</si>
  <si>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</si>
  <si>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</si>
  <si>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</si>
  <si>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</si>
  <si>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Madre con hijo/a menor a 6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</si>
  <si>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</si>
  <si>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</si>
  <si>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</si>
  <si>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</si>
  <si>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</si>
  <si>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</si>
  <si>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</si>
  <si>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</si>
  <si>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</si>
  <si>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Lactancia 
materna 
exclusiva</t>
  </si>
  <si>
    <t>Lactancia 
materna 
predominante</t>
  </si>
  <si>
    <t>Fórmula
predominante o exclusiva</t>
  </si>
  <si>
    <t>15010100</t>
  </si>
  <si>
    <t>Básico</t>
  </si>
  <si>
    <t>Leche Purita Fortificada (LPF)</t>
  </si>
  <si>
    <t>15010200</t>
  </si>
  <si>
    <t>Purita Cereal (PC)</t>
  </si>
  <si>
    <t>Purita Mamá (PM)</t>
  </si>
  <si>
    <t>Fórmula de Inicio (FI)</t>
  </si>
  <si>
    <t>Subtotal</t>
  </si>
  <si>
    <t>15010300</t>
  </si>
  <si>
    <t>Refuerzo</t>
  </si>
  <si>
    <t>15010400</t>
  </si>
  <si>
    <t>15010500</t>
  </si>
  <si>
    <t>Mi Sopita (MS)</t>
  </si>
  <si>
    <t>15030100</t>
  </si>
  <si>
    <t>Prematuros Extremos</t>
  </si>
  <si>
    <t>Fórmula de Prematuros (FP)</t>
  </si>
  <si>
    <t>15030200</t>
  </si>
  <si>
    <t>Fórmula de Continuación (FC)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</si>
  <si>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</si>
  <si>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</si>
  <si>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</si>
  <si>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</si>
  <si>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15050100</t>
  </si>
  <si>
    <t>15050200</t>
  </si>
  <si>
    <t>15050500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</si>
  <si>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</si>
  <si>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</si>
  <si>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</si>
  <si>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</si>
  <si>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</si>
  <si>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>15020100</t>
  </si>
  <si>
    <t>15020200</t>
  </si>
  <si>
    <t>15020300</t>
  </si>
  <si>
    <t>15020400</t>
  </si>
  <si>
    <t>15020500</t>
  </si>
  <si>
    <t>15040100</t>
  </si>
  <si>
    <t>15040200</t>
  </si>
  <si>
    <t>Alergia a la proteína de la leche de vaca **</t>
  </si>
  <si>
    <t>Sección D: PNAC - Número de personas extrasistema que retiran</t>
  </si>
  <si>
    <t>15060100</t>
  </si>
  <si>
    <t>15060200</t>
  </si>
  <si>
    <t>Alergia a la Proteína de la leche de vaca **</t>
  </si>
  <si>
    <t>(**) Exclusivamente para Fuerzas Armadas y de Orden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</si>
  <si>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</si>
  <si>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</si>
  <si>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</si>
  <si>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</si>
  <si>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</si>
  <si>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</si>
  <si>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Necesidades</t>
  </si>
  <si>
    <t>Planta</t>
  </si>
  <si>
    <t>Por traspaso</t>
  </si>
  <si>
    <t>Distribuido</t>
  </si>
  <si>
    <t>Mermas (Incluye faltantes)</t>
  </si>
  <si>
    <t>Otros: 
demostra-
ciones, dona-
ciones, etc</t>
  </si>
  <si>
    <t>Traspaso</t>
  </si>
  <si>
    <t>Total Egresos</t>
  </si>
  <si>
    <t>Bodega del 
establecimiento</t>
  </si>
  <si>
    <t>Bodegas centrales</t>
  </si>
  <si>
    <t>Intrasistema</t>
  </si>
  <si>
    <t>Extrasistema</t>
  </si>
  <si>
    <t>Fórmula Prematuros</t>
  </si>
  <si>
    <t>Fórmula Continuación</t>
  </si>
  <si>
    <t>Formula Extensamente Hidrolizada (FEH)</t>
  </si>
  <si>
    <t>Formula aminoacídica (FAA)</t>
  </si>
  <si>
    <t>Total (Kg)</t>
  </si>
  <si>
    <t>Sección F: Número de reevaluaciones antropométricas a población del extrasistema</t>
  </si>
  <si>
    <t>Funcionarios</t>
  </si>
  <si>
    <t>Reevaluaciones efectuadas según tipo de establecimiento</t>
  </si>
  <si>
    <t>Establecimiento del SS</t>
  </si>
  <si>
    <t>Establecimiento Municipal</t>
  </si>
  <si>
    <t>15080001</t>
  </si>
  <si>
    <t>Médico</t>
  </si>
  <si>
    <t>15080002</t>
  </si>
  <si>
    <t>Enfermera</t>
  </si>
  <si>
    <t>15080004</t>
  </si>
  <si>
    <t>Nutricionista</t>
  </si>
  <si>
    <t>15080003</t>
  </si>
  <si>
    <t>Matrona</t>
  </si>
  <si>
    <t>15080005</t>
  </si>
  <si>
    <t>Auxiliar</t>
  </si>
  <si>
    <t>REM-D.16.    Programa de Alimentación Complementaria del Adulto Mayor (PACAM)</t>
  </si>
  <si>
    <t>Sección A: PACAM - Cantidad distribuida (kg)</t>
  </si>
  <si>
    <t>Grupo Programático</t>
  </si>
  <si>
    <t>Crema Años Dorados (CAD)</t>
  </si>
  <si>
    <t>Bebida Láctea Años Dorados (BLAD)</t>
  </si>
  <si>
    <t>16090300</t>
  </si>
  <si>
    <t>70 años y más (independiente del motivo de ingreso)</t>
  </si>
  <si>
    <t>16200210</t>
  </si>
  <si>
    <t>65 - 69 años con alteración de la funcionalidad</t>
  </si>
  <si>
    <t>16090500</t>
  </si>
  <si>
    <t>65 - 69 años en programa social (Vínculos, Familia, Calle u otro)</t>
  </si>
  <si>
    <t>16090600</t>
  </si>
  <si>
    <t>60 - 69 años con tuberculosis</t>
  </si>
  <si>
    <t>16090100</t>
  </si>
  <si>
    <t>60 - 69 años en ELEAM autorizado o similar</t>
  </si>
  <si>
    <t>Sección B: PACAM - Número de personas que retiran</t>
  </si>
  <si>
    <t>Personas 
(que retiran en el mes)</t>
  </si>
  <si>
    <t>Ingresos del mes</t>
  </si>
  <si>
    <t>Inasistentes del mes</t>
  </si>
  <si>
    <t>16100300</t>
  </si>
  <si>
    <t>70 años y más (independiente del motivo de ingreso</t>
  </si>
  <si>
    <t>16200220</t>
  </si>
  <si>
    <t>16100600</t>
  </si>
  <si>
    <t>16100700</t>
  </si>
  <si>
    <t>16100100</t>
  </si>
  <si>
    <t>Sección C: Existencia y movimiento de productos</t>
  </si>
  <si>
    <t>Alimentos</t>
  </si>
  <si>
    <t>Saldo mes anterior</t>
  </si>
  <si>
    <t>Total disponible</t>
  </si>
  <si>
    <t>Distribuido a beneficiarios</t>
  </si>
  <si>
    <t>Otros: 
(demostraciones, 
donaciones, etc.)</t>
  </si>
  <si>
    <t>Total egresos</t>
  </si>
  <si>
    <t>Bodega del 
estableci-
miento</t>
  </si>
  <si>
    <t>Bodegas Centrales</t>
  </si>
  <si>
    <t>Sección D: PACAM - Número de personas que retiran, pertenecientes al PRAIS (incluidos en Sección B)</t>
  </si>
  <si>
    <t>Mes</t>
  </si>
  <si>
    <t>15080008</t>
  </si>
  <si>
    <t>15080009</t>
  </si>
  <si>
    <t>15080006</t>
  </si>
  <si>
    <t>15900030</t>
  </si>
  <si>
    <t>15900040</t>
  </si>
  <si>
    <t>15900050</t>
  </si>
  <si>
    <t>15080010</t>
  </si>
  <si>
    <t>15060600</t>
  </si>
  <si>
    <t>15901200</t>
  </si>
  <si>
    <t>15901300</t>
  </si>
  <si>
    <t>15901400</t>
  </si>
  <si>
    <t>16200100</t>
  </si>
  <si>
    <t>15080007</t>
  </si>
  <si>
    <t>16200230</t>
  </si>
  <si>
    <t>15080012</t>
  </si>
  <si>
    <t>16200240</t>
  </si>
  <si>
    <t>16200250</t>
  </si>
  <si>
    <t>15900020</t>
  </si>
  <si>
    <t>15080011</t>
  </si>
  <si>
    <t>15900010</t>
  </si>
  <si>
    <t>Comuna/Hospital</t>
  </si>
  <si>
    <t>(Todas)</t>
  </si>
  <si>
    <t>Etiquetas de fila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</si>
  <si>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</si>
  <si>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</si>
  <si>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</si>
  <si>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</si>
  <si>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</si>
  <si>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</si>
  <si>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</si>
  <si>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</si>
  <si>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</si>
  <si>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</si>
  <si>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</si>
  <si>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</si>
  <si>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</si>
  <si>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</si>
  <si>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Cuenta de Col14</t>
  </si>
  <si>
    <t>Cuenta de Col15</t>
  </si>
  <si>
    <t>Cuenta de Col16</t>
  </si>
  <si>
    <t>Cuenta de Col17</t>
  </si>
  <si>
    <t>Cuenta de Col18</t>
  </si>
  <si>
    <t>Cuenta de Col19</t>
  </si>
  <si>
    <t>Cuenta de Col20</t>
  </si>
  <si>
    <t>Cuenta de Col21</t>
  </si>
  <si>
    <t>Cuenta de Col22</t>
  </si>
  <si>
    <t>16200200</t>
  </si>
  <si>
    <t/>
  </si>
  <si>
    <t>15900060</t>
  </si>
  <si>
    <t>15900070</t>
  </si>
  <si>
    <t>15900080</t>
  </si>
  <si>
    <t>15080013</t>
  </si>
  <si>
    <t>15900090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</si>
</sst>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_)"/>
    <numFmt numFmtId="166" formatCode="#,##0_)"/>
    <numFmt numFmtId="167" formatCode="_-[$€]\ * #,##0.00_-;\-[$€]\ * #,##0.00_-;_-[$€]\ 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b/>
      <sz val="14"/>
      <name val="Verdana"/>
      <family val="2"/>
    </font>
    <font>
      <b/>
      <sz val="11"/>
      <name val="Verdana"/>
      <family val="2"/>
    </font>
    <font>
      <sz val="10"/>
      <color indexed="30"/>
      <name val="Verdana"/>
      <family val="2"/>
    </font>
    <font>
      <sz val="8"/>
      <color rgb="FFFF0000"/>
      <name val="Verdana"/>
      <family val="2"/>
    </font>
    <font>
      <sz val="8"/>
      <color indexed="10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9"/>
      <color rgb="FF0070C0"/>
      <name val="Verdana"/>
      <family val="2"/>
    </font>
    <font>
      <sz val="10"/>
      <color rgb="FFFF0000"/>
      <name val="Verdana"/>
      <family val="2"/>
    </font>
    <font>
      <sz val="8"/>
      <color indexed="9"/>
      <name val="Verdana"/>
      <family val="2"/>
    </font>
    <font>
      <sz val="10"/>
      <color indexed="10"/>
      <name val="Verdana"/>
      <family val="2"/>
    </font>
    <font>
      <sz val="10"/>
      <name val="Verdana"/>
      <family val="2"/>
    </font>
    <font>
      <sz val="9"/>
      <color rgb="FFFF0000"/>
      <name val="Verdana"/>
      <family val="2"/>
    </font>
    <font>
      <b/>
      <sz val="10"/>
      <color indexed="10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0" borderId="0"/>
    <xf numFmtId="0" fontId="7" fillId="0" borderId="0"/>
    <xf numFmtId="0" fontId="3" fillId="3" borderId="21" applyBorder="0">
      <protection locked="0"/>
    </xf>
    <xf numFmtId="0" fontId="6" fillId="0" borderId="0"/>
    <xf numFmtId="167" fontId="3" fillId="0" borderId="0" applyFont="0" applyFill="0" applyBorder="0" applyAlignment="0" applyProtection="0"/>
  </cellStyleXfs>
  <cellXfs count="505">
    <xf numFmtId="0" fontId="0" fillId="0" borderId="0" xfId="0"/>
    <xf numFmtId="0" fontId="2" fillId="0" borderId="0" xfId="0" applyFont="1"/>
    <xf numFmtId="0" fontId="4" fillId="0" borderId="0" xfId="3" applyFont="1" applyAlignment="1">
      <alignment horizontal="left"/>
    </xf>
    <xf numFmtId="0" fontId="2" fillId="2" borderId="0" xfId="0" applyFont="1" applyFill="1"/>
    <xf numFmtId="0" fontId="5" fillId="0" borderId="0" xfId="0" applyFont="1" applyAlignment="1">
      <alignment horizontal="center"/>
    </xf>
    <xf numFmtId="0" fontId="4" fillId="0" borderId="0" xfId="4" applyFont="1"/>
    <xf numFmtId="0" fontId="4" fillId="0" borderId="0" xfId="5" applyFont="1" applyAlignment="1">
      <alignment horizontal="center"/>
    </xf>
    <xf numFmtId="0" fontId="4" fillId="2" borderId="0" xfId="4" applyFont="1" applyFill="1"/>
    <xf numFmtId="0" fontId="2" fillId="0" borderId="0" xfId="4" applyFont="1"/>
    <xf numFmtId="0" fontId="9" fillId="0" borderId="0" xfId="4" applyFont="1"/>
    <xf numFmtId="0" fontId="2" fillId="0" borderId="0" xfId="4" applyFont="1" applyAlignment="1">
      <alignment horizontal="left" vertical="top"/>
    </xf>
    <xf numFmtId="0" fontId="2" fillId="2" borderId="0" xfId="4" applyFont="1" applyFill="1"/>
    <xf numFmtId="0" fontId="2" fillId="0" borderId="19" xfId="4" applyFont="1" applyBorder="1"/>
    <xf numFmtId="2" fontId="2" fillId="0" borderId="20" xfId="4" applyNumberFormat="1" applyFont="1" applyBorder="1" applyAlignment="1">
      <alignment horizontal="left"/>
    </xf>
    <xf numFmtId="1" fontId="2" fillId="4" borderId="22" xfId="6" applyNumberFormat="1" applyFont="1" applyFill="1" applyBorder="1" applyAlignment="1">
      <alignment horizontal="left"/>
      <protection locked="0"/>
    </xf>
    <xf numFmtId="1" fontId="2" fillId="4" borderId="23" xfId="6" applyNumberFormat="1" applyFont="1" applyFill="1" applyBorder="1" applyAlignment="1">
      <alignment horizontal="left"/>
      <protection locked="0"/>
    </xf>
    <xf numFmtId="1" fontId="2" fillId="4" borderId="24" xfId="6" applyNumberFormat="1" applyFont="1" applyFill="1" applyBorder="1" applyAlignment="1">
      <alignment horizontal="left"/>
      <protection locked="0"/>
    </xf>
    <xf numFmtId="1" fontId="2" fillId="5" borderId="24" xfId="6" applyNumberFormat="1" applyFont="1" applyFill="1" applyBorder="1" applyAlignment="1">
      <alignment horizontal="left"/>
      <protection locked="0"/>
    </xf>
    <xf numFmtId="1" fontId="2" fillId="5" borderId="25" xfId="6" applyNumberFormat="1" applyFont="1" applyFill="1" applyBorder="1" applyAlignment="1">
      <alignment horizontal="left"/>
      <protection locked="0"/>
    </xf>
    <xf numFmtId="1" fontId="2" fillId="5" borderId="23" xfId="6" applyNumberFormat="1" applyFont="1" applyFill="1" applyBorder="1" applyAlignment="1">
      <alignment horizontal="left"/>
      <protection locked="0"/>
    </xf>
    <xf numFmtId="0" fontId="11" fillId="6" borderId="0" xfId="0" applyFont="1" applyFill="1" applyAlignment="1">
      <alignment vertical="center"/>
    </xf>
    <xf numFmtId="0" fontId="2" fillId="2" borderId="0" xfId="4" applyFont="1" applyFill="1" applyProtection="1">
      <protection hidden="1"/>
    </xf>
    <xf numFmtId="0" fontId="2" fillId="0" borderId="26" xfId="4" applyFont="1" applyBorder="1"/>
    <xf numFmtId="1" fontId="2" fillId="7" borderId="27" xfId="6" applyNumberFormat="1" applyFont="1" applyFill="1" applyBorder="1" applyAlignment="1" applyProtection="1">
      <alignment horizontal="left"/>
    </xf>
    <xf numFmtId="1" fontId="2" fillId="7" borderId="28" xfId="6" applyNumberFormat="1" applyFont="1" applyFill="1" applyBorder="1" applyAlignment="1" applyProtection="1">
      <alignment horizontal="left"/>
    </xf>
    <xf numFmtId="1" fontId="2" fillId="7" borderId="29" xfId="6" applyNumberFormat="1" applyFont="1" applyFill="1" applyBorder="1" applyAlignment="1" applyProtection="1">
      <alignment horizontal="left"/>
    </xf>
    <xf numFmtId="1" fontId="2" fillId="7" borderId="29" xfId="4" applyNumberFormat="1" applyFont="1" applyFill="1" applyBorder="1" applyAlignment="1">
      <alignment horizontal="left"/>
    </xf>
    <xf numFmtId="1" fontId="2" fillId="4" borderId="29" xfId="6" applyNumberFormat="1" applyFont="1" applyFill="1" applyBorder="1" applyAlignment="1">
      <alignment horizontal="left"/>
      <protection locked="0"/>
    </xf>
    <xf numFmtId="1" fontId="2" fillId="4" borderId="30" xfId="4" applyNumberFormat="1" applyFont="1" applyFill="1" applyBorder="1" applyAlignment="1" applyProtection="1">
      <alignment horizontal="left"/>
      <protection locked="0"/>
    </xf>
    <xf numFmtId="1" fontId="2" fillId="7" borderId="30" xfId="4" applyNumberFormat="1" applyFont="1" applyFill="1" applyBorder="1" applyAlignment="1">
      <alignment horizontal="left"/>
    </xf>
    <xf numFmtId="1" fontId="2" fillId="7" borderId="30" xfId="6" applyNumberFormat="1" applyFont="1" applyFill="1" applyBorder="1" applyAlignment="1" applyProtection="1">
      <alignment horizontal="left"/>
    </xf>
    <xf numFmtId="1" fontId="2" fillId="7" borderId="31" xfId="6" applyNumberFormat="1" applyFont="1" applyFill="1" applyBorder="1" applyAlignment="1" applyProtection="1">
      <alignment horizontal="left"/>
    </xf>
    <xf numFmtId="1" fontId="2" fillId="7" borderId="32" xfId="6" applyNumberFormat="1" applyFont="1" applyFill="1" applyBorder="1" applyAlignment="1" applyProtection="1">
      <alignment horizontal="left"/>
    </xf>
    <xf numFmtId="1" fontId="2" fillId="7" borderId="33" xfId="6" applyNumberFormat="1" applyFont="1" applyFill="1" applyBorder="1" applyAlignment="1" applyProtection="1">
      <alignment horizontal="left"/>
    </xf>
    <xf numFmtId="1" fontId="2" fillId="7" borderId="33" xfId="4" applyNumberFormat="1" applyFont="1" applyFill="1" applyBorder="1" applyAlignment="1">
      <alignment horizontal="left"/>
    </xf>
    <xf numFmtId="1" fontId="2" fillId="7" borderId="34" xfId="4" applyNumberFormat="1" applyFont="1" applyFill="1" applyBorder="1" applyAlignment="1">
      <alignment horizontal="left"/>
    </xf>
    <xf numFmtId="1" fontId="2" fillId="4" borderId="32" xfId="6" applyNumberFormat="1" applyFont="1" applyFill="1" applyBorder="1" applyAlignment="1">
      <alignment horizontal="left"/>
      <protection locked="0"/>
    </xf>
    <xf numFmtId="1" fontId="2" fillId="4" borderId="33" xfId="6" applyNumberFormat="1" applyFont="1" applyFill="1" applyBorder="1" applyAlignment="1">
      <alignment horizontal="left"/>
      <protection locked="0"/>
    </xf>
    <xf numFmtId="1" fontId="2" fillId="4" borderId="34" xfId="6" applyNumberFormat="1" applyFont="1" applyFill="1" applyBorder="1" applyAlignment="1">
      <alignment horizontal="left"/>
      <protection locked="0"/>
    </xf>
    <xf numFmtId="0" fontId="2" fillId="8" borderId="0" xfId="4" applyFont="1" applyFill="1" applyProtection="1">
      <protection hidden="1"/>
    </xf>
    <xf numFmtId="0" fontId="2" fillId="0" borderId="35" xfId="4" applyFont="1" applyBorder="1"/>
    <xf numFmtId="2" fontId="2" fillId="4" borderId="15" xfId="6" applyNumberFormat="1" applyFont="1" applyFill="1" applyBorder="1" applyAlignment="1">
      <alignment horizontal="left"/>
      <protection locked="0"/>
    </xf>
    <xf numFmtId="2" fontId="2" fillId="4" borderId="16" xfId="6" applyNumberFormat="1" applyFont="1" applyFill="1" applyBorder="1" applyAlignment="1">
      <alignment horizontal="left"/>
      <protection locked="0"/>
    </xf>
    <xf numFmtId="1" fontId="2" fillId="9" borderId="16" xfId="6" applyNumberFormat="1" applyFont="1" applyFill="1" applyBorder="1" applyAlignment="1" applyProtection="1">
      <alignment horizontal="left"/>
    </xf>
    <xf numFmtId="1" fontId="2" fillId="9" borderId="17" xfId="6" applyNumberFormat="1" applyFont="1" applyFill="1" applyBorder="1" applyAlignment="1" applyProtection="1">
      <alignment horizontal="left"/>
    </xf>
    <xf numFmtId="1" fontId="2" fillId="9" borderId="18" xfId="6" applyNumberFormat="1" applyFont="1" applyFill="1" applyBorder="1" applyAlignment="1" applyProtection="1">
      <alignment horizontal="left"/>
    </xf>
    <xf numFmtId="0" fontId="11" fillId="0" borderId="0" xfId="4" applyFont="1"/>
    <xf numFmtId="0" fontId="10" fillId="10" borderId="0" xfId="4" applyFont="1" applyFill="1" applyAlignment="1">
      <alignment horizontal="center"/>
    </xf>
    <xf numFmtId="0" fontId="2" fillId="0" borderId="2" xfId="4" applyFont="1" applyBorder="1" applyAlignment="1">
      <alignment horizontal="center"/>
    </xf>
    <xf numFmtId="2" fontId="2" fillId="0" borderId="21" xfId="4" applyNumberFormat="1" applyFont="1" applyBorder="1" applyAlignment="1">
      <alignment horizontal="left"/>
    </xf>
    <xf numFmtId="2" fontId="2" fillId="0" borderId="36" xfId="4" applyNumberFormat="1" applyFont="1" applyBorder="1" applyAlignment="1">
      <alignment horizontal="left"/>
    </xf>
    <xf numFmtId="2" fontId="2" fillId="0" borderId="37" xfId="4" applyNumberFormat="1" applyFont="1" applyBorder="1" applyAlignment="1">
      <alignment horizontal="left"/>
    </xf>
    <xf numFmtId="2" fontId="2" fillId="0" borderId="38" xfId="4" applyNumberFormat="1" applyFont="1" applyBorder="1" applyAlignment="1">
      <alignment horizontal="left"/>
    </xf>
    <xf numFmtId="2" fontId="2" fillId="0" borderId="39" xfId="4" applyNumberFormat="1" applyFont="1" applyBorder="1" applyAlignment="1">
      <alignment horizontal="left"/>
    </xf>
    <xf numFmtId="1" fontId="2" fillId="4" borderId="27" xfId="6" applyNumberFormat="1" applyFont="1" applyFill="1" applyBorder="1" applyAlignment="1">
      <alignment horizontal="left"/>
      <protection locked="0"/>
    </xf>
    <xf numFmtId="1" fontId="2" fillId="4" borderId="28" xfId="6" applyNumberFormat="1" applyFont="1" applyFill="1" applyBorder="1" applyAlignment="1">
      <alignment horizontal="left"/>
      <protection locked="0"/>
    </xf>
    <xf numFmtId="1" fontId="2" fillId="5" borderId="29" xfId="6" applyNumberFormat="1" applyFont="1" applyFill="1" applyBorder="1" applyAlignment="1">
      <alignment horizontal="left"/>
      <protection locked="0"/>
    </xf>
    <xf numFmtId="1" fontId="2" fillId="5" borderId="30" xfId="6" applyNumberFormat="1" applyFont="1" applyFill="1" applyBorder="1" applyAlignment="1">
      <alignment horizontal="left"/>
      <protection locked="0"/>
    </xf>
    <xf numFmtId="0" fontId="2" fillId="11" borderId="0" xfId="4" applyFont="1" applyFill="1" applyProtection="1">
      <protection hidden="1"/>
    </xf>
    <xf numFmtId="164" fontId="2" fillId="9" borderId="29" xfId="6" applyNumberFormat="1" applyFont="1" applyFill="1" applyBorder="1" applyAlignment="1" applyProtection="1">
      <alignment horizontal="left"/>
    </xf>
    <xf numFmtId="1" fontId="2" fillId="7" borderId="34" xfId="6" applyNumberFormat="1" applyFont="1" applyFill="1" applyBorder="1" applyAlignment="1" applyProtection="1">
      <alignment horizontal="left"/>
    </xf>
    <xf numFmtId="164" fontId="2" fillId="0" borderId="0" xfId="4" applyNumberFormat="1" applyFont="1"/>
    <xf numFmtId="1" fontId="2" fillId="12" borderId="34" xfId="6" applyNumberFormat="1" applyFont="1" applyFill="1" applyBorder="1" applyAlignment="1">
      <alignment horizontal="left"/>
      <protection locked="0"/>
    </xf>
    <xf numFmtId="2" fontId="2" fillId="0" borderId="4" xfId="4" applyNumberFormat="1" applyFont="1" applyBorder="1" applyAlignment="1">
      <alignment horizontal="left"/>
    </xf>
    <xf numFmtId="164" fontId="11" fillId="0" borderId="0" xfId="4" applyNumberFormat="1" applyFont="1"/>
    <xf numFmtId="2" fontId="2" fillId="4" borderId="22" xfId="6" applyNumberFormat="1" applyFont="1" applyFill="1" applyBorder="1" applyAlignment="1">
      <alignment horizontal="left"/>
      <protection locked="0"/>
    </xf>
    <xf numFmtId="2" fontId="2" fillId="4" borderId="23" xfId="6" applyNumberFormat="1" applyFont="1" applyFill="1" applyBorder="1" applyAlignment="1">
      <alignment horizontal="left"/>
      <protection locked="0"/>
    </xf>
    <xf numFmtId="2" fontId="2" fillId="4" borderId="24" xfId="6" applyNumberFormat="1" applyFont="1" applyFill="1" applyBorder="1" applyAlignment="1">
      <alignment horizontal="left"/>
      <protection locked="0"/>
    </xf>
    <xf numFmtId="1" fontId="2" fillId="7" borderId="23" xfId="6" applyNumberFormat="1" applyFont="1" applyFill="1" applyBorder="1" applyAlignment="1" applyProtection="1">
      <alignment horizontal="left"/>
    </xf>
    <xf numFmtId="1" fontId="2" fillId="9" borderId="24" xfId="6" applyNumberFormat="1" applyFont="1" applyFill="1" applyBorder="1" applyAlignment="1" applyProtection="1">
      <alignment horizontal="left"/>
    </xf>
    <xf numFmtId="1" fontId="2" fillId="9" borderId="25" xfId="6" applyNumberFormat="1" applyFont="1" applyFill="1" applyBorder="1" applyAlignment="1" applyProtection="1">
      <alignment horizontal="left"/>
    </xf>
    <xf numFmtId="1" fontId="2" fillId="7" borderId="22" xfId="6" applyNumberFormat="1" applyFont="1" applyFill="1" applyBorder="1" applyAlignment="1" applyProtection="1">
      <alignment horizontal="left"/>
    </xf>
    <xf numFmtId="1" fontId="2" fillId="7" borderId="25" xfId="6" applyNumberFormat="1" applyFont="1" applyFill="1" applyBorder="1" applyAlignment="1" applyProtection="1">
      <alignment horizontal="left"/>
    </xf>
    <xf numFmtId="1" fontId="2" fillId="7" borderId="24" xfId="6" applyNumberFormat="1" applyFont="1" applyFill="1" applyBorder="1" applyAlignment="1" applyProtection="1">
      <alignment horizontal="left"/>
    </xf>
    <xf numFmtId="1" fontId="2" fillId="7" borderId="40" xfId="6" applyNumberFormat="1" applyFont="1" applyFill="1" applyBorder="1" applyAlignment="1" applyProtection="1">
      <alignment horizontal="left"/>
    </xf>
    <xf numFmtId="2" fontId="2" fillId="4" borderId="33" xfId="6" applyNumberFormat="1" applyFont="1" applyFill="1" applyBorder="1" applyAlignment="1">
      <alignment horizontal="left"/>
      <protection locked="0"/>
    </xf>
    <xf numFmtId="1" fontId="2" fillId="9" borderId="33" xfId="6" applyNumberFormat="1" applyFont="1" applyFill="1" applyBorder="1" applyAlignment="1" applyProtection="1">
      <alignment horizontal="left"/>
    </xf>
    <xf numFmtId="1" fontId="2" fillId="9" borderId="34" xfId="4" applyNumberFormat="1" applyFont="1" applyFill="1" applyBorder="1" applyAlignment="1">
      <alignment horizontal="left"/>
    </xf>
    <xf numFmtId="1" fontId="2" fillId="7" borderId="41" xfId="6" applyNumberFormat="1" applyFont="1" applyFill="1" applyBorder="1" applyAlignment="1" applyProtection="1">
      <alignment horizontal="left"/>
    </xf>
    <xf numFmtId="0" fontId="2" fillId="0" borderId="42" xfId="4" applyFont="1" applyBorder="1"/>
    <xf numFmtId="2" fontId="2" fillId="0" borderId="5" xfId="4" applyNumberFormat="1" applyFont="1" applyBorder="1" applyAlignment="1">
      <alignment horizontal="left"/>
    </xf>
    <xf numFmtId="1" fontId="2" fillId="7" borderId="43" xfId="6" applyNumberFormat="1" applyFont="1" applyFill="1" applyBorder="1" applyAlignment="1" applyProtection="1">
      <alignment horizontal="left"/>
    </xf>
    <xf numFmtId="1" fontId="2" fillId="4" borderId="44" xfId="6" applyNumberFormat="1" applyFont="1" applyFill="1" applyBorder="1" applyAlignment="1">
      <alignment horizontal="left"/>
      <protection locked="0"/>
    </xf>
    <xf numFmtId="1" fontId="2" fillId="9" borderId="44" xfId="6" applyNumberFormat="1" applyFont="1" applyFill="1" applyBorder="1" applyAlignment="1" applyProtection="1">
      <alignment horizontal="left"/>
    </xf>
    <xf numFmtId="1" fontId="2" fillId="9" borderId="45" xfId="4" applyNumberFormat="1" applyFont="1" applyFill="1" applyBorder="1" applyAlignment="1">
      <alignment horizontal="left"/>
    </xf>
    <xf numFmtId="1" fontId="2" fillId="7" borderId="46" xfId="6" applyNumberFormat="1" applyFont="1" applyFill="1" applyBorder="1" applyAlignment="1" applyProtection="1">
      <alignment horizontal="left"/>
    </xf>
    <xf numFmtId="1" fontId="2" fillId="7" borderId="45" xfId="6" applyNumberFormat="1" applyFont="1" applyFill="1" applyBorder="1" applyAlignment="1" applyProtection="1">
      <alignment horizontal="left"/>
    </xf>
    <xf numFmtId="1" fontId="2" fillId="7" borderId="44" xfId="6" applyNumberFormat="1" applyFont="1" applyFill="1" applyBorder="1" applyAlignment="1" applyProtection="1">
      <alignment horizontal="left"/>
    </xf>
    <xf numFmtId="165" fontId="2" fillId="0" borderId="0" xfId="4" applyNumberFormat="1" applyFont="1"/>
    <xf numFmtId="165" fontId="2" fillId="2" borderId="0" xfId="4" applyNumberFormat="1" applyFont="1" applyFill="1"/>
    <xf numFmtId="0" fontId="2" fillId="0" borderId="14" xfId="4" applyFont="1" applyBorder="1" applyAlignment="1">
      <alignment vertical="center" wrapText="1"/>
    </xf>
    <xf numFmtId="2" fontId="2" fillId="0" borderId="47" xfId="4" applyNumberFormat="1" applyFont="1" applyBorder="1" applyAlignment="1">
      <alignment horizontal="left"/>
    </xf>
    <xf numFmtId="2" fontId="2" fillId="0" borderId="19" xfId="4" applyNumberFormat="1" applyFont="1" applyBorder="1" applyAlignment="1">
      <alignment horizontal="left"/>
    </xf>
    <xf numFmtId="1" fontId="2" fillId="9" borderId="25" xfId="4" applyNumberFormat="1" applyFont="1" applyFill="1" applyBorder="1" applyAlignment="1">
      <alignment horizontal="left"/>
    </xf>
    <xf numFmtId="1" fontId="2" fillId="7" borderId="48" xfId="6" applyNumberFormat="1" applyFont="1" applyFill="1" applyBorder="1" applyAlignment="1" applyProtection="1">
      <alignment horizontal="left"/>
    </xf>
    <xf numFmtId="1" fontId="2" fillId="7" borderId="49" xfId="6" applyNumberFormat="1" applyFont="1" applyFill="1" applyBorder="1" applyAlignment="1" applyProtection="1">
      <alignment horizontal="left"/>
    </xf>
    <xf numFmtId="2" fontId="2" fillId="0" borderId="35" xfId="4" applyNumberFormat="1" applyFont="1" applyBorder="1" applyAlignment="1">
      <alignment horizontal="left"/>
    </xf>
    <xf numFmtId="2" fontId="2" fillId="4" borderId="50" xfId="6" applyNumberFormat="1" applyFont="1" applyFill="1" applyBorder="1" applyAlignment="1">
      <alignment horizontal="left"/>
      <protection locked="0"/>
    </xf>
    <xf numFmtId="2" fontId="2" fillId="4" borderId="51" xfId="6" applyNumberFormat="1" applyFont="1" applyFill="1" applyBorder="1" applyAlignment="1">
      <alignment horizontal="left"/>
      <protection locked="0"/>
    </xf>
    <xf numFmtId="2" fontId="2" fillId="4" borderId="52" xfId="6" applyNumberFormat="1" applyFont="1" applyFill="1" applyBorder="1" applyAlignment="1">
      <alignment horizontal="left"/>
      <protection locked="0"/>
    </xf>
    <xf numFmtId="1" fontId="2" fillId="9" borderId="52" xfId="6" applyNumberFormat="1" applyFont="1" applyFill="1" applyBorder="1" applyAlignment="1" applyProtection="1">
      <alignment horizontal="left"/>
    </xf>
    <xf numFmtId="1" fontId="2" fillId="9" borderId="53" xfId="4" applyNumberFormat="1" applyFont="1" applyFill="1" applyBorder="1" applyAlignment="1">
      <alignment horizontal="left"/>
    </xf>
    <xf numFmtId="1" fontId="2" fillId="7" borderId="54" xfId="6" applyNumberFormat="1" applyFont="1" applyFill="1" applyBorder="1" applyAlignment="1" applyProtection="1">
      <alignment horizontal="left"/>
    </xf>
    <xf numFmtId="1" fontId="2" fillId="7" borderId="53" xfId="6" applyNumberFormat="1" applyFont="1" applyFill="1" applyBorder="1" applyAlignment="1" applyProtection="1">
      <alignment horizontal="left"/>
    </xf>
    <xf numFmtId="1" fontId="2" fillId="7" borderId="55" xfId="6" applyNumberFormat="1" applyFont="1" applyFill="1" applyBorder="1" applyAlignment="1" applyProtection="1">
      <alignment horizontal="left"/>
    </xf>
    <xf numFmtId="1" fontId="2" fillId="7" borderId="52" xfId="6" applyNumberFormat="1" applyFont="1" applyFill="1" applyBorder="1" applyAlignment="1" applyProtection="1">
      <alignment horizontal="left"/>
    </xf>
    <xf numFmtId="1" fontId="2" fillId="7" borderId="56" xfId="6" applyNumberFormat="1" applyFont="1" applyFill="1" applyBorder="1" applyAlignment="1" applyProtection="1">
      <alignment horizontal="left"/>
    </xf>
    <xf numFmtId="0" fontId="2" fillId="10" borderId="0" xfId="4" applyFont="1" applyFill="1"/>
    <xf numFmtId="2" fontId="2" fillId="0" borderId="14" xfId="4" applyNumberFormat="1" applyFont="1" applyBorder="1" applyAlignment="1">
      <alignment horizontal="left"/>
    </xf>
    <xf numFmtId="2" fontId="2" fillId="0" borderId="15" xfId="4" applyNumberFormat="1" applyFont="1" applyBorder="1" applyAlignment="1">
      <alignment horizontal="left"/>
    </xf>
    <xf numFmtId="2" fontId="2" fillId="0" borderId="16" xfId="4" applyNumberFormat="1" applyFont="1" applyBorder="1" applyAlignment="1">
      <alignment horizontal="left"/>
    </xf>
    <xf numFmtId="2" fontId="2" fillId="0" borderId="17" xfId="4" applyNumberFormat="1" applyFont="1" applyBorder="1" applyAlignment="1">
      <alignment horizontal="left"/>
    </xf>
    <xf numFmtId="2" fontId="2" fillId="0" borderId="18" xfId="4" applyNumberFormat="1" applyFont="1" applyBorder="1" applyAlignment="1">
      <alignment horizontal="left"/>
    </xf>
    <xf numFmtId="0" fontId="2" fillId="0" borderId="0" xfId="4" applyFont="1" applyAlignment="1">
      <alignment horizontal="centerContinuous"/>
    </xf>
    <xf numFmtId="1" fontId="2" fillId="0" borderId="19" xfId="1" applyNumberFormat="1" applyFont="1" applyFill="1" applyBorder="1" applyAlignment="1" applyProtection="1">
      <alignment horizontal="left"/>
    </xf>
    <xf numFmtId="1" fontId="2" fillId="4" borderId="25" xfId="6" applyNumberFormat="1" applyFont="1" applyFill="1" applyBorder="1" applyAlignment="1">
      <alignment horizontal="left"/>
      <protection locked="0"/>
    </xf>
    <xf numFmtId="1" fontId="2" fillId="7" borderId="25" xfId="1" applyNumberFormat="1" applyFont="1" applyFill="1" applyBorder="1" applyAlignment="1" applyProtection="1">
      <alignment horizontal="left"/>
    </xf>
    <xf numFmtId="0" fontId="2" fillId="0" borderId="41" xfId="4" applyFont="1" applyBorder="1" applyAlignment="1">
      <alignment horizontal="left" vertical="center" wrapText="1"/>
    </xf>
    <xf numFmtId="0" fontId="2" fillId="0" borderId="64" xfId="4" applyFont="1" applyBorder="1" applyAlignment="1">
      <alignment horizontal="left" vertical="center" wrapText="1"/>
    </xf>
    <xf numFmtId="1" fontId="2" fillId="0" borderId="26" xfId="1" applyNumberFormat="1" applyFont="1" applyFill="1" applyBorder="1" applyAlignment="1" applyProtection="1">
      <alignment horizontal="left"/>
    </xf>
    <xf numFmtId="1" fontId="2" fillId="4" borderId="30" xfId="6" applyNumberFormat="1" applyFont="1" applyFill="1" applyBorder="1" applyAlignment="1">
      <alignment horizontal="left"/>
      <protection locked="0"/>
    </xf>
    <xf numFmtId="1" fontId="2" fillId="7" borderId="32" xfId="1" applyNumberFormat="1" applyFont="1" applyFill="1" applyBorder="1" applyAlignment="1" applyProtection="1">
      <alignment horizontal="left"/>
    </xf>
    <xf numFmtId="1" fontId="2" fillId="0" borderId="42" xfId="1" applyNumberFormat="1" applyFont="1" applyFill="1" applyBorder="1" applyAlignment="1" applyProtection="1">
      <alignment horizontal="left"/>
    </xf>
    <xf numFmtId="1" fontId="2" fillId="4" borderId="13" xfId="6" applyNumberFormat="1" applyFont="1" applyFill="1" applyBorder="1" applyAlignment="1">
      <alignment horizontal="left"/>
      <protection locked="0"/>
    </xf>
    <xf numFmtId="1" fontId="2" fillId="4" borderId="11" xfId="6" applyNumberFormat="1" applyFont="1" applyFill="1" applyBorder="1" applyAlignment="1">
      <alignment horizontal="left"/>
      <protection locked="0"/>
    </xf>
    <xf numFmtId="1" fontId="2" fillId="9" borderId="45" xfId="6" applyNumberFormat="1" applyFont="1" applyFill="1" applyBorder="1" applyAlignment="1" applyProtection="1">
      <alignment horizontal="left"/>
    </xf>
    <xf numFmtId="1" fontId="2" fillId="9" borderId="65" xfId="6" applyNumberFormat="1" applyFont="1" applyFill="1" applyBorder="1" applyAlignment="1" applyProtection="1">
      <alignment horizontal="left"/>
    </xf>
    <xf numFmtId="1" fontId="2" fillId="9" borderId="67" xfId="6" applyNumberFormat="1" applyFont="1" applyFill="1" applyBorder="1" applyAlignment="1" applyProtection="1">
      <alignment horizontal="left"/>
    </xf>
    <xf numFmtId="0" fontId="2" fillId="0" borderId="55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 wrapText="1"/>
    </xf>
    <xf numFmtId="1" fontId="2" fillId="0" borderId="35" xfId="1" applyNumberFormat="1" applyFont="1" applyFill="1" applyBorder="1" applyAlignment="1" applyProtection="1">
      <alignment horizontal="left"/>
    </xf>
    <xf numFmtId="1" fontId="2" fillId="4" borderId="51" xfId="6" applyNumberFormat="1" applyFont="1" applyFill="1" applyBorder="1" applyAlignment="1">
      <alignment horizontal="left"/>
      <protection locked="0"/>
    </xf>
    <xf numFmtId="1" fontId="2" fillId="9" borderId="51" xfId="6" applyNumberFormat="1" applyFont="1" applyFill="1" applyBorder="1" applyAlignment="1" applyProtection="1">
      <alignment horizontal="left"/>
    </xf>
    <xf numFmtId="1" fontId="2" fillId="9" borderId="56" xfId="6" applyNumberFormat="1" applyFont="1" applyFill="1" applyBorder="1" applyAlignment="1" applyProtection="1">
      <alignment horizontal="left"/>
    </xf>
    <xf numFmtId="1" fontId="2" fillId="9" borderId="55" xfId="6" applyNumberFormat="1" applyFont="1" applyFill="1" applyBorder="1" applyAlignment="1" applyProtection="1">
      <alignment horizontal="left"/>
    </xf>
    <xf numFmtId="0" fontId="10" fillId="10" borderId="60" xfId="4" applyFont="1" applyFill="1" applyBorder="1" applyAlignment="1">
      <alignment horizontal="center"/>
    </xf>
    <xf numFmtId="1" fontId="2" fillId="0" borderId="21" xfId="1" applyNumberFormat="1" applyFont="1" applyFill="1" applyBorder="1" applyAlignment="1" applyProtection="1">
      <alignment horizontal="left"/>
    </xf>
    <xf numFmtId="1" fontId="2" fillId="0" borderId="36" xfId="1" applyNumberFormat="1" applyFont="1" applyFill="1" applyBorder="1" applyAlignment="1" applyProtection="1">
      <alignment horizontal="left"/>
    </xf>
    <xf numFmtId="1" fontId="2" fillId="0" borderId="38" xfId="1" applyNumberFormat="1" applyFont="1" applyFill="1" applyBorder="1" applyAlignment="1" applyProtection="1">
      <alignment horizontal="left"/>
    </xf>
    <xf numFmtId="1" fontId="2" fillId="0" borderId="4" xfId="1" applyNumberFormat="1" applyFont="1" applyFill="1" applyBorder="1" applyAlignment="1" applyProtection="1">
      <alignment horizontal="left"/>
    </xf>
    <xf numFmtId="1" fontId="2" fillId="0" borderId="37" xfId="1" applyNumberFormat="1" applyFont="1" applyFill="1" applyBorder="1" applyAlignment="1" applyProtection="1">
      <alignment horizontal="left"/>
    </xf>
    <xf numFmtId="1" fontId="2" fillId="4" borderId="36" xfId="6" applyNumberFormat="1" applyFont="1" applyFill="1" applyBorder="1" applyAlignment="1">
      <alignment horizontal="left"/>
      <protection locked="0"/>
    </xf>
    <xf numFmtId="1" fontId="2" fillId="4" borderId="38" xfId="6" applyNumberFormat="1" applyFont="1" applyFill="1" applyBorder="1" applyAlignment="1">
      <alignment horizontal="left"/>
      <protection locked="0"/>
    </xf>
    <xf numFmtId="1" fontId="2" fillId="4" borderId="39" xfId="6" applyNumberFormat="1" applyFont="1" applyFill="1" applyBorder="1" applyAlignment="1">
      <alignment horizontal="left"/>
      <protection locked="0"/>
    </xf>
    <xf numFmtId="1" fontId="2" fillId="4" borderId="37" xfId="6" applyNumberFormat="1" applyFont="1" applyFill="1" applyBorder="1" applyAlignment="1">
      <alignment horizontal="left"/>
      <protection locked="0"/>
    </xf>
    <xf numFmtId="1" fontId="2" fillId="5" borderId="22" xfId="6" applyNumberFormat="1" applyFont="1" applyFill="1" applyBorder="1" applyAlignment="1">
      <alignment horizontal="left"/>
      <protection locked="0"/>
    </xf>
    <xf numFmtId="1" fontId="2" fillId="4" borderId="71" xfId="4" applyNumberFormat="1" applyFont="1" applyFill="1" applyBorder="1" applyAlignment="1" applyProtection="1">
      <alignment horizontal="left"/>
      <protection locked="0"/>
    </xf>
    <xf numFmtId="0" fontId="12" fillId="6" borderId="0" xfId="0" applyFont="1" applyFill="1" applyAlignment="1">
      <alignment vertical="center"/>
    </xf>
    <xf numFmtId="1" fontId="2" fillId="7" borderId="71" xfId="4" applyNumberFormat="1" applyFont="1" applyFill="1" applyBorder="1" applyAlignment="1">
      <alignment horizontal="left"/>
    </xf>
    <xf numFmtId="1" fontId="2" fillId="4" borderId="31" xfId="6" applyNumberFormat="1" applyFont="1" applyFill="1" applyBorder="1" applyAlignment="1">
      <alignment horizontal="left"/>
      <protection locked="0"/>
    </xf>
    <xf numFmtId="2" fontId="2" fillId="12" borderId="27" xfId="6" applyNumberFormat="1" applyFont="1" applyFill="1" applyBorder="1" applyAlignment="1">
      <alignment horizontal="left"/>
      <protection locked="0"/>
    </xf>
    <xf numFmtId="2" fontId="2" fillId="12" borderId="28" xfId="6" applyNumberFormat="1" applyFont="1" applyFill="1" applyBorder="1" applyAlignment="1">
      <alignment horizontal="left"/>
      <protection locked="0"/>
    </xf>
    <xf numFmtId="2" fontId="2" fillId="12" borderId="29" xfId="6" applyNumberFormat="1" applyFont="1" applyFill="1" applyBorder="1" applyAlignment="1">
      <alignment horizontal="left"/>
      <protection locked="0"/>
    </xf>
    <xf numFmtId="1" fontId="2" fillId="9" borderId="29" xfId="6" applyNumberFormat="1" applyFont="1" applyFill="1" applyBorder="1" applyAlignment="1" applyProtection="1">
      <alignment horizontal="left"/>
    </xf>
    <xf numFmtId="1" fontId="2" fillId="9" borderId="71" xfId="4" applyNumberFormat="1" applyFont="1" applyFill="1" applyBorder="1" applyAlignment="1">
      <alignment horizontal="left"/>
    </xf>
    <xf numFmtId="1" fontId="2" fillId="9" borderId="31" xfId="6" applyNumberFormat="1" applyFont="1" applyFill="1" applyBorder="1" applyAlignment="1" applyProtection="1">
      <alignment horizontal="left"/>
    </xf>
    <xf numFmtId="1" fontId="2" fillId="9" borderId="34" xfId="6" applyNumberFormat="1" applyFont="1" applyFill="1" applyBorder="1" applyAlignment="1" applyProtection="1">
      <alignment horizontal="left"/>
    </xf>
    <xf numFmtId="1" fontId="2" fillId="9" borderId="53" xfId="0" applyNumberFormat="1" applyFont="1" applyFill="1" applyBorder="1" applyAlignment="1">
      <alignment horizontal="left"/>
    </xf>
    <xf numFmtId="1" fontId="2" fillId="5" borderId="63" xfId="6" applyNumberFormat="1" applyFont="1" applyFill="1" applyBorder="1" applyAlignment="1">
      <alignment horizontal="left"/>
      <protection locked="0"/>
    </xf>
    <xf numFmtId="1" fontId="2" fillId="4" borderId="72" xfId="6" applyNumberFormat="1" applyFont="1" applyFill="1" applyBorder="1" applyAlignment="1">
      <alignment horizontal="left"/>
      <protection locked="0"/>
    </xf>
    <xf numFmtId="2" fontId="2" fillId="4" borderId="29" xfId="6" applyNumberFormat="1" applyFont="1" applyFill="1" applyBorder="1" applyAlignment="1">
      <alignment horizontal="left"/>
      <protection locked="0"/>
    </xf>
    <xf numFmtId="1" fontId="2" fillId="9" borderId="30" xfId="6" applyNumberFormat="1" applyFont="1" applyFill="1" applyBorder="1" applyAlignment="1" applyProtection="1">
      <alignment horizontal="left"/>
    </xf>
    <xf numFmtId="1" fontId="2" fillId="7" borderId="73" xfId="6" applyNumberFormat="1" applyFont="1" applyFill="1" applyBorder="1" applyAlignment="1" applyProtection="1">
      <alignment horizontal="left"/>
    </xf>
    <xf numFmtId="1" fontId="2" fillId="12" borderId="29" xfId="6" applyNumberFormat="1" applyFont="1" applyFill="1" applyBorder="1" applyAlignment="1">
      <alignment horizontal="left"/>
      <protection locked="0"/>
    </xf>
    <xf numFmtId="1" fontId="2" fillId="7" borderId="74" xfId="6" applyNumberFormat="1" applyFont="1" applyFill="1" applyBorder="1" applyAlignment="1" applyProtection="1">
      <alignment horizontal="left"/>
    </xf>
    <xf numFmtId="1" fontId="2" fillId="7" borderId="63" xfId="6" applyNumberFormat="1" applyFont="1" applyFill="1" applyBorder="1" applyAlignment="1" applyProtection="1">
      <alignment horizontal="left"/>
    </xf>
    <xf numFmtId="0" fontId="2" fillId="0" borderId="21" xfId="4" applyFont="1" applyBorder="1" applyAlignment="1">
      <alignment horizontal="center"/>
    </xf>
    <xf numFmtId="2" fontId="2" fillId="0" borderId="36" xfId="6" applyNumberFormat="1" applyFont="1" applyFill="1" applyBorder="1" applyAlignment="1" applyProtection="1">
      <alignment horizontal="left"/>
    </xf>
    <xf numFmtId="2" fontId="2" fillId="0" borderId="38" xfId="6" applyNumberFormat="1" applyFont="1" applyFill="1" applyBorder="1" applyAlignment="1" applyProtection="1">
      <alignment horizontal="left"/>
    </xf>
    <xf numFmtId="2" fontId="2" fillId="0" borderId="39" xfId="6" applyNumberFormat="1" applyFont="1" applyFill="1" applyBorder="1" applyAlignment="1" applyProtection="1">
      <alignment horizontal="left"/>
    </xf>
    <xf numFmtId="2" fontId="2" fillId="0" borderId="37" xfId="6" applyNumberFormat="1" applyFont="1" applyFill="1" applyBorder="1" applyAlignment="1" applyProtection="1">
      <alignment horizontal="left"/>
    </xf>
    <xf numFmtId="1" fontId="2" fillId="0" borderId="48" xfId="1" applyNumberFormat="1" applyFont="1" applyFill="1" applyBorder="1" applyAlignment="1" applyProtection="1">
      <alignment horizontal="left"/>
    </xf>
    <xf numFmtId="1" fontId="2" fillId="4" borderId="22" xfId="1" applyNumberFormat="1" applyFont="1" applyFill="1" applyBorder="1" applyAlignment="1" applyProtection="1">
      <alignment horizontal="left"/>
      <protection locked="0"/>
    </xf>
    <xf numFmtId="1" fontId="2" fillId="4" borderId="23" xfId="1" applyNumberFormat="1" applyFont="1" applyFill="1" applyBorder="1" applyAlignment="1" applyProtection="1">
      <alignment horizontal="left"/>
      <protection locked="0"/>
    </xf>
    <xf numFmtId="1" fontId="2" fillId="4" borderId="24" xfId="1" applyNumberFormat="1" applyFont="1" applyFill="1" applyBorder="1" applyAlignment="1" applyProtection="1">
      <alignment horizontal="left"/>
      <protection locked="0"/>
    </xf>
    <xf numFmtId="1" fontId="2" fillId="4" borderId="25" xfId="1" applyNumberFormat="1" applyFont="1" applyFill="1" applyBorder="1" applyAlignment="1" applyProtection="1">
      <alignment horizontal="left"/>
      <protection locked="0"/>
    </xf>
    <xf numFmtId="1" fontId="2" fillId="0" borderId="40" xfId="1" applyNumberFormat="1" applyFont="1" applyFill="1" applyBorder="1" applyAlignment="1" applyProtection="1">
      <alignment horizontal="left"/>
    </xf>
    <xf numFmtId="1" fontId="2" fillId="4" borderId="31" xfId="1" applyNumberFormat="1" applyFont="1" applyFill="1" applyBorder="1" applyAlignment="1" applyProtection="1">
      <alignment horizontal="left"/>
      <protection locked="0"/>
    </xf>
    <xf numFmtId="1" fontId="2" fillId="4" borderId="32" xfId="1" applyNumberFormat="1" applyFont="1" applyFill="1" applyBorder="1" applyAlignment="1" applyProtection="1">
      <alignment horizontal="left"/>
      <protection locked="0"/>
    </xf>
    <xf numFmtId="1" fontId="2" fillId="4" borderId="33" xfId="1" applyNumberFormat="1" applyFont="1" applyFill="1" applyBorder="1" applyAlignment="1" applyProtection="1">
      <alignment horizontal="left"/>
      <protection locked="0"/>
    </xf>
    <xf numFmtId="1" fontId="2" fillId="4" borderId="34" xfId="1" applyNumberFormat="1" applyFont="1" applyFill="1" applyBorder="1" applyAlignment="1" applyProtection="1">
      <alignment horizontal="left"/>
      <protection locked="0"/>
    </xf>
    <xf numFmtId="1" fontId="2" fillId="7" borderId="31" xfId="1" applyNumberFormat="1" applyFont="1" applyFill="1" applyBorder="1" applyAlignment="1" applyProtection="1">
      <alignment horizontal="left"/>
    </xf>
    <xf numFmtId="1" fontId="2" fillId="4" borderId="72" xfId="1" applyNumberFormat="1" applyFont="1" applyFill="1" applyBorder="1" applyAlignment="1" applyProtection="1">
      <alignment horizontal="left"/>
      <protection locked="0"/>
    </xf>
    <xf numFmtId="1" fontId="2" fillId="7" borderId="33" xfId="1" applyNumberFormat="1" applyFont="1" applyFill="1" applyBorder="1" applyAlignment="1" applyProtection="1">
      <alignment horizontal="left"/>
    </xf>
    <xf numFmtId="1" fontId="2" fillId="7" borderId="34" xfId="1" applyNumberFormat="1" applyFont="1" applyFill="1" applyBorder="1" applyAlignment="1" applyProtection="1">
      <alignment horizontal="left"/>
    </xf>
    <xf numFmtId="1" fontId="2" fillId="0" borderId="61" xfId="1" applyNumberFormat="1" applyFont="1" applyFill="1" applyBorder="1" applyAlignment="1" applyProtection="1">
      <alignment horizontal="left"/>
    </xf>
    <xf numFmtId="1" fontId="2" fillId="4" borderId="15" xfId="1" applyNumberFormat="1" applyFont="1" applyFill="1" applyBorder="1" applyAlignment="1" applyProtection="1">
      <alignment horizontal="left"/>
      <protection locked="0"/>
    </xf>
    <xf numFmtId="1" fontId="2" fillId="4" borderId="18" xfId="1" applyNumberFormat="1" applyFont="1" applyFill="1" applyBorder="1" applyAlignment="1" applyProtection="1">
      <alignment horizontal="left"/>
      <protection locked="0"/>
    </xf>
    <xf numFmtId="1" fontId="2" fillId="4" borderId="75" xfId="1" applyNumberFormat="1" applyFont="1" applyFill="1" applyBorder="1" applyAlignment="1" applyProtection="1">
      <alignment horizontal="left"/>
      <protection locked="0"/>
    </xf>
    <xf numFmtId="1" fontId="2" fillId="7" borderId="16" xfId="1" applyNumberFormat="1" applyFont="1" applyFill="1" applyBorder="1" applyAlignment="1" applyProtection="1">
      <alignment horizontal="left"/>
    </xf>
    <xf numFmtId="1" fontId="2" fillId="7" borderId="18" xfId="1" applyNumberFormat="1" applyFont="1" applyFill="1" applyBorder="1" applyAlignment="1" applyProtection="1">
      <alignment horizontal="left"/>
    </xf>
    <xf numFmtId="1" fontId="2" fillId="7" borderId="15" xfId="1" applyNumberFormat="1" applyFont="1" applyFill="1" applyBorder="1" applyAlignment="1" applyProtection="1">
      <alignment horizontal="left"/>
    </xf>
    <xf numFmtId="1" fontId="2" fillId="7" borderId="56" xfId="1" applyNumberFormat="1" applyFont="1" applyFill="1" applyBorder="1" applyAlignment="1" applyProtection="1">
      <alignment horizontal="left"/>
    </xf>
    <xf numFmtId="1" fontId="2" fillId="7" borderId="17" xfId="1" applyNumberFormat="1" applyFont="1" applyFill="1" applyBorder="1" applyAlignment="1" applyProtection="1">
      <alignment horizontal="left"/>
    </xf>
    <xf numFmtId="1" fontId="2" fillId="0" borderId="39" xfId="1" applyNumberFormat="1" applyFont="1" applyFill="1" applyBorder="1" applyAlignment="1" applyProtection="1">
      <alignment horizontal="left"/>
    </xf>
    <xf numFmtId="1" fontId="2" fillId="0" borderId="17" xfId="1" applyNumberFormat="1" applyFont="1" applyFill="1" applyBorder="1" applyAlignment="1" applyProtection="1">
      <alignment horizontal="left"/>
    </xf>
    <xf numFmtId="1" fontId="2" fillId="4" borderId="61" xfId="1" applyNumberFormat="1" applyFont="1" applyFill="1" applyBorder="1" applyAlignment="1" applyProtection="1">
      <alignment horizontal="left"/>
      <protection locked="0"/>
    </xf>
    <xf numFmtId="1" fontId="2" fillId="4" borderId="52" xfId="1" applyNumberFormat="1" applyFont="1" applyFill="1" applyBorder="1" applyAlignment="1" applyProtection="1">
      <alignment horizontal="left"/>
      <protection locked="0"/>
    </xf>
    <xf numFmtId="1" fontId="2" fillId="12" borderId="52" xfId="1" applyNumberFormat="1" applyFont="1" applyFill="1" applyBorder="1" applyAlignment="1" applyProtection="1">
      <alignment horizontal="left"/>
      <protection locked="0"/>
    </xf>
    <xf numFmtId="1" fontId="2" fillId="12" borderId="74" xfId="1" applyNumberFormat="1" applyFont="1" applyFill="1" applyBorder="1" applyAlignment="1" applyProtection="1">
      <alignment horizontal="left"/>
      <protection locked="0"/>
    </xf>
    <xf numFmtId="1" fontId="2" fillId="12" borderId="50" xfId="1" applyNumberFormat="1" applyFont="1" applyFill="1" applyBorder="1" applyAlignment="1" applyProtection="1">
      <alignment horizontal="left"/>
      <protection locked="0"/>
    </xf>
    <xf numFmtId="1" fontId="2" fillId="12" borderId="75" xfId="1" applyNumberFormat="1" applyFont="1" applyFill="1" applyBorder="1" applyAlignment="1" applyProtection="1">
      <alignment horizontal="left"/>
      <protection locked="0"/>
    </xf>
    <xf numFmtId="1" fontId="2" fillId="12" borderId="51" xfId="1" applyNumberFormat="1" applyFont="1" applyFill="1" applyBorder="1" applyAlignment="1" applyProtection="1">
      <alignment horizontal="left"/>
      <protection locked="0"/>
    </xf>
    <xf numFmtId="1" fontId="2" fillId="12" borderId="17" xfId="1" applyNumberFormat="1" applyFont="1" applyFill="1" applyBorder="1" applyAlignment="1" applyProtection="1">
      <alignment horizontal="left"/>
      <protection locked="0"/>
    </xf>
    <xf numFmtId="0" fontId="2" fillId="0" borderId="0" xfId="4" applyFont="1" applyAlignment="1">
      <alignment horizontal="left" vertical="center" wrapText="1"/>
    </xf>
    <xf numFmtId="1" fontId="13" fillId="0" borderId="0" xfId="1" applyNumberFormat="1" applyFont="1" applyFill="1" applyBorder="1" applyAlignment="1" applyProtection="1"/>
    <xf numFmtId="1" fontId="13" fillId="0" borderId="0" xfId="1" applyNumberFormat="1" applyFont="1" applyFill="1" applyBorder="1" applyAlignment="1" applyProtection="1">
      <protection locked="0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2" fontId="2" fillId="4" borderId="19" xfId="6" applyNumberFormat="1" applyFont="1" applyFill="1" applyBorder="1">
      <protection locked="0"/>
    </xf>
    <xf numFmtId="2" fontId="2" fillId="4" borderId="22" xfId="6" applyNumberFormat="1" applyFont="1" applyFill="1" applyBorder="1">
      <protection locked="0"/>
    </xf>
    <xf numFmtId="2" fontId="2" fillId="4" borderId="28" xfId="6" applyNumberFormat="1" applyFont="1" applyFill="1" applyBorder="1">
      <protection locked="0"/>
    </xf>
    <xf numFmtId="2" fontId="2" fillId="6" borderId="19" xfId="1" applyNumberFormat="1" applyFont="1" applyFill="1" applyBorder="1" applyAlignment="1" applyProtection="1"/>
    <xf numFmtId="2" fontId="2" fillId="0" borderId="25" xfId="1" applyNumberFormat="1" applyFont="1" applyFill="1" applyBorder="1" applyAlignment="1" applyProtection="1">
      <alignment horizontal="right"/>
    </xf>
    <xf numFmtId="2" fontId="2" fillId="4" borderId="29" xfId="6" applyNumberFormat="1" applyFont="1" applyFill="1" applyBorder="1">
      <protection locked="0"/>
    </xf>
    <xf numFmtId="2" fontId="2" fillId="0" borderId="19" xfId="1" applyNumberFormat="1" applyFont="1" applyFill="1" applyBorder="1" applyAlignment="1" applyProtection="1"/>
    <xf numFmtId="2" fontId="2" fillId="0" borderId="41" xfId="1" applyNumberFormat="1" applyFont="1" applyFill="1" applyBorder="1" applyAlignment="1" applyProtection="1"/>
    <xf numFmtId="2" fontId="2" fillId="4" borderId="48" xfId="6" applyNumberFormat="1" applyFont="1" applyFill="1" applyBorder="1">
      <protection locked="0"/>
    </xf>
    <xf numFmtId="2" fontId="2" fillId="4" borderId="25" xfId="6" applyNumberFormat="1" applyFont="1" applyFill="1" applyBorder="1">
      <protection locked="0"/>
    </xf>
    <xf numFmtId="2" fontId="2" fillId="4" borderId="20" xfId="6" applyNumberFormat="1" applyFont="1" applyFill="1" applyBorder="1">
      <protection locked="0"/>
    </xf>
    <xf numFmtId="2" fontId="2" fillId="4" borderId="27" xfId="6" applyNumberFormat="1" applyFont="1" applyFill="1" applyBorder="1">
      <protection locked="0"/>
    </xf>
    <xf numFmtId="2" fontId="2" fillId="6" borderId="26" xfId="1" applyNumberFormat="1" applyFont="1" applyFill="1" applyBorder="1" applyAlignment="1" applyProtection="1"/>
    <xf numFmtId="2" fontId="2" fillId="0" borderId="34" xfId="1" applyNumberFormat="1" applyFont="1" applyFill="1" applyBorder="1" applyAlignment="1" applyProtection="1">
      <alignment horizontal="right"/>
    </xf>
    <xf numFmtId="2" fontId="2" fillId="0" borderId="26" xfId="1" applyNumberFormat="1" applyFont="1" applyFill="1" applyBorder="1" applyAlignment="1" applyProtection="1"/>
    <xf numFmtId="2" fontId="2" fillId="4" borderId="30" xfId="6" applyNumberFormat="1" applyFont="1" applyFill="1" applyBorder="1">
      <protection locked="0"/>
    </xf>
    <xf numFmtId="2" fontId="2" fillId="6" borderId="31" xfId="1" applyNumberFormat="1" applyFont="1" applyFill="1" applyBorder="1" applyAlignment="1" applyProtection="1"/>
    <xf numFmtId="2" fontId="2" fillId="6" borderId="33" xfId="1" applyNumberFormat="1" applyFont="1" applyFill="1" applyBorder="1" applyAlignment="1" applyProtection="1"/>
    <xf numFmtId="0" fontId="2" fillId="0" borderId="40" xfId="4" applyFont="1" applyBorder="1"/>
    <xf numFmtId="0" fontId="2" fillId="0" borderId="64" xfId="4" applyFont="1" applyBorder="1"/>
    <xf numFmtId="2" fontId="2" fillId="6" borderId="32" xfId="1" applyNumberFormat="1" applyFont="1" applyFill="1" applyBorder="1" applyAlignment="1" applyProtection="1"/>
    <xf numFmtId="2" fontId="2" fillId="4" borderId="14" xfId="6" applyNumberFormat="1" applyFont="1" applyFill="1" applyBorder="1">
      <protection locked="0"/>
    </xf>
    <xf numFmtId="2" fontId="2" fillId="6" borderId="35" xfId="1" applyNumberFormat="1" applyFont="1" applyFill="1" applyBorder="1" applyAlignment="1" applyProtection="1"/>
    <xf numFmtId="2" fontId="2" fillId="6" borderId="51" xfId="1" applyNumberFormat="1" applyFont="1" applyFill="1" applyBorder="1" applyAlignment="1" applyProtection="1"/>
    <xf numFmtId="2" fontId="2" fillId="6" borderId="52" xfId="1" applyNumberFormat="1" applyFont="1" applyFill="1" applyBorder="1" applyAlignment="1" applyProtection="1"/>
    <xf numFmtId="2" fontId="2" fillId="0" borderId="53" xfId="1" applyNumberFormat="1" applyFont="1" applyFill="1" applyBorder="1" applyAlignment="1" applyProtection="1">
      <alignment horizontal="right"/>
    </xf>
    <xf numFmtId="2" fontId="2" fillId="4" borderId="17" xfId="6" applyNumberFormat="1" applyFont="1" applyFill="1" applyBorder="1">
      <protection locked="0"/>
    </xf>
    <xf numFmtId="2" fontId="2" fillId="4" borderId="23" xfId="6" applyNumberFormat="1" applyFont="1" applyFill="1" applyBorder="1">
      <protection locked="0"/>
    </xf>
    <xf numFmtId="2" fontId="2" fillId="6" borderId="23" xfId="1" applyNumberFormat="1" applyFont="1" applyFill="1" applyBorder="1" applyAlignment="1" applyProtection="1"/>
    <xf numFmtId="2" fontId="2" fillId="6" borderId="24" xfId="1" applyNumberFormat="1" applyFont="1" applyFill="1" applyBorder="1" applyAlignment="1" applyProtection="1"/>
    <xf numFmtId="2" fontId="2" fillId="4" borderId="24" xfId="6" applyNumberFormat="1" applyFont="1" applyFill="1" applyBorder="1">
      <protection locked="0"/>
    </xf>
    <xf numFmtId="2" fontId="2" fillId="0" borderId="49" xfId="1" applyNumberFormat="1" applyFont="1" applyFill="1" applyBorder="1" applyAlignment="1" applyProtection="1"/>
    <xf numFmtId="2" fontId="2" fillId="4" borderId="31" xfId="6" applyNumberFormat="1" applyFont="1" applyFill="1" applyBorder="1">
      <protection locked="0"/>
    </xf>
    <xf numFmtId="2" fontId="2" fillId="4" borderId="32" xfId="6" applyNumberFormat="1" applyFont="1" applyFill="1" applyBorder="1">
      <protection locked="0"/>
    </xf>
    <xf numFmtId="2" fontId="2" fillId="4" borderId="33" xfId="6" applyNumberFormat="1" applyFont="1" applyFill="1" applyBorder="1">
      <protection locked="0"/>
    </xf>
    <xf numFmtId="2" fontId="2" fillId="4" borderId="34" xfId="6" applyNumberFormat="1" applyFont="1" applyFill="1" applyBorder="1">
      <protection locked="0"/>
    </xf>
    <xf numFmtId="2" fontId="2" fillId="4" borderId="50" xfId="6" applyNumberFormat="1" applyFont="1" applyFill="1" applyBorder="1">
      <protection locked="0"/>
    </xf>
    <xf numFmtId="2" fontId="2" fillId="4" borderId="53" xfId="6" applyNumberFormat="1" applyFont="1" applyFill="1" applyBorder="1">
      <protection locked="0"/>
    </xf>
    <xf numFmtId="2" fontId="2" fillId="6" borderId="21" xfId="1" applyNumberFormat="1" applyFont="1" applyFill="1" applyBorder="1" applyAlignment="1" applyProtection="1"/>
    <xf numFmtId="2" fontId="2" fillId="6" borderId="36" xfId="1" applyNumberFormat="1" applyFont="1" applyFill="1" applyBorder="1" applyAlignment="1" applyProtection="1"/>
    <xf numFmtId="2" fontId="2" fillId="6" borderId="4" xfId="1" applyNumberFormat="1" applyFont="1" applyFill="1" applyBorder="1" applyAlignment="1" applyProtection="1"/>
    <xf numFmtId="2" fontId="2" fillId="6" borderId="38" xfId="1" applyNumberFormat="1" applyFont="1" applyFill="1" applyBorder="1" applyAlignment="1" applyProtection="1"/>
    <xf numFmtId="0" fontId="2" fillId="0" borderId="0" xfId="4" applyFont="1" applyAlignment="1">
      <alignment horizontal="center"/>
    </xf>
    <xf numFmtId="0" fontId="2" fillId="0" borderId="36" xfId="4" applyFont="1" applyBorder="1" applyAlignment="1">
      <alignment horizontal="center" vertical="center" wrapText="1"/>
    </xf>
    <xf numFmtId="0" fontId="2" fillId="0" borderId="39" xfId="4" applyFont="1" applyBorder="1" applyAlignment="1">
      <alignment horizontal="center" vertical="center" wrapText="1"/>
    </xf>
    <xf numFmtId="166" fontId="2" fillId="4" borderId="27" xfId="6" applyNumberFormat="1" applyFont="1" applyFill="1" applyBorder="1">
      <protection locked="0"/>
    </xf>
    <xf numFmtId="166" fontId="2" fillId="4" borderId="30" xfId="6" applyNumberFormat="1" applyFont="1" applyFill="1" applyBorder="1">
      <protection locked="0"/>
    </xf>
    <xf numFmtId="166" fontId="2" fillId="4" borderId="31" xfId="6" applyNumberFormat="1" applyFont="1" applyFill="1" applyBorder="1">
      <protection locked="0"/>
    </xf>
    <xf numFmtId="166" fontId="2" fillId="4" borderId="34" xfId="6" applyNumberFormat="1" applyFont="1" applyFill="1" applyBorder="1">
      <protection locked="0"/>
    </xf>
    <xf numFmtId="166" fontId="2" fillId="4" borderId="50" xfId="6" applyNumberFormat="1" applyFont="1" applyFill="1" applyBorder="1">
      <protection locked="0"/>
    </xf>
    <xf numFmtId="166" fontId="2" fillId="4" borderId="53" xfId="6" applyNumberFormat="1" applyFont="1" applyFill="1" applyBorder="1">
      <protection locked="0"/>
    </xf>
    <xf numFmtId="0" fontId="2" fillId="13" borderId="21" xfId="4" applyFont="1" applyFill="1" applyBorder="1" applyProtection="1">
      <protection hidden="1"/>
    </xf>
    <xf numFmtId="0" fontId="2" fillId="14" borderId="0" xfId="4" applyFont="1" applyFill="1"/>
    <xf numFmtId="0" fontId="2" fillId="3" borderId="0" xfId="0" applyFont="1" applyFill="1"/>
    <xf numFmtId="0" fontId="4" fillId="0" borderId="0" xfId="7" applyFont="1"/>
    <xf numFmtId="0" fontId="4" fillId="0" borderId="0" xfId="7" applyFont="1" applyAlignment="1">
      <alignment horizontal="center"/>
    </xf>
    <xf numFmtId="0" fontId="4" fillId="3" borderId="0" xfId="7" applyFont="1" applyFill="1"/>
    <xf numFmtId="9" fontId="14" fillId="0" borderId="0" xfId="2" applyFont="1" applyFill="1" applyBorder="1" applyAlignment="1" applyProtection="1">
      <alignment vertical="center" wrapText="1"/>
    </xf>
    <xf numFmtId="0" fontId="2" fillId="0" borderId="0" xfId="7" applyFont="1"/>
    <xf numFmtId="0" fontId="9" fillId="0" borderId="0" xfId="7" applyFont="1"/>
    <xf numFmtId="0" fontId="2" fillId="3" borderId="0" xfId="7" applyFont="1" applyFill="1"/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49" fontId="15" fillId="0" borderId="0" xfId="7" applyNumberFormat="1" applyFont="1" applyAlignment="1">
      <alignment horizontal="center"/>
    </xf>
    <xf numFmtId="0" fontId="2" fillId="0" borderId="20" xfId="0" applyFont="1" applyBorder="1" applyAlignment="1">
      <alignment vertical="center" wrapText="1"/>
    </xf>
    <xf numFmtId="2" fontId="2" fillId="4" borderId="77" xfId="6" applyNumberFormat="1" applyFont="1" applyFill="1" applyBorder="1">
      <protection locked="0"/>
    </xf>
    <xf numFmtId="1" fontId="2" fillId="4" borderId="20" xfId="6" applyNumberFormat="1" applyFont="1" applyFill="1" applyBorder="1">
      <protection locked="0"/>
    </xf>
    <xf numFmtId="0" fontId="2" fillId="0" borderId="26" xfId="0" applyFont="1" applyBorder="1" applyAlignment="1">
      <alignment vertical="center" wrapText="1"/>
    </xf>
    <xf numFmtId="2" fontId="2" fillId="4" borderId="66" xfId="6" applyNumberFormat="1" applyFont="1" applyFill="1" applyBorder="1">
      <protection locked="0"/>
    </xf>
    <xf numFmtId="1" fontId="2" fillId="4" borderId="5" xfId="6" applyNumberFormat="1" applyFont="1" applyFill="1" applyBorder="1">
      <protection locked="0"/>
    </xf>
    <xf numFmtId="0" fontId="2" fillId="0" borderId="5" xfId="0" applyFont="1" applyBorder="1" applyAlignment="1">
      <alignment vertical="center" wrapText="1"/>
    </xf>
    <xf numFmtId="2" fontId="2" fillId="4" borderId="64" xfId="6" applyNumberFormat="1" applyFont="1" applyFill="1" applyBorder="1">
      <protection locked="0"/>
    </xf>
    <xf numFmtId="1" fontId="2" fillId="4" borderId="26" xfId="6" applyNumberFormat="1" applyFont="1" applyFill="1" applyBorder="1">
      <protection locked="0"/>
    </xf>
    <xf numFmtId="0" fontId="2" fillId="0" borderId="42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10" borderId="0" xfId="7" applyFont="1" applyFill="1" applyAlignment="1">
      <alignment horizontal="center"/>
    </xf>
    <xf numFmtId="0" fontId="4" fillId="0" borderId="21" xfId="7" applyFont="1" applyBorder="1" applyAlignment="1">
      <alignment horizontal="center" vertical="center"/>
    </xf>
    <xf numFmtId="2" fontId="2" fillId="0" borderId="37" xfId="7" applyNumberFormat="1" applyFont="1" applyBorder="1" applyAlignment="1">
      <alignment vertical="center"/>
    </xf>
    <xf numFmtId="166" fontId="2" fillId="0" borderId="39" xfId="7" applyNumberFormat="1" applyFont="1" applyBorder="1" applyAlignment="1">
      <alignment vertical="center"/>
    </xf>
    <xf numFmtId="0" fontId="2" fillId="0" borderId="0" xfId="7" applyFont="1" applyAlignment="1">
      <alignment horizontal="center"/>
    </xf>
    <xf numFmtId="0" fontId="2" fillId="0" borderId="36" xfId="7" applyFont="1" applyBorder="1" applyAlignment="1">
      <alignment horizontal="center" vertical="center" wrapText="1"/>
    </xf>
    <xf numFmtId="0" fontId="2" fillId="0" borderId="38" xfId="7" applyFont="1" applyBorder="1" applyAlignment="1">
      <alignment horizontal="center" vertical="center" wrapText="1"/>
    </xf>
    <xf numFmtId="0" fontId="2" fillId="0" borderId="39" xfId="7" applyFont="1" applyBorder="1" applyAlignment="1">
      <alignment horizontal="center" vertical="center" wrapText="1"/>
    </xf>
    <xf numFmtId="49" fontId="15" fillId="0" borderId="60" xfId="7" applyNumberFormat="1" applyFont="1" applyBorder="1" applyAlignment="1">
      <alignment horizontal="center"/>
    </xf>
    <xf numFmtId="0" fontId="2" fillId="0" borderId="63" xfId="0" applyFont="1" applyBorder="1" applyAlignment="1">
      <alignment wrapText="1"/>
    </xf>
    <xf numFmtId="1" fontId="2" fillId="4" borderId="22" xfId="6" applyNumberFormat="1" applyFont="1" applyFill="1" applyBorder="1">
      <protection locked="0"/>
    </xf>
    <xf numFmtId="1" fontId="2" fillId="4" borderId="7" xfId="6" applyNumberFormat="1" applyFont="1" applyFill="1" applyBorder="1">
      <protection locked="0"/>
    </xf>
    <xf numFmtId="1" fontId="2" fillId="4" borderId="8" xfId="6" applyNumberFormat="1" applyFont="1" applyFill="1" applyBorder="1">
      <protection locked="0"/>
    </xf>
    <xf numFmtId="1" fontId="2" fillId="4" borderId="25" xfId="6" applyNumberFormat="1" applyFont="1" applyFill="1" applyBorder="1">
      <protection locked="0"/>
    </xf>
    <xf numFmtId="0" fontId="2" fillId="0" borderId="64" xfId="0" applyFont="1" applyBorder="1" applyAlignment="1">
      <alignment wrapText="1"/>
    </xf>
    <xf numFmtId="1" fontId="2" fillId="4" borderId="10" xfId="6" applyNumberFormat="1" applyFont="1" applyFill="1" applyBorder="1">
      <protection locked="0"/>
    </xf>
    <xf numFmtId="1" fontId="2" fillId="4" borderId="44" xfId="6" applyNumberFormat="1" applyFont="1" applyFill="1" applyBorder="1">
      <protection locked="0"/>
    </xf>
    <xf numFmtId="1" fontId="2" fillId="4" borderId="34" xfId="6" applyNumberFormat="1" applyFont="1" applyFill="1" applyBorder="1">
      <protection locked="0"/>
    </xf>
    <xf numFmtId="1" fontId="2" fillId="4" borderId="12" xfId="6" applyNumberFormat="1" applyFont="1" applyFill="1" applyBorder="1">
      <protection locked="0"/>
    </xf>
    <xf numFmtId="0" fontId="2" fillId="0" borderId="0" xfId="0" applyFont="1" applyAlignment="1">
      <alignment wrapText="1"/>
    </xf>
    <xf numFmtId="1" fontId="2" fillId="4" borderId="31" xfId="6" applyNumberFormat="1" applyFont="1" applyFill="1" applyBorder="1">
      <protection locked="0"/>
    </xf>
    <xf numFmtId="1" fontId="2" fillId="4" borderId="43" xfId="6" applyNumberFormat="1" applyFont="1" applyFill="1" applyBorder="1">
      <protection locked="0"/>
    </xf>
    <xf numFmtId="1" fontId="2" fillId="4" borderId="33" xfId="6" applyNumberFormat="1" applyFont="1" applyFill="1" applyBorder="1">
      <protection locked="0"/>
    </xf>
    <xf numFmtId="0" fontId="2" fillId="0" borderId="66" xfId="0" applyFont="1" applyBorder="1" applyAlignment="1">
      <alignment wrapText="1"/>
    </xf>
    <xf numFmtId="1" fontId="2" fillId="4" borderId="30" xfId="6" applyNumberFormat="1" applyFont="1" applyFill="1" applyBorder="1">
      <protection locked="0"/>
    </xf>
    <xf numFmtId="0" fontId="2" fillId="0" borderId="56" xfId="0" applyFont="1" applyBorder="1" applyAlignment="1">
      <alignment wrapText="1"/>
    </xf>
    <xf numFmtId="1" fontId="2" fillId="4" borderId="27" xfId="6" applyNumberFormat="1" applyFont="1" applyFill="1" applyBorder="1">
      <protection locked="0"/>
    </xf>
    <xf numFmtId="1" fontId="2" fillId="4" borderId="29" xfId="6" applyNumberFormat="1" applyFont="1" applyFill="1" applyBorder="1">
      <protection locked="0"/>
    </xf>
    <xf numFmtId="1" fontId="2" fillId="4" borderId="52" xfId="6" applyNumberFormat="1" applyFont="1" applyFill="1" applyBorder="1">
      <protection locked="0"/>
    </xf>
    <xf numFmtId="0" fontId="2" fillId="10" borderId="60" xfId="7" applyFont="1" applyFill="1" applyBorder="1" applyAlignment="1">
      <alignment horizontal="center"/>
    </xf>
    <xf numFmtId="0" fontId="4" fillId="0" borderId="3" xfId="7" applyFont="1" applyBorder="1" applyAlignment="1">
      <alignment horizontal="center" vertical="center"/>
    </xf>
    <xf numFmtId="166" fontId="2" fillId="0" borderId="36" xfId="7" applyNumberFormat="1" applyFont="1" applyBorder="1" applyAlignment="1">
      <alignment vertical="center"/>
    </xf>
    <xf numFmtId="166" fontId="2" fillId="0" borderId="38" xfId="7" applyNumberFormat="1" applyFont="1" applyBorder="1" applyAlignment="1">
      <alignment vertical="center"/>
    </xf>
    <xf numFmtId="167" fontId="12" fillId="0" borderId="0" xfId="8" applyFont="1" applyFill="1" applyAlignment="1" applyProtection="1">
      <alignment vertical="center"/>
    </xf>
    <xf numFmtId="167" fontId="2" fillId="0" borderId="0" xfId="8" applyFont="1" applyFill="1" applyBorder="1" applyAlignment="1" applyProtection="1"/>
    <xf numFmtId="167" fontId="2" fillId="3" borderId="0" xfId="8" applyFont="1" applyFill="1" applyBorder="1" applyAlignment="1" applyProtection="1"/>
    <xf numFmtId="0" fontId="13" fillId="0" borderId="0" xfId="7" applyFont="1" applyAlignment="1">
      <alignment horizontal="center"/>
    </xf>
    <xf numFmtId="0" fontId="13" fillId="0" borderId="0" xfId="7" applyFont="1"/>
    <xf numFmtId="0" fontId="13" fillId="3" borderId="0" xfId="7" applyFont="1" applyFill="1"/>
    <xf numFmtId="0" fontId="16" fillId="0" borderId="0" xfId="4" applyFont="1" applyAlignment="1">
      <alignment horizontal="center"/>
    </xf>
    <xf numFmtId="0" fontId="2" fillId="0" borderId="19" xfId="0" applyFont="1" applyBorder="1" applyAlignment="1">
      <alignment wrapText="1"/>
    </xf>
    <xf numFmtId="164" fontId="2" fillId="4" borderId="22" xfId="6" applyNumberFormat="1" applyFont="1" applyFill="1" applyBorder="1">
      <protection locked="0"/>
    </xf>
    <xf numFmtId="164" fontId="2" fillId="4" borderId="63" xfId="6" applyNumberFormat="1" applyFont="1" applyFill="1" applyBorder="1">
      <protection locked="0"/>
    </xf>
    <xf numFmtId="164" fontId="2" fillId="0" borderId="63" xfId="6" applyNumberFormat="1" applyFont="1" applyFill="1" applyBorder="1" applyAlignment="1" applyProtection="1">
      <alignment vertical="center"/>
    </xf>
    <xf numFmtId="164" fontId="2" fillId="0" borderId="22" xfId="6" applyNumberFormat="1" applyFont="1" applyFill="1" applyBorder="1">
      <protection locked="0"/>
    </xf>
    <xf numFmtId="164" fontId="2" fillId="4" borderId="19" xfId="6" applyNumberFormat="1" applyFont="1" applyFill="1" applyBorder="1">
      <protection locked="0"/>
    </xf>
    <xf numFmtId="164" fontId="2" fillId="0" borderId="63" xfId="7" applyNumberFormat="1" applyFont="1" applyBorder="1" applyAlignment="1">
      <alignment vertical="center"/>
    </xf>
    <xf numFmtId="164" fontId="2" fillId="6" borderId="19" xfId="7" applyNumberFormat="1" applyFont="1" applyFill="1" applyBorder="1" applyAlignment="1">
      <alignment vertical="center"/>
    </xf>
    <xf numFmtId="0" fontId="2" fillId="0" borderId="0" xfId="7" applyFont="1" applyProtection="1">
      <protection hidden="1"/>
    </xf>
    <xf numFmtId="0" fontId="17" fillId="0" borderId="0" xfId="7" applyFont="1"/>
    <xf numFmtId="0" fontId="2" fillId="0" borderId="35" xfId="0" applyFont="1" applyBorder="1" applyAlignment="1">
      <alignment wrapText="1"/>
    </xf>
    <xf numFmtId="1" fontId="2" fillId="4" borderId="50" xfId="6" applyNumberFormat="1" applyFont="1" applyFill="1" applyBorder="1">
      <protection locked="0"/>
    </xf>
    <xf numFmtId="1" fontId="2" fillId="4" borderId="56" xfId="6" applyNumberFormat="1" applyFont="1" applyFill="1" applyBorder="1">
      <protection locked="0"/>
    </xf>
    <xf numFmtId="166" fontId="2" fillId="0" borderId="56" xfId="6" applyNumberFormat="1" applyFont="1" applyFill="1" applyBorder="1" applyAlignment="1" applyProtection="1">
      <alignment vertical="center"/>
    </xf>
    <xf numFmtId="1" fontId="2" fillId="0" borderId="50" xfId="6" applyNumberFormat="1" applyFont="1" applyFill="1" applyBorder="1">
      <protection locked="0"/>
    </xf>
    <xf numFmtId="1" fontId="2" fillId="4" borderId="35" xfId="6" applyNumberFormat="1" applyFont="1" applyFill="1" applyBorder="1">
      <protection locked="0"/>
    </xf>
    <xf numFmtId="166" fontId="2" fillId="0" borderId="56" xfId="7" applyNumberFormat="1" applyFont="1" applyBorder="1" applyAlignment="1">
      <alignment vertical="center"/>
    </xf>
    <xf numFmtId="166" fontId="2" fillId="6" borderId="35" xfId="7" applyNumberFormat="1" applyFont="1" applyFill="1" applyBorder="1" applyAlignment="1">
      <alignment vertical="center"/>
    </xf>
    <xf numFmtId="0" fontId="12" fillId="0" borderId="0" xfId="7" applyFont="1"/>
    <xf numFmtId="0" fontId="18" fillId="0" borderId="0" xfId="0" applyFont="1"/>
    <xf numFmtId="0" fontId="19" fillId="0" borderId="0" xfId="0" applyFont="1"/>
    <xf numFmtId="49" fontId="20" fillId="0" borderId="60" xfId="7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1" fillId="0" borderId="0" xfId="0" applyFont="1"/>
    <xf numFmtId="1" fontId="2" fillId="4" borderId="19" xfId="6" applyNumberFormat="1" applyFont="1" applyFill="1" applyBorder="1">
      <protection locked="0"/>
    </xf>
    <xf numFmtId="1" fontId="2" fillId="4" borderId="63" xfId="6" applyNumberFormat="1" applyFont="1" applyFill="1" applyBorder="1">
      <protection locked="0"/>
    </xf>
    <xf numFmtId="0" fontId="2" fillId="8" borderId="0" xfId="7" applyFont="1" applyFill="1"/>
    <xf numFmtId="0" fontId="2" fillId="0" borderId="26" xfId="0" applyFont="1" applyBorder="1" applyAlignment="1">
      <alignment wrapText="1"/>
    </xf>
    <xf numFmtId="1" fontId="2" fillId="4" borderId="64" xfId="6" applyNumberFormat="1" applyFont="1" applyFill="1" applyBorder="1">
      <protection locked="0"/>
    </xf>
    <xf numFmtId="0" fontId="2" fillId="10" borderId="0" xfId="7" applyFont="1" applyFill="1"/>
    <xf numFmtId="0" fontId="22" fillId="0" borderId="21" xfId="7" applyFont="1" applyBorder="1" applyAlignment="1">
      <alignment horizontal="center" vertical="center"/>
    </xf>
    <xf numFmtId="166" fontId="23" fillId="0" borderId="3" xfId="7" applyNumberFormat="1" applyFont="1" applyBorder="1" applyAlignment="1">
      <alignment vertical="center"/>
    </xf>
    <xf numFmtId="166" fontId="23" fillId="0" borderId="2" xfId="7" applyNumberFormat="1" applyFont="1" applyBorder="1" applyAlignment="1">
      <alignment vertical="center"/>
    </xf>
    <xf numFmtId="166" fontId="23" fillId="0" borderId="21" xfId="7" applyNumberFormat="1" applyFont="1" applyBorder="1" applyAlignment="1">
      <alignment vertical="center"/>
    </xf>
    <xf numFmtId="166" fontId="2" fillId="0" borderId="0" xfId="7" applyNumberFormat="1" applyFont="1"/>
    <xf numFmtId="0" fontId="2" fillId="13" borderId="21" xfId="7" applyFont="1" applyFill="1" applyBorder="1" applyProtection="1">
      <protection hidden="1"/>
    </xf>
    <xf numFmtId="0" fontId="2" fillId="14" borderId="0" xfId="7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49" fontId="15" fillId="0" borderId="0" xfId="7" quotePrefix="1" applyNumberFormat="1" applyFont="1" applyAlignment="1">
      <alignment horizontal="center"/>
    </xf>
    <xf numFmtId="0" fontId="10" fillId="0" borderId="0" xfId="4" quotePrefix="1" applyFont="1" applyAlignment="1">
      <alignment horizontal="center"/>
    </xf>
    <xf numFmtId="0" fontId="10" fillId="10" borderId="0" xfId="4" quotePrefix="1" applyFont="1" applyFill="1" applyAlignment="1">
      <alignment horizontal="center"/>
    </xf>
    <xf numFmtId="0" fontId="10" fillId="0" borderId="60" xfId="4" quotePrefix="1" applyFont="1" applyBorder="1" applyAlignment="1">
      <alignment horizontal="center"/>
    </xf>
    <xf numFmtId="0" fontId="2" fillId="0" borderId="54" xfId="4" applyFont="1" applyBorder="1" applyAlignment="1">
      <alignment horizontal="left"/>
    </xf>
    <xf numFmtId="0" fontId="2" fillId="0" borderId="56" xfId="4" applyFont="1" applyBorder="1" applyAlignment="1">
      <alignment horizontal="left"/>
    </xf>
    <xf numFmtId="0" fontId="2" fillId="0" borderId="57" xfId="4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61" xfId="4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8" xfId="4" applyFont="1" applyBorder="1" applyAlignment="1">
      <alignment horizontal="left"/>
    </xf>
    <xf numFmtId="0" fontId="2" fillId="0" borderId="63" xfId="4" applyFont="1" applyBorder="1" applyAlignment="1">
      <alignment horizontal="left"/>
    </xf>
    <xf numFmtId="0" fontId="2" fillId="0" borderId="40" xfId="4" applyFont="1" applyBorder="1" applyAlignment="1">
      <alignment horizontal="left"/>
    </xf>
    <xf numFmtId="0" fontId="2" fillId="0" borderId="64" xfId="4" applyFont="1" applyBorder="1" applyAlignment="1">
      <alignment horizontal="left"/>
    </xf>
    <xf numFmtId="0" fontId="2" fillId="0" borderId="54" xfId="4" applyFont="1" applyBorder="1" applyAlignment="1">
      <alignment horizontal="left" vertical="center" wrapText="1"/>
    </xf>
    <xf numFmtId="0" fontId="2" fillId="0" borderId="56" xfId="4" applyFont="1" applyBorder="1" applyAlignment="1">
      <alignment horizontal="left" vertical="center" wrapText="1"/>
    </xf>
    <xf numFmtId="0" fontId="2" fillId="0" borderId="22" xfId="4" applyFont="1" applyBorder="1" applyAlignment="1">
      <alignment horizontal="left" vertical="center"/>
    </xf>
    <xf numFmtId="0" fontId="2" fillId="0" borderId="76" xfId="4" applyFont="1" applyBorder="1" applyAlignment="1">
      <alignment horizontal="left" vertical="center"/>
    </xf>
    <xf numFmtId="0" fontId="2" fillId="0" borderId="43" xfId="4" applyFont="1" applyBorder="1" applyAlignment="1">
      <alignment horizontal="left" vertical="center"/>
    </xf>
    <xf numFmtId="0" fontId="2" fillId="0" borderId="67" xfId="4" applyFont="1" applyBorder="1" applyAlignment="1">
      <alignment horizontal="left" vertical="center"/>
    </xf>
    <xf numFmtId="0" fontId="2" fillId="0" borderId="40" xfId="4" applyFont="1" applyBorder="1" applyAlignment="1">
      <alignment horizontal="left" vertical="center"/>
    </xf>
    <xf numFmtId="0" fontId="2" fillId="0" borderId="41" xfId="4" applyFont="1" applyBorder="1" applyAlignment="1">
      <alignment horizontal="left" vertical="center"/>
    </xf>
    <xf numFmtId="0" fontId="2" fillId="0" borderId="54" xfId="4" applyFont="1" applyBorder="1" applyAlignment="1">
      <alignment horizontal="left" vertical="center"/>
    </xf>
    <xf numFmtId="0" fontId="2" fillId="0" borderId="55" xfId="4" applyFont="1" applyBorder="1" applyAlignment="1">
      <alignment horizontal="left" vertical="center"/>
    </xf>
    <xf numFmtId="0" fontId="2" fillId="0" borderId="14" xfId="4" applyFont="1" applyBorder="1" applyAlignment="1">
      <alignment horizontal="center"/>
    </xf>
    <xf numFmtId="0" fontId="2" fillId="0" borderId="8" xfId="4" applyFont="1" applyBorder="1" applyAlignment="1">
      <alignment horizontal="center" vertical="center" wrapText="1"/>
    </xf>
    <xf numFmtId="0" fontId="2" fillId="0" borderId="17" xfId="4" applyFont="1" applyBorder="1" applyAlignment="1">
      <alignment horizontal="center" vertical="center" wrapText="1"/>
    </xf>
    <xf numFmtId="0" fontId="2" fillId="0" borderId="19" xfId="4" applyFont="1" applyBorder="1" applyAlignment="1">
      <alignment horizontal="left" vertical="center" wrapText="1"/>
    </xf>
    <xf numFmtId="0" fontId="2" fillId="0" borderId="26" xfId="4" applyFont="1" applyBorder="1" applyAlignment="1">
      <alignment horizontal="left" vertical="center" wrapText="1"/>
    </xf>
    <xf numFmtId="164" fontId="2" fillId="0" borderId="26" xfId="4" applyNumberFormat="1" applyFont="1" applyBorder="1" applyAlignment="1">
      <alignment horizontal="left" vertical="center" wrapText="1"/>
    </xf>
    <xf numFmtId="0" fontId="2" fillId="0" borderId="1" xfId="4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  <xf numFmtId="0" fontId="2" fillId="0" borderId="15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2" fillId="0" borderId="21" xfId="4" applyFont="1" applyBorder="1" applyAlignment="1">
      <alignment horizontal="center" vertical="center"/>
    </xf>
    <xf numFmtId="0" fontId="2" fillId="0" borderId="36" xfId="4" applyFont="1" applyBorder="1" applyAlignment="1">
      <alignment horizontal="center" vertical="center" wrapText="1"/>
    </xf>
    <xf numFmtId="0" fontId="2" fillId="0" borderId="38" xfId="4" applyFont="1" applyBorder="1" applyAlignment="1">
      <alignment horizontal="center" vertical="center" wrapText="1"/>
    </xf>
    <xf numFmtId="0" fontId="2" fillId="0" borderId="39" xfId="4" applyFont="1" applyBorder="1" applyAlignment="1">
      <alignment horizontal="center" vertical="center" wrapText="1"/>
    </xf>
    <xf numFmtId="0" fontId="2" fillId="0" borderId="75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/>
    </xf>
    <xf numFmtId="0" fontId="2" fillId="0" borderId="75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left" vertical="center" wrapText="1"/>
    </xf>
    <xf numFmtId="0" fontId="2" fillId="0" borderId="3" xfId="4" applyFont="1" applyBorder="1" applyAlignment="1">
      <alignment horizontal="left" vertical="center" wrapText="1"/>
    </xf>
    <xf numFmtId="0" fontId="2" fillId="0" borderId="58" xfId="4" applyFont="1" applyBorder="1" applyAlignment="1">
      <alignment horizontal="center" vertical="center" wrapText="1"/>
    </xf>
    <xf numFmtId="0" fontId="2" fillId="0" borderId="59" xfId="4" applyFont="1" applyBorder="1" applyAlignment="1">
      <alignment horizontal="center" vertical="center" wrapText="1"/>
    </xf>
    <xf numFmtId="0" fontId="2" fillId="0" borderId="60" xfId="4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14" xfId="4" applyFont="1" applyBorder="1" applyAlignment="1">
      <alignment horizontal="center" vertical="center" wrapText="1"/>
    </xf>
    <xf numFmtId="0" fontId="2" fillId="0" borderId="9" xfId="4" applyFont="1" applyBorder="1" applyAlignment="1">
      <alignment horizontal="center" vertical="center" wrapText="1"/>
    </xf>
    <xf numFmtId="0" fontId="2" fillId="0" borderId="13" xfId="4" applyFont="1" applyBorder="1" applyAlignment="1">
      <alignment horizontal="center" vertical="center" wrapText="1"/>
    </xf>
    <xf numFmtId="0" fontId="2" fillId="0" borderId="18" xfId="4" applyFont="1" applyBorder="1" applyAlignment="1">
      <alignment horizontal="center" vertical="center" wrapText="1"/>
    </xf>
    <xf numFmtId="0" fontId="2" fillId="0" borderId="7" xfId="4" applyFont="1" applyBorder="1" applyAlignment="1">
      <alignment horizontal="center" vertical="center" wrapText="1"/>
    </xf>
    <xf numFmtId="0" fontId="2" fillId="0" borderId="11" xfId="4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 wrapText="1"/>
    </xf>
    <xf numFmtId="0" fontId="2" fillId="0" borderId="12" xfId="4" applyFont="1" applyBorder="1" applyAlignment="1">
      <alignment horizontal="center" vertical="center" wrapText="1"/>
    </xf>
    <xf numFmtId="0" fontId="2" fillId="0" borderId="49" xfId="4" applyFont="1" applyBorder="1" applyAlignment="1">
      <alignment horizontal="left" vertical="center" wrapText="1"/>
    </xf>
    <xf numFmtId="0" fontId="2" fillId="0" borderId="63" xfId="4" applyFont="1" applyBorder="1" applyAlignment="1">
      <alignment horizontal="left" vertical="center" wrapText="1"/>
    </xf>
    <xf numFmtId="0" fontId="2" fillId="0" borderId="21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2" fillId="0" borderId="15" xfId="4" applyFont="1" applyBorder="1" applyAlignment="1">
      <alignment horizontal="center" vertical="center" wrapText="1"/>
    </xf>
    <xf numFmtId="0" fontId="12" fillId="6" borderId="59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2" fillId="0" borderId="41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left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2" fillId="0" borderId="6" xfId="4" quotePrefix="1" applyFont="1" applyBorder="1" applyAlignment="1">
      <alignment horizontal="center" vertical="center"/>
    </xf>
    <xf numFmtId="0" fontId="2" fillId="0" borderId="10" xfId="4" quotePrefix="1" applyFont="1" applyBorder="1" applyAlignment="1">
      <alignment horizontal="center" vertical="center"/>
    </xf>
    <xf numFmtId="0" fontId="2" fillId="0" borderId="15" xfId="4" quotePrefix="1" applyFont="1" applyBorder="1" applyAlignment="1">
      <alignment horizontal="center" vertical="center"/>
    </xf>
    <xf numFmtId="0" fontId="2" fillId="0" borderId="9" xfId="4" quotePrefix="1" applyFont="1" applyBorder="1" applyAlignment="1">
      <alignment horizontal="center" vertical="center"/>
    </xf>
    <xf numFmtId="0" fontId="2" fillId="0" borderId="13" xfId="4" quotePrefix="1" applyFont="1" applyBorder="1" applyAlignment="1">
      <alignment horizontal="center" vertical="center"/>
    </xf>
    <xf numFmtId="0" fontId="2" fillId="0" borderId="18" xfId="4" quotePrefix="1" applyFont="1" applyBorder="1" applyAlignment="1">
      <alignment horizontal="center" vertical="center"/>
    </xf>
    <xf numFmtId="0" fontId="2" fillId="0" borderId="7" xfId="4" quotePrefix="1" applyFont="1" applyBorder="1" applyAlignment="1">
      <alignment horizontal="center" vertical="center"/>
    </xf>
    <xf numFmtId="0" fontId="2" fillId="0" borderId="11" xfId="4" quotePrefix="1" applyFont="1" applyBorder="1" applyAlignment="1">
      <alignment horizontal="center" vertical="center"/>
    </xf>
    <xf numFmtId="0" fontId="2" fillId="0" borderId="16" xfId="4" quotePrefix="1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2" fillId="0" borderId="8" xfId="4" quotePrefix="1" applyFont="1" applyBorder="1" applyAlignment="1">
      <alignment horizontal="center" vertical="center"/>
    </xf>
    <xf numFmtId="0" fontId="2" fillId="0" borderId="12" xfId="4" quotePrefix="1" applyFont="1" applyBorder="1" applyAlignment="1">
      <alignment horizontal="center" vertical="center"/>
    </xf>
    <xf numFmtId="0" fontId="2" fillId="0" borderId="17" xfId="4" quotePrefix="1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 wrapText="1"/>
    </xf>
    <xf numFmtId="0" fontId="2" fillId="0" borderId="12" xfId="4" applyFont="1" applyBorder="1" applyAlignment="1">
      <alignment horizontal="center" vertical="center"/>
    </xf>
    <xf numFmtId="164" fontId="2" fillId="0" borderId="2" xfId="4" applyNumberFormat="1" applyFont="1" applyBorder="1" applyAlignment="1">
      <alignment horizontal="center" vertical="center" wrapText="1"/>
    </xf>
    <xf numFmtId="164" fontId="2" fillId="0" borderId="3" xfId="4" applyNumberFormat="1" applyFont="1" applyBorder="1" applyAlignment="1">
      <alignment horizontal="center" vertical="center" wrapText="1"/>
    </xf>
    <xf numFmtId="0" fontId="2" fillId="0" borderId="62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/>
    </xf>
    <xf numFmtId="0" fontId="12" fillId="6" borderId="59" xfId="0" applyFont="1" applyFill="1" applyBorder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4" fillId="0" borderId="2" xfId="4" applyFont="1" applyBorder="1" applyAlignment="1">
      <alignment horizontal="center" vertical="center" wrapText="1"/>
    </xf>
    <xf numFmtId="0" fontId="2" fillId="0" borderId="68" xfId="4" quotePrefix="1" applyFont="1" applyBorder="1" applyAlignment="1">
      <alignment horizontal="center" vertical="center"/>
    </xf>
    <xf numFmtId="0" fontId="2" fillId="0" borderId="69" xfId="4" quotePrefix="1" applyFont="1" applyBorder="1" applyAlignment="1">
      <alignment horizontal="center" vertical="center"/>
    </xf>
    <xf numFmtId="0" fontId="2" fillId="0" borderId="70" xfId="4" quotePrefix="1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/>
    </xf>
    <xf numFmtId="0" fontId="2" fillId="0" borderId="5" xfId="4" applyFont="1" applyBorder="1" applyAlignment="1">
      <alignment horizontal="center" vertical="center"/>
    </xf>
    <xf numFmtId="0" fontId="2" fillId="0" borderId="14" xfId="4" applyFont="1" applyBorder="1" applyAlignment="1">
      <alignment horizontal="center" vertical="center"/>
    </xf>
    <xf numFmtId="0" fontId="2" fillId="0" borderId="65" xfId="0" applyFont="1" applyBorder="1" applyAlignment="1">
      <alignment horizontal="left" vertical="center" wrapText="1"/>
    </xf>
    <xf numFmtId="0" fontId="2" fillId="0" borderId="66" xfId="0" applyFont="1" applyBorder="1" applyAlignment="1">
      <alignment horizontal="left" vertical="center" wrapText="1"/>
    </xf>
    <xf numFmtId="0" fontId="4" fillId="0" borderId="36" xfId="4" applyFont="1" applyBorder="1" applyAlignment="1">
      <alignment horizontal="center" vertical="center"/>
    </xf>
    <xf numFmtId="0" fontId="4" fillId="0" borderId="47" xfId="4" applyFont="1" applyBorder="1" applyAlignment="1">
      <alignment horizontal="center" vertical="center"/>
    </xf>
    <xf numFmtId="0" fontId="4" fillId="0" borderId="0" xfId="5" applyFont="1" applyAlignment="1">
      <alignment horizontal="center"/>
    </xf>
    <xf numFmtId="0" fontId="8" fillId="0" borderId="0" xfId="4" applyFont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15" xfId="7" applyFont="1" applyBorder="1" applyAlignment="1">
      <alignment horizontal="center" vertical="center" wrapText="1"/>
    </xf>
    <xf numFmtId="0" fontId="2" fillId="0" borderId="58" xfId="7" applyFont="1" applyBorder="1" applyAlignment="1">
      <alignment horizontal="center" vertical="center" wrapText="1"/>
    </xf>
    <xf numFmtId="0" fontId="2" fillId="0" borderId="62" xfId="7" applyFont="1" applyBorder="1" applyAlignment="1">
      <alignment horizontal="center" vertical="center" wrapText="1"/>
    </xf>
    <xf numFmtId="0" fontId="2" fillId="0" borderId="62" xfId="4" applyFont="1" applyBorder="1" applyAlignment="1">
      <alignment horizontal="center" vertical="center"/>
    </xf>
    <xf numFmtId="9" fontId="14" fillId="0" borderId="0" xfId="2" applyFont="1" applyFill="1" applyBorder="1" applyAlignment="1" applyProtection="1">
      <alignment horizontal="center" vertical="center" wrapText="1"/>
    </xf>
    <xf numFmtId="0" fontId="2" fillId="0" borderId="1" xfId="7" applyFont="1" applyBorder="1" applyAlignment="1">
      <alignment horizontal="center" vertical="center" wrapText="1"/>
    </xf>
    <xf numFmtId="0" fontId="2" fillId="0" borderId="14" xfId="7" applyFont="1" applyBorder="1" applyAlignment="1">
      <alignment horizontal="center" vertical="center" wrapText="1"/>
    </xf>
    <xf numFmtId="0" fontId="2" fillId="0" borderId="36" xfId="7" applyFont="1" applyBorder="1" applyAlignment="1">
      <alignment horizontal="center" vertical="center" wrapText="1"/>
    </xf>
    <xf numFmtId="0" fontId="2" fillId="0" borderId="38" xfId="7" applyFont="1" applyBorder="1" applyAlignment="1">
      <alignment horizontal="center" vertical="center" wrapText="1"/>
    </xf>
    <xf numFmtId="0" fontId="2" fillId="0" borderId="39" xfId="7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/>
    </xf>
    <xf numFmtId="0" fontId="4" fillId="0" borderId="3" xfId="7" applyFont="1" applyBorder="1" applyAlignment="1">
      <alignment horizontal="center" vertical="center"/>
    </xf>
    <xf numFmtId="0" fontId="4" fillId="0" borderId="4" xfId="7" applyFont="1" applyBorder="1" applyAlignment="1">
      <alignment horizontal="center" vertical="center"/>
    </xf>
    <xf numFmtId="0" fontId="2" fillId="0" borderId="5" xfId="7" applyFont="1" applyBorder="1" applyAlignment="1">
      <alignment horizontal="center" vertical="center"/>
    </xf>
    <xf numFmtId="0" fontId="2" fillId="0" borderId="14" xfId="7" applyFont="1" applyBorder="1" applyAlignment="1">
      <alignment horizontal="center" vertical="center"/>
    </xf>
  </cellXfs>
  <cellStyles count="9">
    <cellStyle name="Escribir" xfId="6" xr:uid="{CB5F55B3-7D5F-46A3-A903-4E74C2DA15F7}"/>
    <cellStyle name="Euro" xfId="8" xr:uid="{ABEC9CB8-DD3A-4E15-9BD5-C95637AF7612}"/>
    <cellStyle name="Millares" xfId="1" builtinId="3"/>
    <cellStyle name="Normal" xfId="0" builtinId="0"/>
    <cellStyle name="Normal_REM 05-2002" xfId="5" xr:uid="{0F0F329D-E725-4735-A1D5-E388DB7B84DB}"/>
    <cellStyle name="Normal_REM 15-2002" xfId="4" xr:uid="{716F8C1B-82BF-480E-80B4-561A87F8356A}"/>
    <cellStyle name="Normal_REM 16-2002" xfId="7" xr:uid="{08EC0C69-753C-4F60-83BA-CF0FD93E3F44}"/>
    <cellStyle name="Normal_RMC_0" xfId="3" xr:uid="{7C505E66-10BD-4486-A6FC-56898D3E8E9B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84.511595601849" createdVersion="6" refreshedVersion="6" minRefreshableVersion="3" recordCount="21685" xr:uid="{7D193888-609A-4146-B539-E0343E42C02E}">
  <cacheSource type="worksheet">
    <worksheetSource name="Tabla_SERIED_01_2"/>
  </cacheSource>
  <cacheFields count="57">
    <cacheField name="Mes" numFmtId="0">
      <sharedItems containsSemiMixedTypes="0" containsString="0" containsNumber="1" containsInteger="1" minValue="1" maxValue="12" count="12">
        <n v="5"/>
        <n v="4"/>
        <n v="10"/>
        <n v="9"/>
        <n v="11"/>
        <n v="3"/>
        <n v="7"/>
        <n v="12"/>
        <n v="1"/>
        <n v="2"/>
        <n v="6"/>
        <n v="8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19" maxValue="2019"/>
    </cacheField>
    <cacheField name="Comuna/Hospital" numFmtId="0">
      <sharedItems count="19">
        <s v="04204-SALAMANCA"/>
        <s v="04302-COMBARBALÁ"/>
        <s v="04203-LOS VILOS"/>
        <s v="04101-LA SERENA"/>
        <s v="04102-COQUIMBO"/>
        <s v="04105-PAIHUANO"/>
        <s v="04304-PUNITAQUI"/>
        <s v="04202-CANELA"/>
        <s v="04305-RIO HURTADO"/>
        <s v="04104-LA HIGUERA"/>
        <s v="04301-OVALLE"/>
        <s v="04201-ILLAPEL"/>
        <s v="04303-MONTE PATRIA"/>
        <s v="04106-VICUÑA"/>
        <s v="105108-HOSPITAL LOS VILOS"/>
        <s v="105104-HOSPITAL SALAMANCA"/>
        <s v="105107-HOSPITAL VICUÑA"/>
        <s v="105105-HOSPITAL COMBARBALÁ"/>
        <s v="105106-HOSPITAL ANDACOLLO"/>
      </sharedItems>
    </cacheField>
    <cacheField name="IdEstablecimiento" numFmtId="0">
      <sharedItems/>
    </cacheField>
    <cacheField name="CodigoPrestacion" numFmtId="0">
      <sharedItems count="51">
        <s v="16100300"/>
        <s v="16200220"/>
        <s v="15010100"/>
        <s v="15010200"/>
        <s v="15080008"/>
        <s v="15010400"/>
        <s v="15010500"/>
        <s v="15010300"/>
        <s v="15080009"/>
        <s v="15030200"/>
        <s v="15080006"/>
        <s v="15900030"/>
        <s v="15900040"/>
        <s v="15050100"/>
        <s v="15050200"/>
        <s v="15050500"/>
        <s v="15900050"/>
        <s v="15030100"/>
        <s v="15020100"/>
        <s v="15020200"/>
        <s v="15080010"/>
        <s v="15040200"/>
        <s v="15060100"/>
        <s v="15060600"/>
        <s v="16090300"/>
        <s v="16200210"/>
        <s v="16090600"/>
        <s v="16100700"/>
        <s v="15901200"/>
        <s v="15901300"/>
        <s v="15901400"/>
        <s v="16090500"/>
        <s v="16100600"/>
        <s v="16200100"/>
        <s v="15080004"/>
        <s v="15080007"/>
        <s v="16090100"/>
        <s v="16100100"/>
        <s v="15020400"/>
        <s v="15020500"/>
        <s v="15060200"/>
        <s v="16200230"/>
        <s v="15020300"/>
        <s v="15080012"/>
        <s v="15040100"/>
        <s v="16200240"/>
        <s v="16200250"/>
        <s v="15900020"/>
        <s v="15080011"/>
        <s v="15080002"/>
        <s v="15900010"/>
      </sharedItems>
    </cacheField>
    <cacheField name="fechaIngreso" numFmtId="14">
      <sharedItems containsSemiMixedTypes="0" containsNonDate="0" containsDate="1" containsString="0" minDate="2019-03-19T11:41:06" maxDate="2020-01-17T11:06:57"/>
    </cacheField>
    <cacheField name="Col01" numFmtId="0">
      <sharedItems containsString="0" containsBlank="1" containsNumber="1" minValue="0" maxValue="31600" count="1060">
        <n v="165"/>
        <n v="15"/>
        <n v="59"/>
        <n v="8"/>
        <n v="56"/>
        <n v="7"/>
        <n v="2"/>
        <n v="255"/>
        <n v="560"/>
        <n v="134"/>
        <n v="12"/>
        <n v="22"/>
        <n v="24"/>
        <n v="2.7"/>
        <n v="486"/>
        <n v="6"/>
        <n v="11.55"/>
        <n v="8.4"/>
        <n v="504"/>
        <n v="19"/>
        <n v="4"/>
        <n v="856"/>
        <n v="256"/>
        <n v="33"/>
        <n v="10"/>
        <n v="34"/>
        <n v="18"/>
        <n v="27.01"/>
        <n v="8.1"/>
        <n v="21.2"/>
        <n v="854"/>
        <n v="23"/>
        <n v="14"/>
        <n v="54"/>
        <n v="108"/>
        <n v="82"/>
        <n v="1"/>
        <n v="861"/>
        <n v="50"/>
        <n v="356"/>
        <n v="811"/>
        <n v="158"/>
        <n v="29"/>
        <n v="4.07"/>
        <n v="7.2"/>
        <n v="3.1"/>
        <n v="704"/>
        <n v="62"/>
        <n v="7.6"/>
        <n v="45"/>
        <n v="843"/>
        <n v="38"/>
        <n v="391"/>
        <n v="965"/>
        <n v="125"/>
        <n v="783"/>
        <n v="26"/>
        <n v="17"/>
        <n v="729"/>
        <n v="114"/>
        <n v="740"/>
        <n v="1368"/>
        <n v="283"/>
        <n v="63"/>
        <n v="42"/>
        <n v="88"/>
        <n v="27.84"/>
        <n v="3.6"/>
        <n v="45.45"/>
        <n v="2.8"/>
        <n v="1267"/>
        <n v="52"/>
        <n v="47"/>
        <n v="76"/>
        <n v="14.85"/>
        <n v="65"/>
        <n v="1000"/>
        <n v="166"/>
        <n v="46"/>
        <n v="6.8"/>
        <m/>
        <n v="5"/>
        <n v="197"/>
        <n v="547"/>
        <n v="86"/>
        <n v="16"/>
        <n v="20"/>
        <n v="10.1"/>
        <n v="430"/>
        <n v="104"/>
        <n v="193"/>
        <n v="41"/>
        <n v="179"/>
        <n v="264"/>
        <n v="3"/>
        <n v="66"/>
        <n v="53"/>
        <n v="133"/>
        <n v="437"/>
        <n v="851"/>
        <n v="289"/>
        <n v="13"/>
        <n v="21"/>
        <n v="8.14"/>
        <n v="11.7"/>
        <n v="855"/>
        <n v="30"/>
        <n v="111"/>
        <n v="8.8000000000000007"/>
        <n v="71"/>
        <n v="983"/>
        <n v="142"/>
        <n v="0"/>
        <n v="67"/>
        <n v="68"/>
        <n v="236"/>
        <n v="189"/>
        <n v="247"/>
        <n v="51"/>
        <n v="402"/>
        <n v="872"/>
        <n v="201"/>
        <n v="12.21"/>
        <n v="40.049999999999997"/>
        <n v="778"/>
        <n v="28"/>
        <n v="31"/>
        <n v="881"/>
        <n v="152"/>
        <n v="576"/>
        <n v="1082"/>
        <n v="245"/>
        <n v="4.8"/>
        <n v="1015"/>
        <n v="40"/>
        <n v="797"/>
        <n v="112"/>
        <n v="237"/>
        <n v="3.2"/>
        <n v="204"/>
        <n v="162"/>
        <n v="11"/>
        <n v="366"/>
        <n v="722"/>
        <n v="13.95"/>
        <n v="4.4000000000000004"/>
        <n v="650"/>
        <n v="48"/>
        <n v="43"/>
        <n v="933"/>
        <n v="324"/>
        <n v="766"/>
        <n v="27"/>
        <n v="11.47"/>
        <n v="8.1999999999999993"/>
        <n v="5.6"/>
        <n v="696"/>
        <n v="9"/>
        <n v="170"/>
        <n v="1.8"/>
        <n v="1414"/>
        <n v="72"/>
        <n v="32"/>
        <n v="92"/>
        <n v="220"/>
        <n v="184"/>
        <n v="291"/>
        <n v="474"/>
        <n v="949"/>
        <n v="244"/>
        <n v="2.96"/>
        <n v="21.6"/>
        <n v="886"/>
        <n v="329"/>
        <n v="116"/>
        <n v="348"/>
        <n v="69"/>
        <n v="3.15"/>
        <n v="282"/>
        <n v="3.25"/>
        <n v="200"/>
        <n v="35"/>
        <n v="39"/>
        <n v="70"/>
        <n v="122"/>
        <n v="90"/>
        <n v="3.97"/>
        <n v="44"/>
        <n v="64"/>
        <n v="123"/>
        <n v="36"/>
        <n v="75"/>
        <n v="60"/>
        <n v="96"/>
        <n v="95"/>
        <n v="81"/>
        <n v="25"/>
        <n v="107"/>
        <n v="58"/>
        <n v="126"/>
        <n v="101"/>
        <n v="173"/>
        <n v="79"/>
        <n v="37"/>
        <n v="55"/>
        <n v="4.16"/>
        <n v="89"/>
        <n v="6.66"/>
        <n v="73"/>
        <n v="4.5"/>
        <n v="2.2200000000000002"/>
        <n v="109"/>
        <n v="91"/>
        <n v="97"/>
        <n v="94"/>
        <n v="168"/>
        <n v="49"/>
        <n v="3.08"/>
        <n v="137"/>
        <n v="118"/>
        <n v="100"/>
        <n v="4.05"/>
        <n v="6.4"/>
        <n v="77"/>
        <n v="160"/>
        <n v="139"/>
        <n v="249"/>
        <n v="3.33"/>
        <n v="209"/>
        <n v="103"/>
        <n v="253"/>
        <n v="6.75"/>
        <n v="128"/>
        <n v="558"/>
        <n v="106"/>
        <n v="5.55"/>
        <n v="485"/>
        <n v="599"/>
        <n v="120"/>
        <n v="84"/>
        <n v="161"/>
        <n v="260"/>
        <n v="454"/>
        <n v="156"/>
        <n v="13.47"/>
        <n v="467"/>
        <n v="138"/>
        <n v="292"/>
        <n v="16.899999999999999"/>
        <n v="295"/>
        <n v="318"/>
        <n v="110"/>
        <n v="533"/>
        <n v="140"/>
        <n v="14.39"/>
        <n v="15.2"/>
        <n v="503"/>
        <n v="461"/>
        <n v="8.26"/>
        <n v="7.65"/>
        <n v="176"/>
        <n v="400"/>
        <n v="3.7"/>
        <n v="6.3"/>
        <n v="5.2"/>
        <n v="423"/>
        <n v="171"/>
        <n v="177"/>
        <n v="431"/>
        <n v="343"/>
        <n v="268"/>
        <n v="274"/>
        <n v="250"/>
        <n v="506"/>
        <n v="4.28"/>
        <n v="436"/>
        <n v="377"/>
        <n v="227"/>
        <n v="119"/>
        <n v="544"/>
        <n v="98"/>
        <n v="7.4"/>
        <n v="9.9"/>
        <n v="481"/>
        <n v="478"/>
        <n v="452"/>
        <n v="121"/>
        <n v="21.7"/>
        <n v="505"/>
        <n v="243"/>
        <n v="300"/>
        <n v="663"/>
        <n v="178"/>
        <n v="146"/>
        <n v="267"/>
        <n v="344"/>
        <n v="174"/>
        <n v="153"/>
        <n v="330"/>
        <n v="6.34"/>
        <n v="214"/>
        <n v="420"/>
        <n v="113"/>
        <n v="28.8"/>
        <n v="18.399999999999999"/>
        <n v="406"/>
        <n v="500"/>
        <n v="471"/>
        <n v="273"/>
        <n v="385"/>
        <n v="172"/>
        <n v="495"/>
        <n v="416"/>
        <n v="233"/>
        <n v="515"/>
        <n v="10.35"/>
        <n v="10.8"/>
        <n v="456"/>
        <n v="734"/>
        <n v="739"/>
        <n v="164"/>
        <n v="15.91"/>
        <n v="15.3"/>
        <n v="17.2"/>
        <n v="702"/>
        <n v="802"/>
        <n v="294"/>
        <n v="656"/>
        <n v="136"/>
        <n v="7.21"/>
        <n v="580"/>
        <n v="835"/>
        <n v="708"/>
        <n v="1154"/>
        <n v="33.6"/>
        <n v="1070"/>
        <n v="15.75"/>
        <n v="9.1999999999999993"/>
        <n v="869"/>
        <n v="132"/>
        <n v="186"/>
        <n v="419"/>
        <n v="9.74"/>
        <n v="326"/>
        <n v="181"/>
        <n v="293"/>
        <n v="182"/>
        <n v="362"/>
        <n v="798"/>
        <n v="150"/>
        <n v="265"/>
        <n v="144"/>
        <n v="655"/>
        <n v="221"/>
        <n v="11.2"/>
        <n v="13.2"/>
        <n v="827"/>
        <n v="105"/>
        <n v="432"/>
        <n v="877"/>
        <n v="19.18"/>
        <n v="33.299999999999997"/>
        <n v="11.6"/>
        <n v="754"/>
        <n v="897"/>
        <n v="196"/>
        <n v="185"/>
        <n v="413"/>
        <n v="379"/>
        <n v="305"/>
        <n v="387"/>
        <n v="675"/>
        <n v="4.6500000000000004"/>
        <n v="660"/>
        <n v="604"/>
        <n v="363"/>
        <n v="701"/>
        <n v="8.07"/>
        <n v="620"/>
        <n v="948"/>
        <n v="302"/>
        <n v="648"/>
        <n v="85"/>
        <n v="9.6199999999999992"/>
        <n v="14.4"/>
        <n v="9.4499999999999993"/>
        <n v="540"/>
        <n v="102"/>
        <n v="1203"/>
        <n v="57"/>
        <n v="242"/>
        <n v="5.3"/>
        <n v="307"/>
        <n v="378"/>
        <n v="862"/>
        <n v="17.100000000000001"/>
        <n v="741"/>
        <n v="332"/>
        <n v="287"/>
        <n v="74"/>
        <n v="93"/>
        <n v="87"/>
        <n v="231"/>
        <n v="169"/>
        <n v="80"/>
        <n v="574"/>
        <n v="633"/>
        <n v="12.6"/>
        <n v="180"/>
        <n v="127"/>
        <n v="131"/>
        <n v="285"/>
        <n v="10.4"/>
        <n v="639"/>
        <n v="674"/>
        <n v="141"/>
        <n v="418"/>
        <n v="286"/>
        <n v="299"/>
        <n v="2.5"/>
        <n v="565"/>
        <n v="12.7"/>
        <n v="477"/>
        <n v="470"/>
        <n v="210"/>
        <n v="213"/>
        <n v="163"/>
        <n v="407"/>
        <n v="2.2799999999999998"/>
        <n v="325"/>
        <n v="405"/>
        <n v="5.85"/>
        <n v="130"/>
        <n v="297"/>
        <n v="239"/>
        <n v="404"/>
        <n v="149"/>
        <n v="18.5"/>
        <n v="440"/>
        <n v="1031"/>
        <n v="5.4"/>
        <n v="371"/>
        <n v="154"/>
        <n v="336"/>
        <n v="202"/>
        <n v="421"/>
        <n v="99"/>
        <n v="27.9"/>
        <n v="40.5"/>
        <n v="610"/>
        <n v="50.85"/>
        <n v="1153"/>
        <n v="208"/>
        <n v="346"/>
        <n v="496"/>
        <n v="252"/>
        <n v="531"/>
        <n v="1.85"/>
        <n v="17.45"/>
        <n v="443"/>
        <n v="703"/>
        <n v="14.9"/>
        <n v="677"/>
        <n v="808"/>
        <n v="1.35"/>
        <n v="409"/>
        <n v="5843"/>
        <n v="341"/>
        <n v="187"/>
        <n v="541"/>
        <n v="9.44"/>
        <n v="557"/>
        <n v="230"/>
        <n v="18.899999999999999"/>
        <n v="22.2"/>
        <n v="806"/>
        <n v="347"/>
        <n v="761"/>
        <n v="1180"/>
        <n v="29.09"/>
        <n v="36.450000000000003"/>
        <n v="1054"/>
        <n v="24.3"/>
        <n v="937"/>
        <n v="17.600000000000001"/>
        <n v="750"/>
        <n v="218"/>
        <n v="952"/>
        <n v="15.97"/>
        <n v="42.75"/>
        <n v="12.8"/>
        <n v="898"/>
        <n v="167"/>
        <n v="280"/>
        <n v="124"/>
        <n v="212"/>
        <n v="594"/>
        <n v="4.01"/>
        <n v="13.7"/>
        <n v="622"/>
        <n v="258"/>
        <n v="310"/>
        <n v="428"/>
        <n v="772"/>
        <n v="671"/>
        <n v="234"/>
        <n v="211"/>
        <n v="8.5"/>
        <n v="715"/>
        <n v="963"/>
        <n v="290"/>
        <n v="670"/>
        <n v="117"/>
        <n v="14.14"/>
        <n v="566"/>
        <n v="1377"/>
        <n v="448"/>
        <n v="996"/>
        <n v="10.95"/>
        <n v="23.4"/>
        <n v="905"/>
        <n v="78"/>
        <n v="3.67"/>
        <n v="115"/>
        <n v="83"/>
        <n v="143"/>
        <n v="3.35"/>
        <n v="216"/>
        <n v="272"/>
        <n v="509"/>
        <n v="465"/>
        <n v="624"/>
        <n v="3.3"/>
        <n v="2700"/>
        <n v="61"/>
        <n v="157"/>
        <n v="240"/>
        <n v="3.09"/>
        <n v="284"/>
        <n v="11.26"/>
        <n v="2.4"/>
        <n v="434"/>
        <n v="281"/>
        <n v="606"/>
        <n v="145"/>
        <n v="554"/>
        <n v="2.25"/>
        <n v="468"/>
        <n v="3800"/>
        <n v="4400"/>
        <n v="263"/>
        <n v="232"/>
        <n v="13.05"/>
        <n v="352"/>
        <n v="445"/>
        <n v="462"/>
        <n v="4.25"/>
        <n v="394"/>
        <n v="353"/>
        <n v="483"/>
        <n v="888"/>
        <n v="3600"/>
        <n v="824"/>
        <n v="698"/>
        <n v="11.1"/>
        <n v="553"/>
        <n v="449"/>
        <n v="559"/>
        <n v="498"/>
        <n v="1049"/>
        <n v="447"/>
        <n v="526"/>
        <n v="392"/>
        <n v="510"/>
        <n v="537"/>
        <n v="438"/>
        <n v="365"/>
        <n v="464"/>
        <n v="335"/>
        <n v="345"/>
        <n v="203"/>
        <n v="501"/>
        <n v="543"/>
        <n v="350"/>
        <n v="369"/>
        <n v="408"/>
        <n v="494"/>
        <n v="188"/>
        <n v="529"/>
        <n v="1075"/>
        <n v="364"/>
        <n v="823"/>
        <n v="225"/>
        <n v="23.31"/>
        <n v="858"/>
        <n v="1576"/>
        <n v="320"/>
        <n v="129"/>
        <n v="5.92"/>
        <n v="411"/>
        <n v="794"/>
        <n v="296"/>
        <n v="20.72"/>
        <n v="2.1"/>
        <n v="901"/>
        <n v="947"/>
        <n v="0.8"/>
        <n v="217"/>
        <n v="482"/>
        <n v="441"/>
        <n v="398"/>
        <n v="192"/>
        <n v="276"/>
        <n v="1029"/>
        <n v="337"/>
        <n v="455"/>
        <n v="382"/>
        <n v="837"/>
        <n v="199"/>
        <n v="532"/>
        <n v="1018"/>
        <n v="1850"/>
        <n v="700"/>
        <n v="7.9"/>
        <n v="780"/>
        <n v="570"/>
        <n v="777"/>
        <n v="183"/>
        <n v="649"/>
        <n v="1.6"/>
        <n v="372"/>
        <n v="831"/>
        <n v="14.43"/>
        <n v="155"/>
        <n v="731"/>
        <n v="151"/>
        <n v="1452"/>
        <n v="1189"/>
        <n v="205"/>
        <n v="426"/>
        <n v="373"/>
        <n v="788"/>
        <n v="829"/>
        <n v="774"/>
        <n v="257"/>
        <n v="301"/>
        <n v="609"/>
        <n v="932"/>
        <n v="894"/>
        <n v="261"/>
        <n v="882"/>
        <n v="839"/>
        <n v="612"/>
        <n v="278"/>
        <n v="602"/>
        <n v="521"/>
        <n v="586"/>
        <n v="262"/>
        <n v="429"/>
        <n v="235"/>
        <n v="323"/>
        <n v="25.2"/>
        <n v="12.15"/>
        <n v="760"/>
        <n v="852"/>
        <n v="1519"/>
        <n v="444"/>
        <n v="1017"/>
        <n v="424"/>
        <n v="767"/>
        <n v="476"/>
        <n v="3700"/>
        <n v="800"/>
        <n v="381"/>
        <n v="492"/>
        <n v="603"/>
        <n v="288"/>
        <n v="15.6"/>
        <n v="13.6"/>
        <n v="812"/>
        <n v="215"/>
        <n v="513"/>
        <n v="223"/>
        <n v="721"/>
        <n v="1503"/>
        <n v="7.77"/>
        <n v="13.5"/>
        <n v="484"/>
        <n v="135"/>
        <n v="360"/>
        <n v="820"/>
        <n v="652"/>
        <n v="333"/>
        <n v="27.38"/>
        <n v="16.399999999999999"/>
        <n v="669"/>
        <n v="229"/>
        <n v="763"/>
        <n v="1514"/>
        <n v="748"/>
        <n v="568"/>
        <n v="546"/>
        <n v="14.8"/>
        <n v="922"/>
        <n v="1.2"/>
        <n v="190"/>
        <n v="814"/>
        <n v="1014"/>
        <n v="175"/>
        <n v="19.239999999999998"/>
        <n v="38.799999999999997"/>
        <n v="1520"/>
        <n v="638"/>
        <n v="1375"/>
        <n v="375"/>
        <n v="351"/>
        <n v="314"/>
        <n v="275"/>
        <n v="15.17"/>
        <n v="30.5"/>
        <n v="19.600000000000001"/>
        <n v="317"/>
        <n v="14800"/>
        <n v="338"/>
        <n v="410"/>
        <n v="4800"/>
        <n v="228"/>
        <n v="321"/>
        <n v="747"/>
        <n v="555"/>
        <n v="611"/>
        <n v="259"/>
        <n v="959"/>
        <n v="12.4"/>
        <n v="873"/>
        <n v="241"/>
        <n v="4070"/>
        <n v="699"/>
        <n v="654"/>
        <n v="1460"/>
        <n v="16.28"/>
        <n v="518"/>
        <n v="1022"/>
        <n v="222"/>
        <n v="542"/>
        <n v="990"/>
        <n v="254"/>
        <n v="8.8800000000000008"/>
        <n v="397"/>
        <n v="577"/>
        <n v="775"/>
        <n v="925"/>
        <n v="238"/>
        <n v="1123"/>
        <n v="30.8"/>
        <n v="966"/>
        <n v="984"/>
        <n v="194"/>
        <n v="488"/>
        <n v="460"/>
        <n v="847"/>
        <n v="15.54"/>
        <n v="787"/>
        <n v="1033"/>
        <n v="328"/>
        <n v="148"/>
        <n v="331"/>
        <n v="304"/>
        <n v="357"/>
        <n v="567"/>
        <n v="207"/>
        <n v="758"/>
        <n v="803"/>
        <n v="796"/>
        <n v="270"/>
        <n v="733"/>
        <n v="493"/>
        <n v="979"/>
        <n v="269"/>
        <n v="918"/>
        <n v="575"/>
        <n v="1023"/>
        <n v="987"/>
        <n v="841"/>
        <n v="1624"/>
        <n v="534"/>
        <n v="508"/>
        <n v="14.06"/>
        <n v="30.3"/>
        <n v="562"/>
        <n v="271"/>
        <n v="548"/>
        <n v="920"/>
        <n v="417"/>
        <n v="31.2"/>
        <n v="899"/>
        <n v="248"/>
        <n v="388"/>
        <n v="422"/>
        <n v="319"/>
        <n v="313"/>
        <n v="490"/>
        <n v="451"/>
        <n v="1058"/>
        <n v="1083"/>
        <n v="893"/>
        <n v="24420"/>
        <n v="4000"/>
        <n v="1009"/>
        <n v="735"/>
        <n v="315"/>
        <n v="890"/>
        <n v="1019"/>
        <n v="435"/>
        <n v="414"/>
        <n v="7.03"/>
        <n v="18.13"/>
        <n v="1529"/>
        <n v="195"/>
        <n v="1477"/>
        <n v="479"/>
        <n v="390"/>
        <n v="1482"/>
        <n v="312"/>
        <n v="251"/>
        <n v="311"/>
        <n v="693"/>
        <n v="878"/>
        <n v="828"/>
        <n v="908"/>
        <n v="572"/>
        <n v="24.8"/>
        <n v="999"/>
        <n v="380"/>
        <n v="459"/>
        <n v="403"/>
        <n v="31.82"/>
        <n v="902"/>
        <n v="762"/>
        <n v="2800"/>
        <n v="2.2000000000000002"/>
        <n v="850"/>
        <n v="514"/>
        <n v="9.6"/>
        <n v="779"/>
        <n v="7.05"/>
        <n v="519"/>
        <n v="821"/>
        <n v="810"/>
        <n v="18000"/>
        <n v="31600"/>
        <n v="13.69"/>
        <n v="981"/>
        <n v="1280"/>
        <n v="159"/>
        <n v="1064"/>
        <n v="1213"/>
        <n v="7030"/>
        <n v="842"/>
        <n v="7200"/>
        <n v="1385"/>
        <n v="198"/>
        <n v="10.36"/>
        <n v="442"/>
        <n v="45.2"/>
        <n v="1387"/>
        <n v="427"/>
        <n v="354"/>
        <n v="838"/>
        <n v="732"/>
        <n v="832"/>
        <n v="384"/>
        <n v="383"/>
        <n v="306"/>
        <n v="246"/>
        <n v="1568"/>
        <n v="21.83"/>
        <n v="18130"/>
        <n v="1053"/>
        <n v="1051"/>
        <n v="799"/>
        <n v="28.12"/>
        <n v="53.6"/>
        <n v="1511"/>
        <n v="1136"/>
        <n v="453"/>
        <n v="592"/>
        <n v="219"/>
        <n v="917"/>
        <n v="6.29"/>
        <n v="1584"/>
        <n v="943"/>
        <n v="327"/>
        <n v="1188"/>
        <n v="8.6"/>
        <n v="926"/>
        <n v="17.760000000000002"/>
        <n v="18.87"/>
        <n v="991"/>
        <n v="782"/>
        <n v="970"/>
        <n v="636"/>
        <n v="942"/>
        <n v="1594"/>
        <n v="1088"/>
        <n v="472"/>
        <n v="884"/>
        <n v="266"/>
        <n v="630"/>
        <n v="206"/>
        <n v="595"/>
        <n v="147"/>
        <n v="939"/>
        <n v="964"/>
        <n v="1119"/>
        <n v="309"/>
        <n v="924"/>
        <n v="8880"/>
        <n v="720"/>
        <n v="581"/>
        <n v="10.73"/>
        <n v="502"/>
        <n v="995"/>
        <n v="17.02"/>
        <n v="919"/>
        <n v="866"/>
        <n v="826"/>
        <n v="1538"/>
        <n v="450"/>
        <n v="4.8099999999999996"/>
        <n v="342"/>
        <n v="819"/>
        <n v="644"/>
        <n v="389"/>
        <n v="822"/>
        <n v="21.15"/>
        <n v="764"/>
        <n v="1126"/>
        <n v="641"/>
        <n v="1412"/>
        <n v="1293"/>
        <n v="497"/>
        <n v="588"/>
        <n v="25.9"/>
        <n v="15.5"/>
        <n v="32.4"/>
        <n v="596"/>
        <n v="10.050000000000001"/>
        <n v="1007"/>
        <n v="516"/>
        <n v="836"/>
        <n v="992"/>
        <n v="1549"/>
        <n v="1595"/>
        <n v="530"/>
        <n v="753"/>
        <n v="1367"/>
        <n v="956"/>
        <n v="935"/>
        <n v="2220"/>
        <n v="807"/>
        <n v="845"/>
        <n v="23.68"/>
        <n v="523"/>
        <n v="7400"/>
        <n v="5600"/>
        <n v="10.5"/>
        <n v="1323"/>
        <n v="1365"/>
        <n v="277"/>
        <n v="1.48"/>
        <n v="876"/>
        <n v="1040"/>
        <n v="473"/>
        <n v="618"/>
        <n v="1005"/>
        <n v="20.350000000000001"/>
        <n v="665"/>
        <n v="629"/>
        <n v="36.4"/>
        <n v="457"/>
        <n v="191"/>
        <n v="776"/>
        <n v="358"/>
        <n v="399"/>
        <n v="550"/>
        <n v="522"/>
        <n v="1010"/>
        <n v="463"/>
        <n v="535"/>
        <n v="1340"/>
        <n v="6.05"/>
        <n v="1256"/>
        <n v="5.95"/>
        <n v="308"/>
        <n v="781"/>
        <n v="340"/>
        <n v="1072"/>
        <n v="1073"/>
        <n v="865"/>
        <n v="934"/>
        <n v="224"/>
        <n v="833"/>
        <n v="361"/>
        <n v="1352"/>
        <n v="24.79"/>
        <n v="44.55"/>
        <n v="395"/>
        <n v="1491"/>
        <n v="386"/>
        <n v="19.61"/>
        <n v="911"/>
        <n v="339"/>
        <n v="1192"/>
        <n v="23.6"/>
        <n v="1095"/>
        <n v="44.4"/>
        <n v="710"/>
        <n v="607"/>
        <n v="226"/>
        <n v="6.65"/>
        <n v="646"/>
        <n v="475"/>
        <n v="401"/>
        <n v="773"/>
        <n v="359"/>
        <n v="43.55"/>
        <n v="870"/>
        <n v="279"/>
        <n v="393"/>
        <n v="528"/>
        <n v="29.23"/>
        <n v="726"/>
        <n v="830"/>
        <n v="42.35"/>
        <n v="1455"/>
        <n v="927"/>
        <n v="1151"/>
        <n v="298"/>
        <n v="322"/>
        <n v="446"/>
        <n v="1016"/>
        <n v="22.3"/>
        <n v="552"/>
        <n v="487"/>
        <n v="19.350000000000001"/>
        <n v="6.25"/>
        <n v="1004"/>
        <n v="1105"/>
        <n v="27.95"/>
        <n v="1287"/>
        <n v="538"/>
        <n v="1327"/>
        <n v="19.8"/>
        <n v="713"/>
        <n v="1006"/>
        <n v="26.4"/>
        <n v="19.5"/>
        <n v="1114"/>
        <n v="18.8"/>
      </sharedItems>
    </cacheField>
    <cacheField name="Col02" numFmtId="0">
      <sharedItems containsString="0" containsBlank="1" containsNumber="1" minValue="0" maxValue="15540" count="531">
        <m/>
        <n v="3.6"/>
        <n v="1"/>
        <n v="3.7"/>
        <n v="2"/>
        <n v="861"/>
        <n v="50"/>
        <n v="20"/>
        <n v="0"/>
        <n v="4.07"/>
        <n v="843"/>
        <n v="38"/>
        <n v="13"/>
        <n v="10"/>
        <n v="5"/>
        <n v="729"/>
        <n v="114"/>
        <n v="19"/>
        <n v="8"/>
        <n v="3"/>
        <n v="1000"/>
        <n v="166"/>
        <n v="56"/>
        <n v="504"/>
        <n v="9"/>
        <n v="264"/>
        <n v="47"/>
        <n v="133"/>
        <n v="29"/>
        <n v="4"/>
        <n v="983"/>
        <n v="142"/>
        <n v="30"/>
        <n v="28"/>
        <n v="12"/>
        <n v="46"/>
        <n v="7"/>
        <n v="247"/>
        <n v="51"/>
        <n v="12.21"/>
        <n v="879"/>
        <n v="154"/>
        <n v="6"/>
        <n v="797"/>
        <n v="11"/>
        <n v="162"/>
        <n v="933"/>
        <n v="43"/>
        <n v="8.14"/>
        <n v="1414"/>
        <n v="72"/>
        <n v="291"/>
        <n v="2.96"/>
        <n v="329"/>
        <n v="200"/>
        <n v="92"/>
        <n v="122"/>
        <n v="3.97"/>
        <n v="63"/>
        <n v="40"/>
        <n v="23"/>
        <n v="35"/>
        <n v="24"/>
        <n v="88"/>
        <n v="44"/>
        <n v="125"/>
        <n v="17"/>
        <n v="123"/>
        <n v="90"/>
        <n v="16"/>
        <n v="36"/>
        <n v="75"/>
        <n v="96"/>
        <n v="95"/>
        <n v="81"/>
        <n v="14"/>
        <n v="32"/>
        <n v="41"/>
        <n v="21"/>
        <n v="71"/>
        <n v="48"/>
        <n v="107"/>
        <n v="60"/>
        <n v="45"/>
        <n v="173"/>
        <n v="26"/>
        <n v="53"/>
        <n v="79"/>
        <n v="76"/>
        <n v="104"/>
        <n v="65"/>
        <n v="37"/>
        <n v="55"/>
        <n v="15"/>
        <n v="101"/>
        <n v="54"/>
        <n v="18"/>
        <n v="97"/>
        <n v="94"/>
        <n v="59"/>
        <n v="112"/>
        <n v="168"/>
        <n v="33"/>
        <n v="31"/>
        <n v="137"/>
        <n v="118"/>
        <n v="100"/>
        <n v="42"/>
        <n v="77"/>
        <n v="64"/>
        <n v="3.33"/>
        <n v="253"/>
        <n v="128"/>
        <n v="599"/>
        <n v="161"/>
        <n v="34"/>
        <n v="9.4"/>
        <n v="237"/>
        <n v="318"/>
        <n v="461"/>
        <n v="8.26"/>
        <n v="423"/>
        <n v="171"/>
        <n v="268"/>
        <n v="377"/>
        <n v="227"/>
        <n v="39"/>
        <n v="119"/>
        <n v="478"/>
        <n v="505"/>
        <n v="267"/>
        <n v="778"/>
        <n v="89"/>
        <n v="69"/>
        <n v="3.2"/>
        <n v="295"/>
        <n v="500"/>
        <n v="471"/>
        <n v="385"/>
        <n v="4.5"/>
        <n v="734"/>
        <n v="802"/>
        <n v="7.21"/>
        <n v="835"/>
        <n v="7.2"/>
        <n v="869"/>
        <n v="132"/>
        <n v="481"/>
        <n v="293"/>
        <n v="265"/>
        <n v="144"/>
        <n v="27"/>
        <n v="827"/>
        <n v="105"/>
        <n v="244"/>
        <n v="3.99"/>
        <n v="897"/>
        <n v="196"/>
        <n v="305"/>
        <n v="604"/>
        <n v="948"/>
        <n v="5.55"/>
        <n v="1203"/>
        <n v="57"/>
        <n v="307"/>
        <n v="2.7"/>
        <n v="178"/>
        <n v="74"/>
        <n v="93"/>
        <n v="87"/>
        <n v="25"/>
        <n v="49"/>
        <n v="231"/>
        <n v="169"/>
        <n v="68"/>
        <n v="98"/>
        <n v="80"/>
        <n v="62"/>
        <n v="52"/>
        <n v="633"/>
        <n v="109"/>
        <n v="146"/>
        <n v="66"/>
        <n v="138"/>
        <n v="285"/>
        <n v="674"/>
        <n v="170"/>
        <n v="236"/>
        <n v="299"/>
        <n v="470"/>
        <n v="67"/>
        <n v="2.2799999999999998"/>
        <n v="405"/>
        <n v="111"/>
        <n v="7.4"/>
        <n v="7.6"/>
        <n v="1031"/>
        <n v="371"/>
        <n v="7.65"/>
        <n v="6.75"/>
        <n v="1153"/>
        <n v="741"/>
        <n v="91"/>
        <n v="808"/>
        <n v="5843"/>
        <n v="430"/>
        <n v="557"/>
        <n v="806"/>
        <n v="70"/>
        <n v="3.27"/>
        <n v="937"/>
        <n v="152"/>
        <n v="750"/>
        <n v="898"/>
        <n v="180"/>
        <n v="280"/>
        <n v="124"/>
        <n v="212"/>
        <n v="3.15"/>
        <n v="310"/>
        <n v="671"/>
        <n v="174"/>
        <n v="963"/>
        <n v="6.07"/>
        <n v="1377"/>
        <n v="325"/>
        <n v="10.95"/>
        <n v="78"/>
        <n v="99"/>
        <n v="115"/>
        <n v="73"/>
        <n v="108"/>
        <n v="86"/>
        <n v="84"/>
        <n v="230"/>
        <n v="143"/>
        <n v="185"/>
        <n v="624"/>
        <n v="3.3"/>
        <n v="61"/>
        <n v="58"/>
        <n v="106"/>
        <n v="157"/>
        <n v="3.09"/>
        <n v="149"/>
        <n v="284"/>
        <n v="167"/>
        <n v="4.4000000000000004"/>
        <n v="468"/>
        <n v="85"/>
        <n v="232"/>
        <n v="445"/>
        <n v="353"/>
        <n v="698"/>
        <n v="558"/>
        <n v="22"/>
        <n v="449"/>
        <n v="255"/>
        <n v="182"/>
        <n v="510"/>
        <n v="365"/>
        <n v="345"/>
        <n v="503"/>
        <n v="369"/>
        <n v="18.13"/>
        <n v="1075"/>
        <n v="1576"/>
        <n v="320"/>
        <n v="129"/>
        <n v="12.58"/>
        <n v="110"/>
        <n v="498"/>
        <n v="766"/>
        <n v="398"/>
        <n v="276"/>
        <n v="1.6"/>
        <n v="213"/>
        <n v="337"/>
        <n v="1850"/>
        <n v="570"/>
        <n v="777"/>
        <n v="649"/>
        <n v="172"/>
        <n v="11.1"/>
        <n v="158"/>
        <n v="287"/>
        <n v="113"/>
        <n v="731"/>
        <n v="139"/>
        <n v="1452"/>
        <n v="1189"/>
        <n v="205"/>
        <n v="428"/>
        <n v="145"/>
        <n v="829"/>
        <n v="257"/>
        <n v="501"/>
        <n v="301"/>
        <n v="609"/>
        <n v="1.48"/>
        <n v="947"/>
        <n v="300"/>
        <n v="586"/>
        <n v="235"/>
        <n v="760"/>
        <n v="22.94"/>
        <n v="1017"/>
        <n v="476"/>
        <n v="381"/>
        <n v="102"/>
        <n v="603"/>
        <n v="288"/>
        <n v="263"/>
        <n v="181"/>
        <n v="721"/>
        <n v="116"/>
        <n v="216"/>
        <n v="103"/>
        <n v="1015"/>
        <n v="135"/>
        <n v="215"/>
        <n v="20.72"/>
        <n v="669"/>
        <n v="413"/>
        <n v="568"/>
        <n v="302"/>
        <n v="922"/>
        <n v="153"/>
        <n v="1.2"/>
        <n v="130"/>
        <n v="11.84"/>
        <n v="351"/>
        <n v="314"/>
        <n v="7.03"/>
        <n v="317"/>
        <n v="4070"/>
        <n v="294"/>
        <n v="321"/>
        <n v="83"/>
        <n v="259"/>
        <n v="959"/>
        <n v="241"/>
        <n v="297"/>
        <n v="375"/>
        <n v="577"/>
        <n v="290"/>
        <n v="223"/>
        <n v="925"/>
        <n v="254"/>
        <n v="2.4"/>
        <n v="984"/>
        <n v="194"/>
        <n v="540"/>
        <n v="1033"/>
        <n v="357"/>
        <n v="419"/>
        <n v="364"/>
        <n v="179"/>
        <n v="758"/>
        <n v="82"/>
        <n v="733"/>
        <n v="165"/>
        <n v="456"/>
        <n v="788"/>
        <n v="366"/>
        <n v="841"/>
        <n v="363"/>
        <n v="918"/>
        <n v="699"/>
        <n v="175"/>
        <n v="121"/>
        <n v="126"/>
        <n v="546"/>
        <n v="245"/>
        <n v="176"/>
        <n v="508"/>
        <n v="763"/>
        <n v="440"/>
        <n v="2.2200000000000002"/>
        <n v="127"/>
        <n v="2.8"/>
        <n v="313"/>
        <n v="1083"/>
        <n v="163"/>
        <n v="15540"/>
        <n v="394"/>
        <n v="156"/>
        <n v="1019"/>
        <n v="414"/>
        <n v="1529"/>
        <n v="195"/>
        <n v="1482"/>
        <n v="229"/>
        <n v="1460"/>
        <n v="311"/>
        <n v="693"/>
        <n v="328"/>
        <n v="388"/>
        <n v="572"/>
        <n v="611"/>
        <n v="380"/>
        <n v="403"/>
        <n v="14.06"/>
        <n v="899"/>
        <n v="1018"/>
        <n v="850"/>
        <n v="821"/>
        <n v="810"/>
        <n v="159"/>
        <n v="1213"/>
        <n v="2960"/>
        <n v="842"/>
        <n v="3200"/>
        <n v="198"/>
        <n v="117"/>
        <n v="286"/>
        <n v="238"/>
        <n v="384"/>
        <n v="565"/>
        <n v="383"/>
        <n v="120"/>
        <n v="246"/>
        <n v="555"/>
        <n v="151"/>
        <n v="10.73"/>
        <n v="1051"/>
        <n v="324"/>
        <n v="1136"/>
        <n v="592"/>
        <n v="164"/>
        <n v="134"/>
        <n v="0.8"/>
        <n v="1584"/>
        <n v="901"/>
        <n v="211"/>
        <n v="2.59"/>
        <n v="1188"/>
        <n v="352"/>
        <n v="636"/>
        <n v="917"/>
        <n v="1088"/>
        <n v="472"/>
        <n v="262"/>
        <n v="274"/>
        <n v="747"/>
        <n v="326"/>
        <n v="249"/>
        <n v="811"/>
        <n v="966"/>
        <n v="644"/>
        <n v="1385"/>
        <n v="330"/>
        <n v="1538"/>
        <n v="1.85"/>
        <n v="336"/>
        <n v="991"/>
        <n v="141"/>
        <n v="16.649999999999999"/>
        <n v="418"/>
        <n v="17.760000000000002"/>
        <n v="1007"/>
        <n v="150"/>
        <n v="283"/>
        <n v="6.66"/>
        <n v="1595"/>
        <n v="943"/>
        <n v="753"/>
        <n v="1367"/>
        <n v="701"/>
        <n v="441"/>
        <n v="338"/>
        <n v="306"/>
        <n v="996"/>
        <n v="341"/>
        <n v="807"/>
        <n v="14.8"/>
        <n v="16.28"/>
        <n v="4440"/>
        <n v="277"/>
        <n v="1387"/>
        <n v="331"/>
        <n v="155"/>
        <n v="876"/>
        <n v="372"/>
        <n v="292"/>
        <n v="776"/>
        <n v="379"/>
        <n v="550"/>
        <n v="851"/>
        <n v="1340"/>
        <n v="1256"/>
        <n v="308"/>
        <n v="1072"/>
        <n v="444"/>
        <n v="221"/>
        <n v="1.35"/>
        <n v="346"/>
        <n v="281"/>
        <n v="652"/>
        <n v="479"/>
        <n v="395"/>
        <n v="187"/>
        <n v="911"/>
        <n v="192"/>
        <n v="339"/>
        <n v="188"/>
        <n v="548"/>
        <n v="509"/>
        <n v="475"/>
        <n v="773"/>
        <n v="8.8000000000000007"/>
        <n v="447"/>
        <n v="269"/>
        <n v="9.99"/>
        <n v="826"/>
        <n v="477"/>
        <n v="927"/>
        <n v="177"/>
        <n v="322"/>
        <n v="720"/>
        <n v="487"/>
        <n v="315"/>
        <n v="839"/>
        <n v="8.1"/>
        <n v="490"/>
        <n v="1287"/>
        <n v="5.92"/>
        <n v="434"/>
        <n v="1073"/>
        <n v="1006"/>
        <n v="1114"/>
      </sharedItems>
    </cacheField>
    <cacheField name="Col03" numFmtId="0">
      <sharedItems containsString="0" containsBlank="1" containsNumber="1" minValue="0" maxValue="20400" count="305">
        <m/>
        <n v="21"/>
        <n v="2"/>
        <n v="10"/>
        <n v="1"/>
        <n v="14.8"/>
        <n v="3.2"/>
        <n v="6"/>
        <n v="5"/>
        <n v="122"/>
        <n v="4"/>
        <n v="0"/>
        <n v="190"/>
        <n v="3"/>
        <n v="20"/>
        <n v="12"/>
        <n v="184"/>
        <n v="124"/>
        <n v="20.72"/>
        <n v="4.5"/>
        <n v="1330"/>
        <n v="250"/>
        <n v="2.4"/>
        <n v="9"/>
        <n v="3.7"/>
        <n v="89"/>
        <n v="98"/>
        <n v="63"/>
        <n v="8"/>
        <n v="8.14"/>
        <n v="4.05"/>
        <n v="0.45"/>
        <n v="4.4000000000000004"/>
        <n v="238"/>
        <n v="41"/>
        <n v="96"/>
        <n v="13.05"/>
        <n v="33"/>
        <n v="181"/>
        <n v="53"/>
        <n v="17"/>
        <n v="11"/>
        <n v="14"/>
        <n v="1.8"/>
        <n v="418"/>
        <n v="13"/>
        <n v="46"/>
        <n v="2.25"/>
        <n v="371"/>
        <n v="50"/>
        <n v="40"/>
        <n v="7"/>
        <n v="24"/>
        <n v="25"/>
        <n v="47"/>
        <n v="22"/>
        <n v="56"/>
        <n v="15"/>
        <n v="18"/>
        <n v="59"/>
        <n v="3.6"/>
        <n v="39"/>
        <n v="28"/>
        <n v="27"/>
        <n v="2.2200000000000002"/>
        <n v="19"/>
        <n v="36"/>
        <n v="35"/>
        <n v="26"/>
        <n v="4.07"/>
        <n v="109"/>
        <n v="61"/>
        <n v="8.9"/>
        <n v="1.2"/>
        <n v="229"/>
        <n v="31"/>
        <n v="71"/>
        <n v="62"/>
        <n v="145"/>
        <n v="4.28"/>
        <n v="68"/>
        <n v="105"/>
        <n v="11.8"/>
        <n v="77"/>
        <n v="280"/>
        <n v="99"/>
        <n v="75"/>
        <n v="78"/>
        <n v="231"/>
        <n v="37"/>
        <n v="9.25"/>
        <n v="171"/>
        <n v="23.2"/>
        <n v="4.8"/>
        <n v="359"/>
        <n v="3.93"/>
        <n v="135"/>
        <n v="72"/>
        <n v="11.2"/>
        <n v="210"/>
        <n v="11.99"/>
        <n v="130"/>
        <n v="3.33"/>
        <n v="260"/>
        <n v="8.07"/>
        <n v="466"/>
        <n v="48"/>
        <n v="384"/>
        <n v="66"/>
        <n v="44"/>
        <n v="16"/>
        <n v="32"/>
        <n v="38"/>
        <n v="34"/>
        <n v="29"/>
        <n v="45"/>
        <n v="235"/>
        <n v="49"/>
        <n v="1.35"/>
        <n v="239"/>
        <n v="127"/>
        <n v="316"/>
        <n v="57"/>
        <n v="321"/>
        <n v="73"/>
        <n v="1.85"/>
        <n v="270"/>
        <n v="7.7"/>
        <n v="5.6"/>
        <n v="3.63"/>
        <n v="10.8"/>
        <n v="176"/>
        <n v="214"/>
        <n v="16.09"/>
        <n v="271"/>
        <n v="9.6"/>
        <n v="385"/>
        <n v="15.97"/>
        <n v="83"/>
        <n v="4.01"/>
        <n v="8.1999999999999993"/>
        <n v="4.1399999999999997"/>
        <n v="291"/>
        <n v="363"/>
        <n v="42"/>
        <n v="30"/>
        <n v="3.67"/>
        <n v="23"/>
        <n v="52"/>
        <n v="7.26"/>
        <n v="147"/>
        <n v="10.199999999999999"/>
        <n v="153"/>
        <n v="3.15"/>
        <n v="129"/>
        <n v="4.25"/>
        <n v="85"/>
        <n v="198"/>
        <n v="6.4"/>
        <n v="292"/>
        <n v="43"/>
        <n v="67"/>
        <n v="60"/>
        <n v="208"/>
        <n v="16.649999999999999"/>
        <n v="295"/>
        <n v="2.1"/>
        <n v="76"/>
        <n v="146"/>
        <n v="167"/>
        <n v="0.8"/>
        <n v="305"/>
        <n v="95"/>
        <n v="161"/>
        <n v="224"/>
        <n v="218"/>
        <n v="403"/>
        <n v="648"/>
        <n v="180"/>
        <n v="82"/>
        <n v="55"/>
        <n v="91"/>
        <n v="108"/>
        <n v="386"/>
        <n v="151"/>
        <n v="103"/>
        <n v="88"/>
        <n v="3700"/>
        <n v="800"/>
        <n v="407"/>
        <n v="195"/>
        <n v="197"/>
        <n v="118"/>
        <n v="162"/>
        <n v="143"/>
        <n v="116"/>
        <n v="11.1"/>
        <n v="84"/>
        <n v="51"/>
        <n v="240"/>
        <n v="132"/>
        <n v="297"/>
        <n v="93"/>
        <n v="119"/>
        <n v="2800"/>
        <n v="205"/>
        <n v="6.29"/>
        <n v="113"/>
        <n v="178"/>
        <n v="16.28"/>
        <n v="8.8000000000000007"/>
        <n v="120"/>
        <n v="58"/>
        <n v="70"/>
        <n v="69"/>
        <n v="54"/>
        <n v="196"/>
        <n v="92"/>
        <n v="369"/>
        <n v="97"/>
        <n v="110"/>
        <n v="209"/>
        <n v="185"/>
        <n v="202"/>
        <n v="7.4"/>
        <n v="7.2"/>
        <n v="191"/>
        <n v="157"/>
        <n v="80"/>
        <n v="358"/>
        <n v="236"/>
        <n v="1111"/>
        <n v="246"/>
        <n v="2960"/>
        <n v="2.8"/>
        <n v="12.21"/>
        <n v="332"/>
        <n v="4400"/>
        <n v="287"/>
        <n v="1.6"/>
        <n v="426"/>
        <n v="8.4"/>
        <n v="7.6"/>
        <n v="2.2000000000000002"/>
        <n v="152"/>
        <n v="183"/>
        <n v="20400"/>
        <n v="4070"/>
        <n v="4000"/>
        <n v="131"/>
        <n v="1038"/>
        <n v="12210"/>
        <n v="24.79"/>
        <n v="967"/>
        <n v="213"/>
        <n v="938"/>
        <n v="111"/>
        <n v="268"/>
        <n v="14.43"/>
        <n v="0.4"/>
        <n v="989"/>
        <n v="211"/>
        <n v="447"/>
        <n v="174"/>
        <n v="298"/>
        <n v="325"/>
        <n v="117"/>
        <n v="126"/>
        <n v="272"/>
        <n v="267"/>
        <n v="65"/>
        <n v="10.36"/>
        <n v="420"/>
        <n v="234"/>
        <n v="2220"/>
        <n v="326"/>
        <n v="1600"/>
        <n v="102"/>
        <n v="2.96"/>
        <n v="17.02"/>
        <n v="125"/>
        <n v="90"/>
        <n v="133"/>
        <n v="669"/>
        <n v="142"/>
        <n v="1390"/>
        <n v="252"/>
        <n v="199"/>
        <n v="220"/>
        <n v="994"/>
        <n v="227"/>
        <n v="177"/>
        <n v="169"/>
        <n v="7.77"/>
        <n v="148"/>
        <n v="221"/>
        <n v="155"/>
        <n v="18.5"/>
        <n v="11.84"/>
        <n v="284"/>
        <n v="5.95"/>
        <n v="324"/>
        <n v="5.92"/>
        <n v="64"/>
        <n v="263"/>
      </sharedItems>
    </cacheField>
    <cacheField name="Col04" numFmtId="0">
      <sharedItems containsString="0" containsBlank="1" containsNumber="1" minValue="0" maxValue="18000" count="605">
        <n v="165"/>
        <n v="15"/>
        <n v="59"/>
        <n v="4"/>
        <m/>
        <n v="130"/>
        <n v="6"/>
        <n v="2.7"/>
        <n v="262"/>
        <n v="3.15"/>
        <n v="65"/>
        <n v="2"/>
        <n v="1"/>
        <n v="27"/>
        <n v="18"/>
        <n v="8.51"/>
        <n v="8.1"/>
        <n v="12.4"/>
        <n v="131"/>
        <n v="9"/>
        <n v="16"/>
        <n v="8"/>
        <n v="861"/>
        <n v="50"/>
        <n v="170"/>
        <n v="0"/>
        <n v="7.2"/>
        <n v="85"/>
        <n v="4.5"/>
        <n v="3.2"/>
        <n v="3"/>
        <n v="843"/>
        <n v="38"/>
        <n v="176"/>
        <n v="88"/>
        <n v="729"/>
        <n v="114"/>
        <n v="376"/>
        <n v="51"/>
        <n v="34"/>
        <n v="3.05"/>
        <n v="3.6"/>
        <n v="12.6"/>
        <n v="188"/>
        <n v="17"/>
        <n v="26"/>
        <n v="10.35"/>
        <n v="13"/>
        <n v="1000"/>
        <n v="166"/>
        <n v="33"/>
        <n v="24"/>
        <n v="4.4000000000000004"/>
        <n v="12"/>
        <n v="56"/>
        <n v="5"/>
        <n v="96"/>
        <n v="6.4"/>
        <n v="48"/>
        <n v="504"/>
        <n v="25"/>
        <n v="264"/>
        <n v="47"/>
        <n v="10"/>
        <n v="133"/>
        <n v="29"/>
        <n v="210"/>
        <n v="7.65"/>
        <n v="105"/>
        <n v="983"/>
        <n v="142"/>
        <n v="30"/>
        <n v="46"/>
        <n v="7"/>
        <n v="247"/>
        <n v="200"/>
        <n v="13.5"/>
        <n v="1.2"/>
        <n v="100"/>
        <n v="879"/>
        <n v="154"/>
        <n v="44"/>
        <n v="292"/>
        <n v="4.8"/>
        <n v="146"/>
        <n v="28"/>
        <n v="14"/>
        <n v="797"/>
        <n v="58"/>
        <n v="162"/>
        <n v="11"/>
        <n v="192"/>
        <n v="933"/>
        <n v="43"/>
        <n v="148"/>
        <n v="21"/>
        <n v="3.33"/>
        <n v="5.6"/>
        <n v="74"/>
        <n v="22"/>
        <n v="1414"/>
        <n v="72"/>
        <n v="32"/>
        <n v="291"/>
        <n v="218"/>
        <n v="5.4"/>
        <n v="109"/>
        <n v="329"/>
        <n v="92"/>
        <n v="122"/>
        <n v="63"/>
        <n v="40"/>
        <n v="23"/>
        <n v="35"/>
        <n v="125"/>
        <n v="123"/>
        <n v="19"/>
        <n v="90"/>
        <n v="36"/>
        <n v="75"/>
        <n v="20"/>
        <n v="95"/>
        <n v="81"/>
        <n v="41"/>
        <n v="71"/>
        <n v="107"/>
        <n v="60"/>
        <n v="45"/>
        <n v="173"/>
        <n v="53"/>
        <n v="79"/>
        <n v="76"/>
        <n v="104"/>
        <n v="37"/>
        <n v="55"/>
        <n v="4.16"/>
        <n v="2.96"/>
        <n v="101"/>
        <n v="54"/>
        <n v="97"/>
        <n v="94"/>
        <n v="112"/>
        <n v="168"/>
        <n v="31"/>
        <n v="3.08"/>
        <n v="137"/>
        <n v="118"/>
        <n v="42"/>
        <n v="77"/>
        <n v="64"/>
        <n v="253"/>
        <n v="128"/>
        <n v="599"/>
        <n v="161"/>
        <n v="110"/>
        <n v="4.07"/>
        <n v="237"/>
        <n v="318"/>
        <n v="140"/>
        <n v="6.25"/>
        <n v="8.4"/>
        <n v="6.8"/>
        <n v="70"/>
        <n v="461"/>
        <n v="98"/>
        <n v="49"/>
        <n v="423"/>
        <n v="171"/>
        <n v="86"/>
        <n v="268"/>
        <n v="52"/>
        <n v="377"/>
        <n v="227"/>
        <n v="39"/>
        <n v="119"/>
        <n v="124"/>
        <n v="9.9"/>
        <n v="62"/>
        <n v="478"/>
        <n v="505"/>
        <n v="267"/>
        <n v="778"/>
        <n v="6.66"/>
        <n v="69"/>
        <n v="80"/>
        <n v="3.14"/>
        <n v="295"/>
        <n v="12.15"/>
        <n v="8.8000000000000007"/>
        <n v="57"/>
        <n v="471"/>
        <n v="385"/>
        <n v="500"/>
        <n v="734"/>
        <n v="15.3"/>
        <n v="13.6"/>
        <n v="802"/>
        <n v="136"/>
        <n v="68"/>
        <n v="835"/>
        <n v="348"/>
        <n v="14.35"/>
        <n v="174"/>
        <n v="869"/>
        <n v="132"/>
        <n v="5.81"/>
        <n v="481"/>
        <n v="293"/>
        <n v="89"/>
        <n v="265"/>
        <n v="144"/>
        <n v="164"/>
        <n v="82"/>
        <n v="827"/>
        <n v="244"/>
        <n v="212"/>
        <n v="106"/>
        <n v="897"/>
        <n v="196"/>
        <n v="305"/>
        <n v="4.6500000000000004"/>
        <n v="604"/>
        <n v="84"/>
        <n v="948"/>
        <n v="14.4"/>
        <n v="1203"/>
        <n v="1.65"/>
        <n v="307"/>
        <n v="182"/>
        <n v="91"/>
        <n v="178"/>
        <n v="93"/>
        <n v="87"/>
        <n v="231"/>
        <n v="169"/>
        <n v="66"/>
        <n v="633"/>
        <n v="138"/>
        <n v="285"/>
        <n v="236"/>
        <n v="299"/>
        <n v="2.5"/>
        <n v="116"/>
        <n v="6.85"/>
        <n v="11.2"/>
        <n v="470"/>
        <n v="67"/>
        <n v="405"/>
        <n v="674"/>
        <n v="111"/>
        <n v="10.8"/>
        <n v="4.05"/>
        <n v="8.9"/>
        <n v="13.2"/>
        <n v="1031"/>
        <n v="2.25"/>
        <n v="371"/>
        <n v="102"/>
        <n v="1153"/>
        <n v="190"/>
        <n v="741"/>
        <n v="1.35"/>
        <n v="430"/>
        <n v="557"/>
        <n v="18.899999999999999"/>
        <n v="806"/>
        <n v="808"/>
        <n v="296"/>
        <n v="9.73"/>
        <n v="6.3"/>
        <n v="18.45"/>
        <n v="937"/>
        <n v="152"/>
        <n v="750"/>
        <n v="194"/>
        <n v="16.649999999999999"/>
        <n v="898"/>
        <n v="180"/>
        <n v="280"/>
        <n v="158"/>
        <n v="10.55"/>
        <n v="310"/>
        <n v="671"/>
        <n v="4.3600000000000003"/>
        <n v="8.5500000000000007"/>
        <n v="963"/>
        <n v="9.1999999999999993"/>
        <n v="1377"/>
        <n v="1.8"/>
        <n v="325"/>
        <n v="234"/>
        <n v="6.75"/>
        <n v="117"/>
        <n v="78"/>
        <n v="99"/>
        <n v="115"/>
        <n v="73"/>
        <n v="108"/>
        <n v="230"/>
        <n v="143"/>
        <n v="185"/>
        <n v="126"/>
        <n v="624"/>
        <n v="2700"/>
        <n v="61"/>
        <n v="157"/>
        <n v="149"/>
        <n v="284"/>
        <n v="167"/>
        <n v="2.4"/>
        <n v="7.6"/>
        <n v="468"/>
        <n v="3800"/>
        <n v="232"/>
        <n v="445"/>
        <n v="353"/>
        <n v="228"/>
        <n v="3600"/>
        <n v="698"/>
        <n v="558"/>
        <n v="11.1"/>
        <n v="449"/>
        <n v="255"/>
        <n v="510"/>
        <n v="134"/>
        <n v="365"/>
        <n v="345"/>
        <n v="2.8"/>
        <n v="503"/>
        <n v="369"/>
        <n v="1075"/>
        <n v="172"/>
        <n v="1576"/>
        <n v="320"/>
        <n v="245"/>
        <n v="129"/>
        <n v="153"/>
        <n v="5.92"/>
        <n v="204"/>
        <n v="252"/>
        <n v="1.6"/>
        <n v="947"/>
        <n v="766"/>
        <n v="398"/>
        <n v="213"/>
        <n v="337"/>
        <n v="498"/>
        <n v="238"/>
        <n v="1018"/>
        <n v="570"/>
        <n v="777"/>
        <n v="222"/>
        <n v="649"/>
        <n v="287"/>
        <n v="113"/>
        <n v="139"/>
        <n v="1452"/>
        <n v="1189"/>
        <n v="205"/>
        <n v="428"/>
        <n v="145"/>
        <n v="184"/>
        <n v="257"/>
        <n v="301"/>
        <n v="609"/>
        <n v="286"/>
        <n v="300"/>
        <n v="586"/>
        <n v="235"/>
        <n v="760"/>
        <n v="1017"/>
        <n v="214"/>
        <n v="476"/>
        <n v="381"/>
        <n v="603"/>
        <n v="288"/>
        <n v="220"/>
        <n v="901"/>
        <n v="263"/>
        <n v="181"/>
        <n v="721"/>
        <n v="436"/>
        <n v="216"/>
        <n v="103"/>
        <n v="206"/>
        <n v="652"/>
        <n v="669"/>
        <n v="763"/>
        <n v="464"/>
        <n v="413"/>
        <n v="568"/>
        <n v="302"/>
        <n v="215"/>
        <n v="226"/>
        <n v="922"/>
        <n v="83"/>
        <n v="326"/>
        <n v="351"/>
        <n v="16.55"/>
        <n v="10730"/>
        <n v="276"/>
        <n v="294"/>
        <n v="2000"/>
        <n v="321"/>
        <n v="747"/>
        <n v="120"/>
        <n v="246"/>
        <n v="259"/>
        <n v="959"/>
        <n v="297"/>
        <n v="699"/>
        <n v="328"/>
        <n v="250"/>
        <n v="375"/>
        <n v="577"/>
        <n v="290"/>
        <n v="223"/>
        <n v="925"/>
        <n v="254"/>
        <n v="0.8"/>
        <n v="984"/>
        <n v="224"/>
        <n v="540"/>
        <n v="1033"/>
        <n v="419"/>
        <n v="758"/>
        <n v="179"/>
        <n v="733"/>
        <n v="456"/>
        <n v="918"/>
        <n v="272"/>
        <n v="248"/>
        <n v="788"/>
        <n v="366"/>
        <n v="841"/>
        <n v="414"/>
        <n v="363"/>
        <n v="17.7"/>
        <n v="175"/>
        <n v="357"/>
        <n v="281"/>
        <n v="241"/>
        <n v="829"/>
        <n v="546"/>
        <n v="19.600000000000001"/>
        <n v="508"/>
        <n v="440"/>
        <n v="127"/>
        <n v="313"/>
        <n v="490"/>
        <n v="1083"/>
        <n v="163"/>
        <n v="5920"/>
        <n v="394"/>
        <n v="388"/>
        <n v="1529"/>
        <n v="195"/>
        <n v="1019"/>
        <n v="390"/>
        <n v="28.8"/>
        <n v="1482"/>
        <n v="229"/>
        <n v="1460"/>
        <n v="693"/>
        <n v="121"/>
        <n v="311"/>
        <n v="8.8800000000000008"/>
        <n v="572"/>
        <n v="16.399999999999999"/>
        <n v="380"/>
        <n v="403"/>
        <n v="12.8"/>
        <n v="899"/>
        <n v="4400"/>
        <n v="317"/>
        <n v="850"/>
        <n v="1015"/>
        <n v="135"/>
        <n v="810"/>
        <n v="18000"/>
        <n v="2400"/>
        <n v="11.84"/>
        <n v="2800"/>
        <n v="159"/>
        <n v="842"/>
        <n v="156"/>
        <n v="1385"/>
        <n v="1213"/>
        <n v="25.2"/>
        <n v="1387"/>
        <n v="384"/>
        <n v="565"/>
        <n v="306"/>
        <n v="410"/>
        <n v="7.03"/>
        <n v="1051"/>
        <n v="324"/>
        <n v="314"/>
        <n v="29.85"/>
        <n v="1136"/>
        <n v="151"/>
        <n v="592"/>
        <n v="917"/>
        <n v="211"/>
        <n v="1188"/>
        <n v="8.6"/>
        <n v="352"/>
        <n v="991"/>
        <n v="198"/>
        <n v="441"/>
        <n v="611"/>
        <n v="207"/>
        <n v="1088"/>
        <n v="472"/>
        <n v="242"/>
        <n v="2.2200000000000002"/>
        <n v="274"/>
        <n v="336"/>
        <n v="720"/>
        <n v="249"/>
        <n v="811"/>
        <n v="1584"/>
        <n v="8.14"/>
        <n v="644"/>
        <n v="330"/>
        <n v="1538"/>
        <n v="269"/>
        <n v="141"/>
        <n v="418"/>
        <n v="3.7"/>
        <n v="19.2"/>
        <n v="1007"/>
        <n v="150"/>
        <n v="383"/>
        <n v="555"/>
        <n v="283"/>
        <n v="1595"/>
        <n v="943"/>
        <n v="753"/>
        <n v="1367"/>
        <n v="701"/>
        <n v="338"/>
        <n v="341"/>
        <n v="807"/>
        <n v="501"/>
        <n v="2960"/>
        <n v="277"/>
        <n v="155"/>
        <n v="876"/>
        <n v="372"/>
        <n v="20.8"/>
        <n v="776"/>
        <n v="186"/>
        <n v="379"/>
        <n v="550"/>
        <n v="851"/>
        <n v="636"/>
        <n v="1256"/>
        <n v="5.95"/>
        <n v="308"/>
        <n v="1073"/>
        <n v="731"/>
        <n v="444"/>
        <n v="221"/>
        <n v="12.21"/>
        <n v="9.4499999999999993"/>
        <n v="364"/>
        <n v="996"/>
        <n v="479"/>
        <n v="395"/>
        <n v="911"/>
        <n v="339"/>
        <n v="187"/>
        <n v="548"/>
        <n v="18.600000000000001"/>
        <n v="475"/>
        <n v="821"/>
        <n v="773"/>
        <n v="14.9"/>
        <n v="447"/>
        <n v="966"/>
        <n v="7.4"/>
        <n v="826"/>
        <n v="1340"/>
        <n v="25.1"/>
        <n v="477"/>
        <n v="927"/>
        <n v="177"/>
        <n v="322"/>
        <n v="1072"/>
        <n v="10.95"/>
        <n v="487"/>
        <n v="315"/>
        <n v="346"/>
        <n v="839"/>
        <n v="4.95"/>
        <n v="1287"/>
        <n v="434"/>
        <n v="9.6199999999999992"/>
        <n v="509"/>
        <n v="1006"/>
        <n v="15.6"/>
        <n v="11.85"/>
        <n v="1114"/>
        <n v="331"/>
      </sharedItems>
    </cacheField>
    <cacheField name="Col05" numFmtId="0">
      <sharedItems containsString="0" containsBlank="1" containsNumber="1" minValue="0" maxValue="8800" count="264">
        <m/>
        <n v="4"/>
        <n v="122"/>
        <n v="6"/>
        <n v="212"/>
        <n v="0"/>
        <n v="4.8"/>
        <n v="4.4000000000000004"/>
        <n v="61"/>
        <n v="3"/>
        <n v="5.6"/>
        <n v="106"/>
        <n v="2"/>
        <n v="34"/>
        <n v="17"/>
        <n v="20"/>
        <n v="182"/>
        <n v="3.1"/>
        <n v="90"/>
        <n v="1"/>
        <n v="22"/>
        <n v="2.7"/>
        <n v="11"/>
        <n v="13"/>
        <n v="184"/>
        <n v="92"/>
        <n v="19"/>
        <n v="8"/>
        <n v="360"/>
        <n v="12"/>
        <n v="22.05"/>
        <n v="2.8"/>
        <n v="180"/>
        <n v="16"/>
        <n v="18"/>
        <n v="9"/>
        <n v="46"/>
        <n v="52"/>
        <n v="26"/>
        <n v="226"/>
        <n v="113"/>
        <n v="3.15"/>
        <n v="28"/>
        <n v="14"/>
        <n v="7"/>
        <n v="44"/>
        <n v="198"/>
        <n v="13.5"/>
        <n v="99"/>
        <n v="276"/>
        <n v="138"/>
        <n v="50"/>
        <n v="3.2"/>
        <n v="25"/>
        <n v="154"/>
        <n v="6.3"/>
        <n v="77"/>
        <n v="24"/>
        <n v="8.1999999999999993"/>
        <n v="30"/>
        <n v="15"/>
        <n v="58"/>
        <n v="3.6"/>
        <n v="29"/>
        <n v="238"/>
        <n v="11.25"/>
        <n v="119"/>
        <n v="3.25"/>
        <n v="10"/>
        <n v="5"/>
        <n v="23"/>
        <n v="40"/>
        <n v="94"/>
        <n v="47"/>
        <n v="53"/>
        <n v="146"/>
        <n v="6.4"/>
        <n v="73"/>
        <n v="72"/>
        <n v="36"/>
        <n v="42"/>
        <n v="21"/>
        <n v="2.4"/>
        <n v="48"/>
        <n v="76"/>
        <n v="38"/>
        <n v="84"/>
        <n v="142"/>
        <n v="71"/>
        <n v="118"/>
        <n v="59"/>
        <n v="86"/>
        <n v="6.75"/>
        <n v="120"/>
        <n v="112"/>
        <n v="62"/>
        <n v="54"/>
        <n v="43"/>
        <n v="96"/>
        <n v="27"/>
        <n v="108"/>
        <n v="60"/>
        <n v="188"/>
        <n v="156"/>
        <n v="78"/>
        <n v="4.5"/>
        <n v="354"/>
        <n v="16.2"/>
        <n v="177"/>
        <n v="9.1999999999999993"/>
        <n v="32"/>
        <n v="174"/>
        <n v="178"/>
        <n v="89"/>
        <n v="220"/>
        <n v="12.15"/>
        <n v="110"/>
        <n v="210"/>
        <n v="105"/>
        <n v="148"/>
        <n v="74"/>
        <n v="56"/>
        <n v="3.65"/>
        <n v="10.4"/>
        <n v="87"/>
        <n v="104"/>
        <n v="66"/>
        <n v="33"/>
        <n v="124"/>
        <n v="39"/>
        <n v="6.8"/>
        <n v="9.4499999999999993"/>
        <n v="4.05"/>
        <n v="16.399999999999999"/>
        <n v="69"/>
        <n v="14.85"/>
        <n v="9.8000000000000007"/>
        <n v="68"/>
        <n v="8.9499999999999993"/>
        <n v="70"/>
        <n v="20.7"/>
        <n v="232"/>
        <n v="16.649999999999999"/>
        <n v="116"/>
        <n v="242"/>
        <n v="121"/>
        <n v="1.6"/>
        <n v="91"/>
        <n v="7.65"/>
        <n v="3.35"/>
        <n v="128"/>
        <n v="64"/>
        <n v="130"/>
        <n v="65"/>
        <n v="2.25"/>
        <n v="102"/>
        <n v="244"/>
        <n v="126"/>
        <n v="262"/>
        <n v="57"/>
        <n v="51"/>
        <n v="45"/>
        <n v="136"/>
        <n v="208"/>
        <n v="55"/>
        <n v="176"/>
        <n v="98"/>
        <n v="192"/>
        <n v="3.9"/>
        <n v="186"/>
        <n v="114"/>
        <n v="10.8"/>
        <n v="93"/>
        <n v="5.2"/>
        <n v="100"/>
        <n v="140"/>
        <n v="380"/>
        <n v="166"/>
        <n v="8.8000000000000007"/>
        <n v="80"/>
        <n v="158"/>
        <n v="79"/>
        <n v="82"/>
        <n v="386"/>
        <n v="234"/>
        <n v="194"/>
        <n v="97"/>
        <n v="246"/>
        <n v="17.600000000000001"/>
        <n v="193"/>
        <n v="300"/>
        <n v="204"/>
        <n v="150"/>
        <n v="109"/>
        <n v="41"/>
        <n v="264"/>
        <n v="9.6"/>
        <n v="132"/>
        <n v="49"/>
        <n v="88"/>
        <n v="228"/>
        <n v="206"/>
        <n v="103"/>
        <n v="196"/>
        <n v="292"/>
        <n v="222"/>
        <n v="63"/>
        <n v="111"/>
        <n v="35"/>
        <n v="8.4"/>
        <n v="168"/>
        <n v="117"/>
        <n v="31"/>
        <n v="123"/>
        <n v="0.4"/>
        <n v="378"/>
        <n v="274"/>
        <n v="83"/>
        <n v="2800"/>
        <n v="8800"/>
        <n v="370"/>
        <n v="137"/>
        <n v="75"/>
        <n v="11.05"/>
        <n v="191"/>
        <n v="218"/>
        <n v="224"/>
        <n v="248"/>
        <n v="268"/>
        <n v="190"/>
        <n v="230"/>
        <n v="115"/>
        <n v="240"/>
        <n v="134"/>
        <n v="252"/>
        <n v="101"/>
        <n v="382"/>
        <n v="216"/>
        <n v="296"/>
        <n v="7.4"/>
        <n v="13.2"/>
        <n v="3600"/>
        <n v="185"/>
        <n v="4000"/>
        <n v="160"/>
        <n v="202"/>
        <n v="172"/>
        <n v="189"/>
        <n v="320"/>
        <n v="144"/>
        <n v="256"/>
        <n v="7.6"/>
        <n v="152"/>
        <n v="200"/>
        <n v="374"/>
        <n v="18.899999999999999"/>
        <n v="4.3499999999999996"/>
        <n v="131"/>
        <n v="8.65"/>
        <n v="164"/>
        <n v="14.1"/>
        <n v="5.4"/>
        <n v="187"/>
        <n v="8.6"/>
      </sharedItems>
    </cacheField>
    <cacheField name="Col06" numFmtId="0">
      <sharedItems containsString="0" containsBlank="1" containsNumber="1" minValue="0" maxValue="4400" count="318">
        <m/>
        <n v="21"/>
        <n v="6"/>
        <n v="118"/>
        <n v="4"/>
        <n v="59"/>
        <n v="3"/>
        <n v="1"/>
        <n v="186"/>
        <n v="2"/>
        <n v="93"/>
        <n v="34"/>
        <n v="17"/>
        <n v="122"/>
        <n v="5"/>
        <n v="140"/>
        <n v="0"/>
        <n v="70"/>
        <n v="14"/>
        <n v="4.4000000000000004"/>
        <n v="7"/>
        <n v="190"/>
        <n v="214"/>
        <n v="107"/>
        <n v="8"/>
        <n v="184"/>
        <n v="124"/>
        <n v="286"/>
        <n v="6.3"/>
        <n v="143"/>
        <n v="24"/>
        <n v="12"/>
        <n v="1330"/>
        <n v="250"/>
        <n v="102"/>
        <n v="51"/>
        <n v="89"/>
        <n v="26"/>
        <n v="13"/>
        <n v="98"/>
        <n v="10"/>
        <n v="63"/>
        <n v="194"/>
        <n v="97"/>
        <n v="44"/>
        <n v="22"/>
        <n v="238"/>
        <n v="60"/>
        <n v="30"/>
        <n v="96"/>
        <n v="20"/>
        <n v="158"/>
        <n v="79"/>
        <n v="33"/>
        <n v="9"/>
        <n v="224"/>
        <n v="112"/>
        <n v="181"/>
        <n v="58"/>
        <n v="53"/>
        <n v="150"/>
        <n v="3.15"/>
        <n v="75"/>
        <n v="166"/>
        <n v="83"/>
        <n v="42"/>
        <n v="418"/>
        <n v="52"/>
        <n v="46"/>
        <n v="210"/>
        <n v="2.7"/>
        <n v="105"/>
        <n v="371"/>
        <n v="68"/>
        <n v="45"/>
        <n v="50"/>
        <n v="40"/>
        <n v="11"/>
        <n v="25"/>
        <n v="27"/>
        <n v="47"/>
        <n v="56"/>
        <n v="15"/>
        <n v="18"/>
        <n v="39"/>
        <n v="28"/>
        <n v="19"/>
        <n v="36"/>
        <n v="16"/>
        <n v="35"/>
        <n v="6.4"/>
        <n v="23"/>
        <n v="3.6"/>
        <n v="2.85"/>
        <n v="61"/>
        <n v="109"/>
        <n v="84"/>
        <n v="3.2"/>
        <n v="229"/>
        <n v="31"/>
        <n v="82"/>
        <n v="2.8"/>
        <n v="41"/>
        <n v="71"/>
        <n v="62"/>
        <n v="145"/>
        <n v="106"/>
        <n v="76"/>
        <n v="77"/>
        <n v="120"/>
        <n v="280"/>
        <n v="32"/>
        <n v="99"/>
        <n v="29"/>
        <n v="64"/>
        <n v="104"/>
        <n v="78"/>
        <n v="136"/>
        <n v="231"/>
        <n v="37"/>
        <n v="178"/>
        <n v="171"/>
        <n v="290"/>
        <n v="12.45"/>
        <n v="359"/>
        <n v="38"/>
        <n v="135"/>
        <n v="72"/>
        <n v="146"/>
        <n v="73"/>
        <n v="130"/>
        <n v="132"/>
        <n v="66"/>
        <n v="260"/>
        <n v="11.25"/>
        <n v="466"/>
        <n v="48"/>
        <n v="208"/>
        <n v="4.05"/>
        <n v="384"/>
        <n v="95"/>
        <n v="110"/>
        <n v="55"/>
        <n v="235"/>
        <n v="49"/>
        <n v="86"/>
        <n v="43"/>
        <n v="239"/>
        <n v="90"/>
        <n v="127"/>
        <n v="4.5"/>
        <n v="316"/>
        <n v="57"/>
        <n v="24.3"/>
        <n v="7.6"/>
        <n v="67"/>
        <n v="321"/>
        <n v="134"/>
        <n v="270"/>
        <n v="142"/>
        <n v="5.6"/>
        <n v="176"/>
        <n v="144"/>
        <n v="272"/>
        <n v="9.4499999999999993"/>
        <n v="271"/>
        <n v="385"/>
        <n v="156"/>
        <n v="128"/>
        <n v="162"/>
        <n v="81"/>
        <n v="6.75"/>
        <n v="291"/>
        <n v="182"/>
        <n v="91"/>
        <n v="363"/>
        <n v="54"/>
        <n v="147"/>
        <n v="4400"/>
        <n v="4.6500000000000004"/>
        <n v="153"/>
        <n v="116"/>
        <n v="129"/>
        <n v="94"/>
        <n v="85"/>
        <n v="172"/>
        <n v="198"/>
        <n v="292"/>
        <n v="100"/>
        <n v="295"/>
        <n v="154"/>
        <n v="119"/>
        <n v="167"/>
        <n v="230"/>
        <n v="305"/>
        <n v="161"/>
        <n v="218"/>
        <n v="403"/>
        <n v="648"/>
        <n v="180"/>
        <n v="2.4"/>
        <n v="4.8"/>
        <n v="92"/>
        <n v="108"/>
        <n v="386"/>
        <n v="204"/>
        <n v="88"/>
        <n v="151"/>
        <n v="103"/>
        <n v="326"/>
        <n v="138"/>
        <n v="407"/>
        <n v="195"/>
        <n v="312"/>
        <n v="197"/>
        <n v="69"/>
        <n v="148"/>
        <n v="74"/>
        <n v="240"/>
        <n v="9.1999999999999993"/>
        <n v="297"/>
        <n v="163"/>
        <n v="205"/>
        <n v="113"/>
        <n v="330"/>
        <n v="111"/>
        <n v="168"/>
        <n v="196"/>
        <n v="6.8"/>
        <n v="170"/>
        <n v="12.85"/>
        <n v="369"/>
        <n v="65"/>
        <n v="209"/>
        <n v="242"/>
        <n v="185"/>
        <n v="202"/>
        <n v="344"/>
        <n v="191"/>
        <n v="157"/>
        <n v="121"/>
        <n v="80"/>
        <n v="115"/>
        <n v="358"/>
        <n v="236"/>
        <n v="1111"/>
        <n v="246"/>
        <n v="4000"/>
        <n v="332"/>
        <n v="287"/>
        <n v="426"/>
        <n v="152"/>
        <n v="7.2"/>
        <n v="183"/>
        <n v="174"/>
        <n v="188"/>
        <n v="222"/>
        <n v="131"/>
        <n v="1038"/>
        <n v="9.6"/>
        <n v="340"/>
        <n v="164"/>
        <n v="9.5500000000000007"/>
        <n v="967"/>
        <n v="213"/>
        <n v="938"/>
        <n v="268"/>
        <n v="200"/>
        <n v="989"/>
        <n v="211"/>
        <n v="447"/>
        <n v="298"/>
        <n v="325"/>
        <n v="117"/>
        <n v="308"/>
        <n v="126"/>
        <n v="15.75"/>
        <n v="228"/>
        <n v="302"/>
        <n v="267"/>
        <n v="160"/>
        <n v="114"/>
        <n v="244"/>
        <n v="420"/>
        <n v="234"/>
        <n v="206"/>
        <n v="2.5"/>
        <n v="165"/>
        <n v="87"/>
        <n v="125"/>
        <n v="256"/>
        <n v="133"/>
        <n v="669"/>
        <n v="8.8000000000000007"/>
        <n v="1390"/>
        <n v="252"/>
        <n v="101"/>
        <n v="199"/>
        <n v="220"/>
        <n v="310"/>
        <n v="994"/>
        <n v="227"/>
        <n v="12.4"/>
        <n v="324"/>
        <n v="177"/>
        <n v="169"/>
        <n v="10.4"/>
        <n v="9.5"/>
        <n v="3.05"/>
        <n v="221"/>
        <n v="9.1"/>
        <n v="155"/>
        <n v="284"/>
        <n v="3.45"/>
        <n v="11.7"/>
        <n v="13.5"/>
        <n v="7.65"/>
        <n v="263"/>
      </sharedItems>
    </cacheField>
    <cacheField name="Col07" numFmtId="0">
      <sharedItems containsString="0" containsBlank="1" containsNumber="1" containsInteger="1" minValue="0" maxValue="724" count="339">
        <m/>
        <n v="36"/>
        <n v="248"/>
        <n v="0"/>
        <n v="124"/>
        <n v="358"/>
        <n v="4"/>
        <n v="179"/>
        <n v="2"/>
        <n v="32"/>
        <n v="16"/>
        <n v="362"/>
        <n v="181"/>
        <n v="1"/>
        <n v="26"/>
        <n v="13"/>
        <n v="442"/>
        <n v="12"/>
        <n v="221"/>
        <n v="6"/>
        <n v="10"/>
        <n v="5"/>
        <n v="618"/>
        <n v="28"/>
        <n v="309"/>
        <n v="14"/>
        <n v="40"/>
        <n v="20"/>
        <n v="30"/>
        <n v="15"/>
        <n v="234"/>
        <n v="8"/>
        <n v="117"/>
        <n v="102"/>
        <n v="51"/>
        <n v="3"/>
        <n v="378"/>
        <n v="189"/>
        <n v="44"/>
        <n v="22"/>
        <n v="88"/>
        <n v="422"/>
        <n v="211"/>
        <n v="98"/>
        <n v="49"/>
        <n v="310"/>
        <n v="155"/>
        <n v="18"/>
        <n v="330"/>
        <n v="165"/>
        <n v="82"/>
        <n v="41"/>
        <n v="94"/>
        <n v="47"/>
        <n v="352"/>
        <n v="176"/>
        <n v="7"/>
        <n v="110"/>
        <n v="55"/>
        <n v="38"/>
        <n v="19"/>
        <n v="9"/>
        <n v="42"/>
        <n v="21"/>
        <n v="24"/>
        <n v="11"/>
        <n v="52"/>
        <n v="54"/>
        <n v="27"/>
        <n v="70"/>
        <n v="106"/>
        <n v="53"/>
        <n v="238"/>
        <n v="119"/>
        <n v="192"/>
        <n v="96"/>
        <n v="142"/>
        <n v="71"/>
        <n v="246"/>
        <n v="123"/>
        <n v="72"/>
        <n v="164"/>
        <n v="172"/>
        <n v="86"/>
        <n v="222"/>
        <n v="111"/>
        <n v="208"/>
        <n v="104"/>
        <n v="220"/>
        <n v="46"/>
        <n v="23"/>
        <n v="304"/>
        <n v="76"/>
        <n v="134"/>
        <n v="114"/>
        <n v="63"/>
        <n v="180"/>
        <n v="90"/>
        <n v="57"/>
        <n v="126"/>
        <n v="202"/>
        <n v="101"/>
        <n v="230"/>
        <n v="115"/>
        <n v="152"/>
        <n v="300"/>
        <n v="150"/>
        <n v="440"/>
        <n v="188"/>
        <n v="74"/>
        <n v="37"/>
        <n v="306"/>
        <n v="284"/>
        <n v="280"/>
        <n v="140"/>
        <n v="320"/>
        <n v="160"/>
        <n v="35"/>
        <n v="254"/>
        <n v="127"/>
        <n v="68"/>
        <n v="34"/>
        <n v="62"/>
        <n v="312"/>
        <n v="156"/>
        <n v="100"/>
        <n v="50"/>
        <n v="17"/>
        <n v="154"/>
        <n v="56"/>
        <n v="25"/>
        <n v="153"/>
        <n v="158"/>
        <n v="80"/>
        <n v="58"/>
        <n v="244"/>
        <n v="122"/>
        <n v="92"/>
        <n v="29"/>
        <n v="168"/>
        <n v="84"/>
        <n v="184"/>
        <n v="162"/>
        <n v="216"/>
        <n v="250"/>
        <n v="125"/>
        <n v="293"/>
        <n v="173"/>
        <n v="81"/>
        <n v="232"/>
        <n v="116"/>
        <n v="147"/>
        <n v="346"/>
        <n v="490"/>
        <n v="245"/>
        <n v="414"/>
        <n v="207"/>
        <n v="48"/>
        <n v="266"/>
        <n v="133"/>
        <n v="342"/>
        <n v="171"/>
        <n v="43"/>
        <n v="332"/>
        <n v="166"/>
        <n v="31"/>
        <n v="128"/>
        <n v="64"/>
        <n v="418"/>
        <n v="209"/>
        <n v="78"/>
        <n v="39"/>
        <n v="214"/>
        <n v="107"/>
        <n v="196"/>
        <n v="120"/>
        <n v="60"/>
        <n v="206"/>
        <n v="103"/>
        <n v="390"/>
        <n v="195"/>
        <n v="112"/>
        <n v="240"/>
        <n v="83"/>
        <n v="445"/>
        <n v="136"/>
        <n v="200"/>
        <n v="228"/>
        <n v="366"/>
        <n v="108"/>
        <n v="354"/>
        <n v="233"/>
        <n v="204"/>
        <n v="59"/>
        <n v="435"/>
        <n v="194"/>
        <n v="338"/>
        <n v="159"/>
        <n v="169"/>
        <n v="61"/>
        <n v="357"/>
        <n v="66"/>
        <n v="33"/>
        <n v="212"/>
        <n v="187"/>
        <n v="69"/>
        <n v="396"/>
        <n v="198"/>
        <n v="394"/>
        <n v="91"/>
        <n v="224"/>
        <n v="251"/>
        <n v="624"/>
        <n v="139"/>
        <n v="67"/>
        <n v="141"/>
        <n v="85"/>
        <n v="672"/>
        <n v="258"/>
        <n v="129"/>
        <n v="620"/>
        <n v="336"/>
        <n v="434"/>
        <n v="608"/>
        <n v="148"/>
        <n v="113"/>
        <n v="289"/>
        <n v="416"/>
        <n v="178"/>
        <n v="203"/>
        <n v="661"/>
        <n v="75"/>
        <n v="97"/>
        <n v="453"/>
        <n v="227"/>
        <n v="182"/>
        <n v="403"/>
        <n v="262"/>
        <n v="334"/>
        <n v="167"/>
        <n v="131"/>
        <n v="174"/>
        <n v="210"/>
        <n v="105"/>
        <n v="428"/>
        <n v="118"/>
        <n v="724"/>
        <n v="87"/>
        <n v="93"/>
        <n v="226"/>
        <n v="146"/>
        <n v="73"/>
        <n v="79"/>
        <n v="462"/>
        <n v="231"/>
        <n v="318"/>
        <n v="130"/>
        <n v="65"/>
        <n v="386"/>
        <n v="217"/>
        <n v="622"/>
        <n v="432"/>
        <n v="356"/>
        <n v="276"/>
        <n v="191"/>
        <n v="384"/>
        <n v="236"/>
        <n v="452"/>
        <n v="144"/>
        <n v="218"/>
        <n v="138"/>
        <n v="408"/>
        <n v="698"/>
        <n v="132"/>
        <n v="186"/>
        <n v="215"/>
        <n v="201"/>
        <n v="404"/>
        <n v="360"/>
        <n v="392"/>
        <n v="268"/>
        <n v="436"/>
        <n v="252"/>
        <n v="270"/>
        <n v="402"/>
        <n v="475"/>
        <n v="274"/>
        <n v="430"/>
        <n v="398"/>
        <n v="243"/>
        <n v="664"/>
        <n v="355"/>
        <n v="177"/>
        <n v="485"/>
        <n v="193"/>
        <n v="652"/>
        <n v="45"/>
        <n v="109"/>
        <n v="349"/>
        <n v="190"/>
        <n v="412"/>
        <n v="368"/>
        <n v="333"/>
        <n v="197"/>
        <n v="199"/>
        <n v="486"/>
        <n v="95"/>
        <n v="302"/>
        <n v="89"/>
        <n v="278"/>
        <n v="311"/>
        <n v="298"/>
        <n v="170"/>
        <n v="272"/>
        <n v="149"/>
        <n v="400"/>
        <n v="257"/>
        <n v="175"/>
        <n v="382"/>
        <n v="328"/>
        <n v="498"/>
        <n v="350"/>
        <n v="668"/>
        <n v="225"/>
        <n v="466"/>
        <n v="151"/>
        <n v="406"/>
        <n v="388"/>
        <n v="533"/>
        <n v="237"/>
        <n v="121"/>
        <n v="137"/>
        <n v="410"/>
        <n v="77"/>
        <n v="282"/>
        <n v="205"/>
        <n v="451"/>
        <n v="249"/>
        <n v="317"/>
      </sharedItems>
    </cacheField>
    <cacheField name="Col08" numFmtId="0">
      <sharedItems containsString="0" containsBlank="1" containsNumber="1" containsInteger="1" minValue="0" maxValue="569" count="317">
        <m/>
        <n v="14"/>
        <n v="2"/>
        <n v="194"/>
        <n v="6"/>
        <n v="97"/>
        <n v="3"/>
        <n v="312"/>
        <n v="4"/>
        <n v="158"/>
        <n v="42"/>
        <n v="21"/>
        <n v="309"/>
        <n v="0"/>
        <n v="155"/>
        <n v="22"/>
        <n v="11"/>
        <n v="156"/>
        <n v="8"/>
        <n v="464"/>
        <n v="235"/>
        <n v="12"/>
        <n v="211"/>
        <n v="106"/>
        <n v="65"/>
        <n v="33"/>
        <n v="1"/>
        <n v="30"/>
        <n v="15"/>
        <n v="279"/>
        <n v="141"/>
        <n v="23"/>
        <n v="17"/>
        <n v="88"/>
        <n v="44"/>
        <n v="336"/>
        <n v="10"/>
        <n v="171"/>
        <n v="5"/>
        <n v="16"/>
        <n v="436"/>
        <n v="221"/>
        <n v="81"/>
        <n v="41"/>
        <n v="262"/>
        <n v="133"/>
        <n v="24"/>
        <n v="270"/>
        <n v="137"/>
        <n v="46"/>
        <n v="74"/>
        <n v="37"/>
        <n v="387"/>
        <n v="20"/>
        <n v="195"/>
        <n v="170"/>
        <n v="85"/>
        <n v="7"/>
        <n v="32"/>
        <n v="26"/>
        <n v="13"/>
        <n v="18"/>
        <n v="9"/>
        <n v="36"/>
        <n v="62"/>
        <n v="31"/>
        <n v="43"/>
        <n v="29"/>
        <n v="34"/>
        <n v="25"/>
        <n v="64"/>
        <n v="49"/>
        <n v="61"/>
        <n v="50"/>
        <n v="198"/>
        <n v="100"/>
        <n v="40"/>
        <n v="160"/>
        <n v="80"/>
        <n v="60"/>
        <n v="203"/>
        <n v="103"/>
        <n v="154"/>
        <n v="77"/>
        <n v="189"/>
        <n v="96"/>
        <n v="178"/>
        <n v="90"/>
        <n v="38"/>
        <n v="19"/>
        <n v="230"/>
        <n v="116"/>
        <n v="48"/>
        <n v="239"/>
        <n v="58"/>
        <n v="67"/>
        <n v="79"/>
        <n v="128"/>
        <n v="98"/>
        <n v="149"/>
        <n v="76"/>
        <n v="257"/>
        <n v="131"/>
        <n v="220"/>
        <n v="112"/>
        <n v="424"/>
        <n v="216"/>
        <n v="78"/>
        <n v="39"/>
        <n v="84"/>
        <n v="302"/>
        <n v="28"/>
        <n v="225"/>
        <n v="113"/>
        <n v="56"/>
        <n v="331"/>
        <n v="168"/>
        <n v="167"/>
        <n v="86"/>
        <n v="263"/>
        <n v="135"/>
        <n v="215"/>
        <n v="110"/>
        <n v="244"/>
        <n v="123"/>
        <n v="342"/>
        <n v="172"/>
        <n v="164"/>
        <n v="82"/>
        <n v="122"/>
        <n v="57"/>
        <n v="142"/>
        <n v="71"/>
        <n v="53"/>
        <n v="107"/>
        <n v="72"/>
        <n v="153"/>
        <n v="139"/>
        <n v="130"/>
        <n v="66"/>
        <n v="102"/>
        <n v="147"/>
        <n v="145"/>
        <n v="73"/>
        <n v="268"/>
        <n v="138"/>
        <n v="163"/>
        <n v="83"/>
        <n v="219"/>
        <n v="271"/>
        <n v="418"/>
        <n v="54"/>
        <n v="382"/>
        <n v="193"/>
        <n v="200"/>
        <n v="307"/>
        <n v="157"/>
        <n v="310"/>
        <n v="208"/>
        <n v="105"/>
        <n v="396"/>
        <n v="177"/>
        <n v="104"/>
        <n v="52"/>
        <n v="140"/>
        <n v="70"/>
        <n v="27"/>
        <n v="248"/>
        <n v="125"/>
        <n v="121"/>
        <n v="174"/>
        <n v="87"/>
        <n v="326"/>
        <n v="165"/>
        <n v="95"/>
        <n v="51"/>
        <n v="432"/>
        <n v="111"/>
        <n v="93"/>
        <n v="199"/>
        <n v="191"/>
        <n v="185"/>
        <n v="162"/>
        <n v="69"/>
        <n v="35"/>
        <n v="94"/>
        <n v="47"/>
        <n v="286"/>
        <n v="196"/>
        <n v="364"/>
        <n v="179"/>
        <n v="343"/>
        <n v="134"/>
        <n v="175"/>
        <n v="284"/>
        <n v="92"/>
        <n v="214"/>
        <n v="274"/>
        <n v="148"/>
        <n v="209"/>
        <n v="294"/>
        <n v="267"/>
        <n v="173"/>
        <n v="231"/>
        <n v="89"/>
        <n v="569"/>
        <n v="117"/>
        <n v="288"/>
        <n v="184"/>
        <n v="55"/>
        <n v="186"/>
        <n v="161"/>
        <n v="519"/>
        <n v="290"/>
        <n v="254"/>
        <n v="568"/>
        <n v="91"/>
        <n v="264"/>
        <n v="132"/>
        <n v="59"/>
        <n v="181"/>
        <n v="152"/>
        <n v="356"/>
        <n v="451"/>
        <n v="150"/>
        <n v="75"/>
        <n v="206"/>
        <n v="143"/>
        <n v="108"/>
        <n v="202"/>
        <n v="293"/>
        <n v="212"/>
        <n v="469"/>
        <n v="176"/>
        <n v="101"/>
        <n v="68"/>
        <n v="430"/>
        <n v="350"/>
        <n v="45"/>
        <n v="277"/>
        <n v="273"/>
        <n v="187"/>
        <n v="207"/>
        <n v="411"/>
        <n v="425"/>
        <n v="556"/>
        <n v="180"/>
        <n v="192"/>
        <n v="188"/>
        <n v="233"/>
        <n v="400"/>
        <n v="201"/>
        <n v="261"/>
        <n v="183"/>
        <n v="166"/>
        <n v="338"/>
        <n v="539"/>
        <n v="444"/>
        <n v="328"/>
        <n v="250"/>
        <n v="346"/>
        <n v="320"/>
        <n v="224"/>
        <n v="275"/>
        <n v="146"/>
        <n v="99"/>
        <n v="314"/>
        <n v="353"/>
        <n v="390"/>
        <n v="118"/>
        <n v="403"/>
        <n v="300"/>
        <n v="530"/>
        <n v="283"/>
        <n v="366"/>
        <n v="281"/>
        <n v="127"/>
        <n v="358"/>
        <n v="422"/>
        <n v="401"/>
        <n v="339"/>
        <n v="566"/>
        <n v="297"/>
        <n v="413"/>
        <n v="169"/>
        <n v="458"/>
        <n v="218"/>
        <n v="334"/>
        <n v="63"/>
        <n v="395"/>
        <n v="240"/>
        <n v="252"/>
        <n v="295"/>
        <n v="318"/>
        <n v="419"/>
        <n v="229"/>
        <n v="213"/>
        <n v="354"/>
        <n v="217"/>
        <n v="362"/>
        <n v="265"/>
        <n v="319"/>
        <n v="544"/>
        <n v="115"/>
        <n v="499"/>
        <n v="204"/>
        <n v="391"/>
        <n v="289"/>
        <n v="276"/>
        <n v="385"/>
        <n v="109"/>
        <n v="311"/>
        <n v="298"/>
        <n v="266"/>
        <n v="388"/>
        <n v="282"/>
        <n v="144"/>
      </sharedItems>
    </cacheField>
    <cacheField name="Col09" numFmtId="0">
      <sharedItems containsString="0" containsBlank="1" containsNumber="1" containsInteger="1" minValue="0" maxValue="228" count="143">
        <m/>
        <n v="1"/>
        <n v="58"/>
        <n v="59"/>
        <n v="102"/>
        <n v="83"/>
        <n v="0"/>
        <n v="72"/>
        <n v="73"/>
        <n v="137"/>
        <n v="12"/>
        <n v="27"/>
        <n v="19"/>
        <n v="5"/>
        <n v="128"/>
        <n v="8"/>
        <n v="75"/>
        <n v="117"/>
        <n v="23"/>
        <n v="62"/>
        <n v="92"/>
        <n v="15"/>
        <n v="31"/>
        <n v="6"/>
        <n v="7"/>
        <n v="4"/>
        <n v="2"/>
        <n v="3"/>
        <n v="9"/>
        <n v="11"/>
        <n v="53"/>
        <n v="46"/>
        <n v="66"/>
        <n v="36"/>
        <n v="10"/>
        <n v="56"/>
        <n v="42"/>
        <n v="61"/>
        <n v="14"/>
        <n v="24"/>
        <n v="20"/>
        <n v="17"/>
        <n v="65"/>
        <n v="38"/>
        <n v="68"/>
        <n v="96"/>
        <n v="70"/>
        <n v="22"/>
        <n v="18"/>
        <n v="87"/>
        <n v="28"/>
        <n v="49"/>
        <n v="89"/>
        <n v="54"/>
        <n v="34"/>
        <n v="69"/>
        <n v="16"/>
        <n v="30"/>
        <n v="21"/>
        <n v="76"/>
        <n v="57"/>
        <n v="114"/>
        <n v="52"/>
        <n v="105"/>
        <n v="78"/>
        <n v="33"/>
        <n v="32"/>
        <n v="13"/>
        <n v="100"/>
        <n v="107"/>
        <n v="48"/>
        <n v="47"/>
        <n v="45"/>
        <n v="43"/>
        <n v="37"/>
        <n v="93"/>
        <n v="60"/>
        <n v="74"/>
        <n v="40"/>
        <n v="29"/>
        <n v="51"/>
        <n v="25"/>
        <n v="91"/>
        <n v="101"/>
        <n v="130"/>
        <n v="124"/>
        <n v="88"/>
        <n v="44"/>
        <n v="39"/>
        <n v="85"/>
        <n v="94"/>
        <n v="97"/>
        <n v="110"/>
        <n v="127"/>
        <n v="99"/>
        <n v="111"/>
        <n v="50"/>
        <n v="204"/>
        <n v="109"/>
        <n v="103"/>
        <n v="41"/>
        <n v="81"/>
        <n v="104"/>
        <n v="198"/>
        <n v="162"/>
        <n v="35"/>
        <n v="142"/>
        <n v="84"/>
        <n v="147"/>
        <n v="112"/>
        <n v="131"/>
        <n v="132"/>
        <n v="98"/>
        <n v="113"/>
        <n v="119"/>
        <n v="120"/>
        <n v="116"/>
        <n v="228"/>
        <n v="115"/>
        <n v="211"/>
        <n v="63"/>
        <n v="138"/>
        <n v="108"/>
        <n v="106"/>
        <n v="55"/>
        <n v="215"/>
        <n v="208"/>
        <n v="123"/>
        <n v="118"/>
        <n v="129"/>
        <n v="90"/>
        <n v="95"/>
        <n v="125"/>
        <n v="143"/>
        <n v="67"/>
        <n v="26"/>
        <n v="179"/>
        <n v="80"/>
        <n v="148"/>
        <n v="82"/>
        <n v="159"/>
        <n v="121"/>
        <n v="191"/>
      </sharedItems>
    </cacheField>
    <cacheField name="Col10" numFmtId="0">
      <sharedItems containsString="0" containsBlank="1" containsNumber="1" containsInteger="1" minValue="0" maxValue="68" count="33">
        <m/>
        <n v="24"/>
        <n v="8"/>
        <n v="18"/>
        <n v="6"/>
        <n v="0"/>
        <n v="2"/>
        <n v="15"/>
        <n v="5"/>
        <n v="9"/>
        <n v="3"/>
        <n v="21"/>
        <n v="7"/>
        <n v="1"/>
        <n v="12"/>
        <n v="4"/>
        <n v="27"/>
        <n v="36"/>
        <n v="39"/>
        <n v="42"/>
        <n v="14"/>
        <n v="63"/>
        <n v="11"/>
        <n v="33"/>
        <n v="30"/>
        <n v="10"/>
        <n v="68"/>
        <n v="48"/>
        <n v="16"/>
        <n v="57"/>
        <n v="13"/>
        <n v="19"/>
        <n v="45"/>
      </sharedItems>
    </cacheField>
    <cacheField name="Col11" numFmtId="0">
      <sharedItems containsString="0" containsBlank="1" containsNumber="1" containsInteger="1" minValue="0" maxValue="306" count="148">
        <m/>
        <n v="6"/>
        <n v="76"/>
        <n v="2"/>
        <n v="38"/>
        <n v="152"/>
        <n v="77"/>
        <n v="1"/>
        <n v="74"/>
        <n v="37"/>
        <n v="0"/>
        <n v="48"/>
        <n v="24"/>
        <n v="146"/>
        <n v="73"/>
        <n v="4"/>
        <n v="58"/>
        <n v="29"/>
        <n v="22"/>
        <n v="11"/>
        <n v="12"/>
        <n v="160"/>
        <n v="80"/>
        <n v="20"/>
        <n v="3"/>
        <n v="10"/>
        <n v="126"/>
        <n v="63"/>
        <n v="30"/>
        <n v="15"/>
        <n v="66"/>
        <n v="33"/>
        <n v="88"/>
        <n v="44"/>
        <n v="26"/>
        <n v="13"/>
        <n v="142"/>
        <n v="71"/>
        <n v="19"/>
        <n v="14"/>
        <n v="7"/>
        <n v="18"/>
        <n v="9"/>
        <n v="8"/>
        <n v="5"/>
        <n v="32"/>
        <n v="16"/>
        <n v="52"/>
        <n v="94"/>
        <n v="47"/>
        <n v="68"/>
        <n v="34"/>
        <n v="60"/>
        <n v="28"/>
        <n v="40"/>
        <n v="42"/>
        <n v="21"/>
        <n v="50"/>
        <n v="25"/>
        <n v="130"/>
        <n v="65"/>
        <n v="132"/>
        <n v="110"/>
        <n v="55"/>
        <n v="64"/>
        <n v="46"/>
        <n v="23"/>
        <n v="102"/>
        <n v="51"/>
        <n v="72"/>
        <n v="36"/>
        <n v="84"/>
        <n v="17"/>
        <n v="70"/>
        <n v="35"/>
        <n v="67"/>
        <n v="134"/>
        <n v="136"/>
        <n v="41"/>
        <n v="69"/>
        <n v="82"/>
        <n v="90"/>
        <n v="45"/>
        <n v="108"/>
        <n v="54"/>
        <n v="62"/>
        <n v="31"/>
        <n v="56"/>
        <n v="96"/>
        <n v="120"/>
        <n v="106"/>
        <n v="53"/>
        <n v="170"/>
        <n v="27"/>
        <n v="78"/>
        <n v="114"/>
        <n v="57"/>
        <n v="87"/>
        <n v="59"/>
        <n v="240"/>
        <n v="116"/>
        <n v="112"/>
        <n v="118"/>
        <n v="92"/>
        <n v="100"/>
        <n v="270"/>
        <n v="135"/>
        <n v="212"/>
        <n v="186"/>
        <n v="83"/>
        <n v="202"/>
        <n v="97"/>
        <n v="138"/>
        <n v="140"/>
        <n v="306"/>
        <n v="39"/>
        <n v="162"/>
        <n v="268"/>
        <n v="166"/>
        <n v="154"/>
        <n v="104"/>
        <n v="86"/>
        <n v="93"/>
        <n v="174"/>
        <n v="98"/>
        <n v="300"/>
        <n v="121"/>
        <n v="75"/>
        <n v="128"/>
        <n v="153"/>
        <n v="122"/>
        <n v="61"/>
        <n v="150"/>
        <n v="194"/>
        <n v="43"/>
        <n v="242"/>
        <n v="85"/>
        <n v="172"/>
        <n v="81"/>
        <n v="95"/>
        <n v="101"/>
        <n v="49"/>
        <n v="222"/>
        <n v="190"/>
        <n v="200"/>
        <n v="79"/>
        <n v="158"/>
        <n v="176"/>
      </sharedItems>
    </cacheField>
    <cacheField name="Col12" numFmtId="0">
      <sharedItems containsString="0" containsBlank="1" containsNumber="1" containsInteger="1" minValue="0" maxValue="11" count="12">
        <m/>
        <n v="0"/>
        <n v="2"/>
        <n v="1"/>
        <n v="5"/>
        <n v="3"/>
        <n v="6"/>
        <n v="9"/>
        <n v="4"/>
        <n v="10"/>
        <n v="7"/>
        <n v="11"/>
      </sharedItems>
    </cacheField>
    <cacheField name="Col13" numFmtId="0">
      <sharedItems containsString="0" containsBlank="1" containsNumber="1" containsInteger="1" minValue="0" maxValue="5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685">
  <r>
    <x v="0"/>
    <s v="5"/>
    <n v="2019"/>
    <x v="0"/>
    <s v="105458"/>
    <x v="0"/>
    <d v="2019-06-18T18:28:15"/>
    <x v="0"/>
    <x v="0"/>
    <x v="0"/>
    <x v="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8"/>
    <x v="1"/>
    <d v="2019-06-18T18:28:15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59"/>
    <x v="0"/>
    <d v="2019-06-18T18:28:32"/>
    <x v="2"/>
    <x v="0"/>
    <x v="1"/>
    <x v="2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2"/>
    <d v="2019-06-18T18:28:47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3"/>
    <d v="2019-06-18T18:28:47"/>
    <x v="4"/>
    <x v="0"/>
    <x v="0"/>
    <x v="4"/>
    <x v="0"/>
    <x v="2"/>
    <x v="1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4"/>
    <d v="2019-06-18T18:28:47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5"/>
    <d v="2019-05-18T12:51:4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6"/>
    <d v="2019-05-18T12:51:4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2"/>
    <d v="2020-01-16T16:20:21"/>
    <x v="7"/>
    <x v="0"/>
    <x v="2"/>
    <x v="5"/>
    <x v="2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3"/>
    <d v="2020-01-16T16:20:21"/>
    <x v="8"/>
    <x v="0"/>
    <x v="0"/>
    <x v="4"/>
    <x v="0"/>
    <x v="3"/>
    <x v="2"/>
    <x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4"/>
    <d v="2020-01-16T16:20:21"/>
    <x v="9"/>
    <x v="0"/>
    <x v="0"/>
    <x v="4"/>
    <x v="0"/>
    <x v="0"/>
    <x v="0"/>
    <x v="0"/>
    <x v="2"/>
    <x v="0"/>
    <x v="2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7"/>
    <d v="2020-01-16T16:20:21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5"/>
    <d v="2020-01-16T16:20:21"/>
    <x v="10"/>
    <x v="0"/>
    <x v="0"/>
    <x v="4"/>
    <x v="0"/>
    <x v="2"/>
    <x v="3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6"/>
    <d v="2020-01-16T16:20:21"/>
    <x v="11"/>
    <x v="0"/>
    <x v="0"/>
    <x v="3"/>
    <x v="3"/>
    <x v="2"/>
    <x v="3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8"/>
    <d v="2020-01-16T16:20:21"/>
    <x v="12"/>
    <x v="0"/>
    <x v="0"/>
    <x v="4"/>
    <x v="0"/>
    <x v="0"/>
    <x v="0"/>
    <x v="0"/>
    <x v="0"/>
    <x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9"/>
    <d v="2020-01-16T16:20:21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2"/>
    <d v="2019-11-15T12:37:58"/>
    <x v="14"/>
    <x v="0"/>
    <x v="3"/>
    <x v="8"/>
    <x v="4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10"/>
    <d v="2020-01-16T16:20:21"/>
    <x v="15"/>
    <x v="0"/>
    <x v="0"/>
    <x v="4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11"/>
    <d v="2020-01-16T16:20:21"/>
    <x v="16"/>
    <x v="1"/>
    <x v="0"/>
    <x v="9"/>
    <x v="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12"/>
    <d v="2020-01-16T16:20:21"/>
    <x v="17"/>
    <x v="0"/>
    <x v="0"/>
    <x v="4"/>
    <x v="7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13"/>
    <d v="2020-01-16T16:20:21"/>
    <x v="18"/>
    <x v="0"/>
    <x v="4"/>
    <x v="10"/>
    <x v="8"/>
    <x v="5"/>
    <x v="4"/>
    <x v="5"/>
    <x v="3"/>
    <x v="0"/>
    <x v="4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14"/>
    <d v="2020-01-16T16:20:21"/>
    <x v="19"/>
    <x v="0"/>
    <x v="0"/>
    <x v="11"/>
    <x v="9"/>
    <x v="6"/>
    <x v="3"/>
    <x v="6"/>
    <x v="0"/>
    <x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15"/>
    <d v="2020-01-16T16:20:21"/>
    <x v="20"/>
    <x v="0"/>
    <x v="0"/>
    <x v="12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16"/>
    <d v="2020-01-16T16:20:21"/>
    <x v="15"/>
    <x v="2"/>
    <x v="0"/>
    <x v="12"/>
    <x v="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3"/>
    <d v="2019-11-15T12:37:58"/>
    <x v="21"/>
    <x v="0"/>
    <x v="0"/>
    <x v="4"/>
    <x v="0"/>
    <x v="8"/>
    <x v="5"/>
    <x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4"/>
    <d v="2019-11-15T12:37:58"/>
    <x v="22"/>
    <x v="0"/>
    <x v="0"/>
    <x v="4"/>
    <x v="0"/>
    <x v="0"/>
    <x v="0"/>
    <x v="0"/>
    <x v="4"/>
    <x v="0"/>
    <x v="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7"/>
    <d v="2019-11-15T12:37:58"/>
    <x v="23"/>
    <x v="0"/>
    <x v="0"/>
    <x v="1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5"/>
    <d v="2019-11-15T12:37:58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6"/>
    <d v="2019-11-15T12:37:58"/>
    <x v="25"/>
    <x v="0"/>
    <x v="0"/>
    <x v="14"/>
    <x v="3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8"/>
    <d v="2019-11-15T12:37:58"/>
    <x v="26"/>
    <x v="0"/>
    <x v="0"/>
    <x v="4"/>
    <x v="0"/>
    <x v="0"/>
    <x v="0"/>
    <x v="0"/>
    <x v="0"/>
    <x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17"/>
    <d v="2019-11-15T12:37:58"/>
    <x v="27"/>
    <x v="3"/>
    <x v="5"/>
    <x v="1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9"/>
    <d v="2019-11-15T12:37:58"/>
    <x v="28"/>
    <x v="0"/>
    <x v="0"/>
    <x v="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10"/>
    <d v="2019-11-15T12:37:58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11"/>
    <d v="2019-11-15T12:37:58"/>
    <x v="29"/>
    <x v="0"/>
    <x v="6"/>
    <x v="17"/>
    <x v="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13"/>
    <d v="2019-11-15T12:37:58"/>
    <x v="30"/>
    <x v="0"/>
    <x v="7"/>
    <x v="18"/>
    <x v="11"/>
    <x v="10"/>
    <x v="7"/>
    <x v="9"/>
    <x v="4"/>
    <x v="0"/>
    <x v="6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14"/>
    <d v="2019-11-15T12:37:58"/>
    <x v="31"/>
    <x v="0"/>
    <x v="0"/>
    <x v="19"/>
    <x v="9"/>
    <x v="7"/>
    <x v="8"/>
    <x v="2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15"/>
    <d v="2019-11-15T12:37:58"/>
    <x v="32"/>
    <x v="2"/>
    <x v="8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16"/>
    <d v="2019-11-15T12:37:58"/>
    <x v="3"/>
    <x v="0"/>
    <x v="2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18"/>
    <d v="2019-11-15T12:37:58"/>
    <x v="33"/>
    <x v="4"/>
    <x v="2"/>
    <x v="20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19"/>
    <d v="2019-11-15T12:37:58"/>
    <x v="34"/>
    <x v="0"/>
    <x v="0"/>
    <x v="4"/>
    <x v="0"/>
    <x v="11"/>
    <x v="9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20"/>
    <d v="2019-11-15T12:37:5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21"/>
    <d v="2019-11-15T12:37:58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22"/>
    <d v="2019-11-15T12:37:58"/>
    <x v="35"/>
    <x v="2"/>
    <x v="4"/>
    <x v="21"/>
    <x v="14"/>
    <x v="12"/>
    <x v="10"/>
    <x v="11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23"/>
    <d v="2019-11-15T12:37:5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24"/>
    <d v="2019-11-15T12:37:58"/>
    <x v="37"/>
    <x v="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25"/>
    <d v="2019-11-15T12:37:58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26"/>
    <d v="2019-11-15T12:37:5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0"/>
    <d v="2019-11-15T12:37:58"/>
    <x v="37"/>
    <x v="7"/>
    <x v="9"/>
    <x v="22"/>
    <x v="15"/>
    <x v="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1"/>
    <d v="2019-11-15T12:37:58"/>
    <x v="38"/>
    <x v="4"/>
    <x v="8"/>
    <x v="23"/>
    <x v="12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2"/>
    <x v="27"/>
    <d v="2019-11-15T12:37:5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2"/>
    <d v="2019-11-15T12:41:32"/>
    <x v="39"/>
    <x v="8"/>
    <x v="10"/>
    <x v="24"/>
    <x v="1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3"/>
    <d v="2019-11-15T12:41:32"/>
    <x v="40"/>
    <x v="0"/>
    <x v="0"/>
    <x v="4"/>
    <x v="0"/>
    <x v="15"/>
    <x v="11"/>
    <x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4"/>
    <d v="2019-11-15T12:41:32"/>
    <x v="41"/>
    <x v="0"/>
    <x v="0"/>
    <x v="4"/>
    <x v="0"/>
    <x v="0"/>
    <x v="0"/>
    <x v="0"/>
    <x v="5"/>
    <x v="0"/>
    <x v="8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7"/>
    <d v="2019-11-15T12:41:32"/>
    <x v="42"/>
    <x v="8"/>
    <x v="11"/>
    <x v="1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5"/>
    <d v="2019-11-15T12:41:32"/>
    <x v="20"/>
    <x v="0"/>
    <x v="0"/>
    <x v="4"/>
    <x v="0"/>
    <x v="9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6"/>
    <d v="2019-11-15T12:41:32"/>
    <x v="12"/>
    <x v="0"/>
    <x v="11"/>
    <x v="14"/>
    <x v="5"/>
    <x v="4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8"/>
    <d v="2019-11-15T12:41:32"/>
    <x v="15"/>
    <x v="0"/>
    <x v="0"/>
    <x v="4"/>
    <x v="0"/>
    <x v="0"/>
    <x v="0"/>
    <x v="0"/>
    <x v="0"/>
    <x v="5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17"/>
    <d v="2019-11-15T12:41:32"/>
    <x v="43"/>
    <x v="9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9"/>
    <d v="2019-11-15T12:41:32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11"/>
    <d v="2019-11-15T12:41:32"/>
    <x v="45"/>
    <x v="8"/>
    <x v="11"/>
    <x v="25"/>
    <x v="17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13"/>
    <d v="2019-11-15T12:41:32"/>
    <x v="46"/>
    <x v="8"/>
    <x v="2"/>
    <x v="27"/>
    <x v="18"/>
    <x v="17"/>
    <x v="12"/>
    <x v="14"/>
    <x v="5"/>
    <x v="0"/>
    <x v="9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14"/>
    <d v="2019-11-15T12:41:32"/>
    <x v="32"/>
    <x v="8"/>
    <x v="11"/>
    <x v="19"/>
    <x v="19"/>
    <x v="7"/>
    <x v="13"/>
    <x v="13"/>
    <x v="0"/>
    <x v="5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15"/>
    <d v="2019-11-15T12:41:32"/>
    <x v="36"/>
    <x v="2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16"/>
    <d v="2019-11-15T12:41:32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18"/>
    <d v="2019-11-15T12:41:32"/>
    <x v="42"/>
    <x v="2"/>
    <x v="11"/>
    <x v="6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19"/>
    <d v="2019-11-15T12:41:32"/>
    <x v="47"/>
    <x v="0"/>
    <x v="0"/>
    <x v="4"/>
    <x v="0"/>
    <x v="18"/>
    <x v="14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28"/>
    <d v="2019-11-15T12:41:32"/>
    <x v="44"/>
    <x v="8"/>
    <x v="11"/>
    <x v="28"/>
    <x v="2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29"/>
    <d v="2019-11-15T12:41:32"/>
    <x v="48"/>
    <x v="8"/>
    <x v="11"/>
    <x v="29"/>
    <x v="5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22"/>
    <d v="2019-11-15T12:41:32"/>
    <x v="49"/>
    <x v="8"/>
    <x v="11"/>
    <x v="30"/>
    <x v="22"/>
    <x v="20"/>
    <x v="15"/>
    <x v="1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30"/>
    <d v="2019-11-15T12:41:32"/>
    <x v="20"/>
    <x v="8"/>
    <x v="11"/>
    <x v="11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24"/>
    <d v="2019-11-15T12:41:32"/>
    <x v="50"/>
    <x v="1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25"/>
    <d v="2019-11-15T12:41:32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0"/>
    <d v="2019-11-15T12:41:32"/>
    <x v="50"/>
    <x v="12"/>
    <x v="12"/>
    <x v="31"/>
    <x v="23"/>
    <x v="2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3"/>
    <x v="1"/>
    <d v="2019-11-15T12:41:32"/>
    <x v="51"/>
    <x v="4"/>
    <x v="13"/>
    <x v="32"/>
    <x v="12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2"/>
    <d v="2019-11-15T14:48:07"/>
    <x v="52"/>
    <x v="13"/>
    <x v="14"/>
    <x v="33"/>
    <x v="24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3"/>
    <d v="2019-11-15T14:48:07"/>
    <x v="53"/>
    <x v="0"/>
    <x v="0"/>
    <x v="4"/>
    <x v="0"/>
    <x v="22"/>
    <x v="16"/>
    <x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4"/>
    <d v="2019-11-15T14:48:07"/>
    <x v="54"/>
    <x v="0"/>
    <x v="0"/>
    <x v="4"/>
    <x v="0"/>
    <x v="0"/>
    <x v="0"/>
    <x v="0"/>
    <x v="7"/>
    <x v="0"/>
    <x v="11"/>
    <x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7"/>
    <d v="2019-11-15T14:48:07"/>
    <x v="3"/>
    <x v="8"/>
    <x v="13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5"/>
    <d v="2019-11-15T14:48:07"/>
    <x v="26"/>
    <x v="0"/>
    <x v="0"/>
    <x v="4"/>
    <x v="0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6"/>
    <d v="2019-11-15T14:48:07"/>
    <x v="11"/>
    <x v="0"/>
    <x v="11"/>
    <x v="11"/>
    <x v="12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8"/>
    <d v="2019-11-15T14:48:07"/>
    <x v="15"/>
    <x v="0"/>
    <x v="0"/>
    <x v="4"/>
    <x v="0"/>
    <x v="0"/>
    <x v="0"/>
    <x v="0"/>
    <x v="0"/>
    <x v="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13"/>
    <d v="2019-11-15T14:48:07"/>
    <x v="55"/>
    <x v="14"/>
    <x v="15"/>
    <x v="34"/>
    <x v="25"/>
    <x v="23"/>
    <x v="18"/>
    <x v="17"/>
    <x v="8"/>
    <x v="0"/>
    <x v="12"/>
    <x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14"/>
    <d v="2019-11-15T14:48:07"/>
    <x v="32"/>
    <x v="8"/>
    <x v="4"/>
    <x v="12"/>
    <x v="19"/>
    <x v="7"/>
    <x v="19"/>
    <x v="2"/>
    <x v="0"/>
    <x v="6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15"/>
    <d v="2019-11-15T14:48:07"/>
    <x v="20"/>
    <x v="8"/>
    <x v="2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16"/>
    <d v="2019-11-15T14:48:07"/>
    <x v="20"/>
    <x v="8"/>
    <x v="11"/>
    <x v="30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18"/>
    <d v="2019-11-15T14:48:07"/>
    <x v="3"/>
    <x v="8"/>
    <x v="2"/>
    <x v="25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19"/>
    <d v="2019-11-15T14:48:07"/>
    <x v="56"/>
    <x v="0"/>
    <x v="0"/>
    <x v="4"/>
    <x v="0"/>
    <x v="24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22"/>
    <d v="2019-11-15T14:48:07"/>
    <x v="57"/>
    <x v="8"/>
    <x v="4"/>
    <x v="25"/>
    <x v="9"/>
    <x v="4"/>
    <x v="2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24"/>
    <d v="2019-11-15T14:48:07"/>
    <x v="58"/>
    <x v="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25"/>
    <d v="2019-11-15T14:48:07"/>
    <x v="59"/>
    <x v="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31"/>
    <d v="2019-11-15T14:48:0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0"/>
    <d v="2019-11-15T14:48:07"/>
    <x v="58"/>
    <x v="17"/>
    <x v="16"/>
    <x v="35"/>
    <x v="26"/>
    <x v="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1"/>
    <d v="2019-11-15T14:48:07"/>
    <x v="59"/>
    <x v="18"/>
    <x v="17"/>
    <x v="36"/>
    <x v="27"/>
    <x v="2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4"/>
    <x v="32"/>
    <d v="2019-11-15T14:48:07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2"/>
    <d v="2019-11-15T14:48:39"/>
    <x v="60"/>
    <x v="0"/>
    <x v="10"/>
    <x v="37"/>
    <x v="2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3"/>
    <d v="2019-11-15T14:48:39"/>
    <x v="61"/>
    <x v="0"/>
    <x v="0"/>
    <x v="4"/>
    <x v="0"/>
    <x v="27"/>
    <x v="22"/>
    <x v="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4"/>
    <d v="2019-11-15T14:48:39"/>
    <x v="62"/>
    <x v="0"/>
    <x v="0"/>
    <x v="4"/>
    <x v="0"/>
    <x v="0"/>
    <x v="0"/>
    <x v="0"/>
    <x v="9"/>
    <x v="0"/>
    <x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7"/>
    <d v="2019-11-15T14:48:39"/>
    <x v="63"/>
    <x v="0"/>
    <x v="0"/>
    <x v="38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5"/>
    <d v="2019-11-15T14:48:39"/>
    <x v="64"/>
    <x v="0"/>
    <x v="0"/>
    <x v="4"/>
    <x v="0"/>
    <x v="2"/>
    <x v="23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6"/>
    <d v="2019-11-15T14:48:39"/>
    <x v="65"/>
    <x v="0"/>
    <x v="0"/>
    <x v="39"/>
    <x v="29"/>
    <x v="2"/>
    <x v="23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8"/>
    <d v="2019-11-15T14:48:39"/>
    <x v="12"/>
    <x v="0"/>
    <x v="0"/>
    <x v="4"/>
    <x v="0"/>
    <x v="0"/>
    <x v="0"/>
    <x v="0"/>
    <x v="0"/>
    <x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7"/>
    <d v="2019-11-15T14:48:39"/>
    <x v="66"/>
    <x v="9"/>
    <x v="18"/>
    <x v="4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9"/>
    <d v="2019-11-15T14:48:39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0"/>
    <d v="2019-11-15T14:48:3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1"/>
    <d v="2019-11-15T14:48:39"/>
    <x v="68"/>
    <x v="0"/>
    <x v="19"/>
    <x v="42"/>
    <x v="30"/>
    <x v="2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2"/>
    <d v="2019-11-15T14:48:39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3"/>
    <d v="2019-11-15T14:48:39"/>
    <x v="70"/>
    <x v="0"/>
    <x v="2"/>
    <x v="43"/>
    <x v="32"/>
    <x v="29"/>
    <x v="24"/>
    <x v="20"/>
    <x v="9"/>
    <x v="0"/>
    <x v="1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4"/>
    <d v="2019-11-15T14:48:39"/>
    <x v="71"/>
    <x v="0"/>
    <x v="0"/>
    <x v="44"/>
    <x v="3"/>
    <x v="6"/>
    <x v="25"/>
    <x v="8"/>
    <x v="0"/>
    <x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5"/>
    <d v="2019-11-15T14:48:39"/>
    <x v="24"/>
    <x v="2"/>
    <x v="7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6"/>
    <d v="2019-11-15T14:48:39"/>
    <x v="1"/>
    <x v="0"/>
    <x v="4"/>
    <x v="3"/>
    <x v="27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8"/>
    <d v="2019-11-15T14:48:39"/>
    <x v="72"/>
    <x v="14"/>
    <x v="0"/>
    <x v="45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9"/>
    <d v="2019-11-15T14:48:39"/>
    <x v="73"/>
    <x v="0"/>
    <x v="0"/>
    <x v="4"/>
    <x v="0"/>
    <x v="30"/>
    <x v="2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20"/>
    <d v="2019-11-15T14:48:39"/>
    <x v="20"/>
    <x v="0"/>
    <x v="0"/>
    <x v="4"/>
    <x v="0"/>
    <x v="0"/>
    <x v="0"/>
    <x v="0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28"/>
    <d v="2019-11-15T14:48:39"/>
    <x v="74"/>
    <x v="0"/>
    <x v="19"/>
    <x v="4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29"/>
    <d v="2019-11-15T14:48:39"/>
    <x v="15"/>
    <x v="0"/>
    <x v="0"/>
    <x v="4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22"/>
    <d v="2019-11-15T14:48:39"/>
    <x v="75"/>
    <x v="19"/>
    <x v="0"/>
    <x v="47"/>
    <x v="27"/>
    <x v="31"/>
    <x v="27"/>
    <x v="4"/>
    <x v="1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30"/>
    <d v="2019-11-15T14:48:39"/>
    <x v="15"/>
    <x v="0"/>
    <x v="4"/>
    <x v="3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24"/>
    <d v="2019-11-15T14:48:39"/>
    <x v="76"/>
    <x v="2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25"/>
    <d v="2019-11-15T14:48:39"/>
    <x v="77"/>
    <x v="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0"/>
    <d v="2019-11-15T14:48:39"/>
    <x v="76"/>
    <x v="4"/>
    <x v="20"/>
    <x v="48"/>
    <x v="12"/>
    <x v="3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1"/>
    <d v="2019-11-15T14:48:39"/>
    <x v="77"/>
    <x v="0"/>
    <x v="21"/>
    <x v="49"/>
    <x v="0"/>
    <x v="3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5"/>
    <x v="33"/>
    <d v="2019-11-15T14:48:39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2"/>
    <d v="2019-11-15T14:49:52"/>
    <x v="78"/>
    <x v="0"/>
    <x v="10"/>
    <x v="51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3"/>
    <d v="2019-11-15T14:49:52"/>
    <x v="64"/>
    <x v="0"/>
    <x v="0"/>
    <x v="4"/>
    <x v="0"/>
    <x v="24"/>
    <x v="2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4"/>
    <d v="2019-11-15T14:49:52"/>
    <x v="19"/>
    <x v="0"/>
    <x v="0"/>
    <x v="4"/>
    <x v="0"/>
    <x v="0"/>
    <x v="0"/>
    <x v="0"/>
    <x v="10"/>
    <x v="0"/>
    <x v="15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7"/>
    <d v="2019-11-15T14:49:5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5"/>
    <d v="2019-11-15T14:49:5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6"/>
    <d v="2019-11-15T14:49:52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10"/>
    <d v="2019-11-15T14:49:5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11"/>
    <d v="2019-11-15T14:49:52"/>
    <x v="79"/>
    <x v="0"/>
    <x v="22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13"/>
    <d v="2019-11-15T14:49:52"/>
    <x v="63"/>
    <x v="0"/>
    <x v="10"/>
    <x v="53"/>
    <x v="35"/>
    <x v="4"/>
    <x v="29"/>
    <x v="2"/>
    <x v="10"/>
    <x v="0"/>
    <x v="3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14"/>
    <d v="2019-11-15T14:49:52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15"/>
    <d v="2019-11-15T14:49:5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16"/>
    <d v="2019-11-15T14:49:52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34"/>
    <d v="2019-11-15T14:49:52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24"/>
    <d v="2019-11-15T14:49:52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25"/>
    <d v="2019-11-15T14:49:52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26"/>
    <d v="2019-11-15T14:49:5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0"/>
    <d v="2019-11-15T14:49:52"/>
    <x v="4"/>
    <x v="0"/>
    <x v="15"/>
    <x v="54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1"/>
    <d v="2019-11-15T14:49:52"/>
    <x v="81"/>
    <x v="2"/>
    <x v="0"/>
    <x v="5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06"/>
    <x v="27"/>
    <d v="2019-11-15T14:49:5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2"/>
    <d v="2019-11-15T14:51:05"/>
    <x v="82"/>
    <x v="0"/>
    <x v="23"/>
    <x v="56"/>
    <x v="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3"/>
    <d v="2019-11-15T14:51:05"/>
    <x v="83"/>
    <x v="0"/>
    <x v="0"/>
    <x v="4"/>
    <x v="0"/>
    <x v="34"/>
    <x v="30"/>
    <x v="2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4"/>
    <d v="2019-11-15T14:51:05"/>
    <x v="84"/>
    <x v="0"/>
    <x v="0"/>
    <x v="4"/>
    <x v="0"/>
    <x v="0"/>
    <x v="0"/>
    <x v="0"/>
    <x v="11"/>
    <x v="0"/>
    <x v="16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7"/>
    <d v="2019-11-15T14:51:05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5"/>
    <d v="2019-11-15T14:51:05"/>
    <x v="85"/>
    <x v="0"/>
    <x v="0"/>
    <x v="4"/>
    <x v="0"/>
    <x v="0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6"/>
    <d v="2019-11-15T14:51:05"/>
    <x v="86"/>
    <x v="0"/>
    <x v="0"/>
    <x v="3"/>
    <x v="0"/>
    <x v="0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17"/>
    <d v="2019-11-15T14:51:05"/>
    <x v="87"/>
    <x v="0"/>
    <x v="24"/>
    <x v="5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9"/>
    <d v="2019-11-15T14:51:05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13"/>
    <d v="2019-11-15T14:51:05"/>
    <x v="88"/>
    <x v="0"/>
    <x v="8"/>
    <x v="58"/>
    <x v="36"/>
    <x v="35"/>
    <x v="32"/>
    <x v="23"/>
    <x v="11"/>
    <x v="0"/>
    <x v="1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14"/>
    <d v="2019-11-15T14:51:05"/>
    <x v="24"/>
    <x v="0"/>
    <x v="0"/>
    <x v="11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15"/>
    <d v="2019-11-15T14:51:05"/>
    <x v="20"/>
    <x v="0"/>
    <x v="4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18"/>
    <d v="2019-11-15T14:51:0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19"/>
    <d v="2019-11-15T14:51:0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35"/>
    <d v="2019-11-15T14:51:0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22"/>
    <d v="2019-11-15T14:51:05"/>
    <x v="6"/>
    <x v="0"/>
    <x v="0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23"/>
    <d v="2019-11-15T14:51:05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24"/>
    <d v="2019-11-15T14:51:05"/>
    <x v="18"/>
    <x v="2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08"/>
    <x v="0"/>
    <d v="2019-11-15T14:51:05"/>
    <x v="18"/>
    <x v="24"/>
    <x v="25"/>
    <x v="59"/>
    <x v="35"/>
    <x v="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2"/>
    <d v="2019-11-15T14:51:37"/>
    <x v="89"/>
    <x v="0"/>
    <x v="2"/>
    <x v="23"/>
    <x v="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3"/>
    <d v="2019-11-15T14:51:37"/>
    <x v="90"/>
    <x v="0"/>
    <x v="0"/>
    <x v="4"/>
    <x v="0"/>
    <x v="37"/>
    <x v="33"/>
    <x v="2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4"/>
    <d v="2019-11-15T14:51:37"/>
    <x v="91"/>
    <x v="0"/>
    <x v="0"/>
    <x v="4"/>
    <x v="0"/>
    <x v="0"/>
    <x v="0"/>
    <x v="0"/>
    <x v="12"/>
    <x v="0"/>
    <x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5"/>
    <d v="2019-11-15T14:51:37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6"/>
    <d v="2019-11-15T14:51:37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10"/>
    <d v="2019-11-15T14:51:3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13"/>
    <d v="2019-11-15T14:51:37"/>
    <x v="92"/>
    <x v="0"/>
    <x v="4"/>
    <x v="60"/>
    <x v="38"/>
    <x v="38"/>
    <x v="34"/>
    <x v="25"/>
    <x v="12"/>
    <x v="0"/>
    <x v="1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14"/>
    <d v="2019-11-15T14:51:37"/>
    <x v="20"/>
    <x v="0"/>
    <x v="0"/>
    <x v="4"/>
    <x v="0"/>
    <x v="0"/>
    <x v="35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15"/>
    <d v="2019-11-15T14:51:3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24"/>
    <d v="2019-11-15T14:51:37"/>
    <x v="93"/>
    <x v="2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25"/>
    <d v="2019-11-15T14:51:37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0"/>
    <d v="2019-11-15T14:51:37"/>
    <x v="93"/>
    <x v="2"/>
    <x v="26"/>
    <x v="61"/>
    <x v="19"/>
    <x v="3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1"/>
    <d v="2019-11-15T14:51:37"/>
    <x v="72"/>
    <x v="19"/>
    <x v="7"/>
    <x v="62"/>
    <x v="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09"/>
    <x v="33"/>
    <d v="2019-11-15T14:51:3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2"/>
    <d v="2019-11-15T14:52:23"/>
    <x v="26"/>
    <x v="0"/>
    <x v="0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3"/>
    <d v="2019-11-15T14:52:23"/>
    <x v="95"/>
    <x v="0"/>
    <x v="0"/>
    <x v="4"/>
    <x v="0"/>
    <x v="40"/>
    <x v="14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4"/>
    <d v="2019-11-15T14:52:23"/>
    <x v="57"/>
    <x v="0"/>
    <x v="0"/>
    <x v="4"/>
    <x v="0"/>
    <x v="0"/>
    <x v="0"/>
    <x v="0"/>
    <x v="13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7"/>
    <d v="2019-11-15T14:52:2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5"/>
    <d v="2019-11-15T14:52:23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6"/>
    <d v="2019-11-15T14:52:23"/>
    <x v="24"/>
    <x v="0"/>
    <x v="0"/>
    <x v="3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13"/>
    <d v="2019-11-15T14:52:23"/>
    <x v="96"/>
    <x v="0"/>
    <x v="0"/>
    <x v="55"/>
    <x v="1"/>
    <x v="14"/>
    <x v="15"/>
    <x v="28"/>
    <x v="1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14"/>
    <d v="2019-11-15T14:52:23"/>
    <x v="81"/>
    <x v="0"/>
    <x v="0"/>
    <x v="11"/>
    <x v="0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24"/>
    <d v="2019-11-15T14:52:23"/>
    <x v="97"/>
    <x v="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25"/>
    <d v="2019-11-15T14:52:23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0"/>
    <d v="2019-11-15T14:52:23"/>
    <x v="97"/>
    <x v="0"/>
    <x v="27"/>
    <x v="64"/>
    <x v="0"/>
    <x v="4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310"/>
    <x v="1"/>
    <d v="2019-11-15T14:52:23"/>
    <x v="42"/>
    <x v="29"/>
    <x v="28"/>
    <x v="65"/>
    <x v="1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2"/>
    <d v="2019-11-15T14:57:58"/>
    <x v="98"/>
    <x v="2"/>
    <x v="11"/>
    <x v="66"/>
    <x v="3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3"/>
    <d v="2019-11-15T14:57:58"/>
    <x v="99"/>
    <x v="0"/>
    <x v="0"/>
    <x v="4"/>
    <x v="0"/>
    <x v="42"/>
    <x v="36"/>
    <x v="2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4"/>
    <d v="2019-11-15T14:57:58"/>
    <x v="100"/>
    <x v="0"/>
    <x v="0"/>
    <x v="4"/>
    <x v="0"/>
    <x v="0"/>
    <x v="0"/>
    <x v="0"/>
    <x v="14"/>
    <x v="0"/>
    <x v="2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7"/>
    <d v="2019-11-15T14:57:58"/>
    <x v="101"/>
    <x v="8"/>
    <x v="11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5"/>
    <d v="2019-11-15T14:57:58"/>
    <x v="3"/>
    <x v="0"/>
    <x v="0"/>
    <x v="4"/>
    <x v="0"/>
    <x v="4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6"/>
    <d v="2019-11-15T14:57:58"/>
    <x v="26"/>
    <x v="0"/>
    <x v="11"/>
    <x v="6"/>
    <x v="1"/>
    <x v="4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8"/>
    <d v="2019-11-15T14:57:58"/>
    <x v="102"/>
    <x v="0"/>
    <x v="0"/>
    <x v="4"/>
    <x v="0"/>
    <x v="0"/>
    <x v="0"/>
    <x v="0"/>
    <x v="0"/>
    <x v="7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7"/>
    <d v="2019-11-15T14:57:58"/>
    <x v="103"/>
    <x v="8"/>
    <x v="2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9"/>
    <d v="2019-11-15T14:57:58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0"/>
    <d v="2019-11-15T14:57:58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1"/>
    <d v="2019-11-15T14:57:58"/>
    <x v="104"/>
    <x v="8"/>
    <x v="30"/>
    <x v="67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2"/>
    <d v="2019-11-15T14:57:58"/>
    <x v="48"/>
    <x v="1"/>
    <x v="10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3"/>
    <d v="2019-11-15T14:57:58"/>
    <x v="105"/>
    <x v="2"/>
    <x v="11"/>
    <x v="68"/>
    <x v="40"/>
    <x v="43"/>
    <x v="37"/>
    <x v="30"/>
    <x v="14"/>
    <x v="0"/>
    <x v="22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4"/>
    <d v="2019-11-15T14:57:58"/>
    <x v="85"/>
    <x v="8"/>
    <x v="11"/>
    <x v="30"/>
    <x v="12"/>
    <x v="9"/>
    <x v="8"/>
    <x v="13"/>
    <x v="0"/>
    <x v="8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5"/>
    <d v="2019-11-15T14:57:58"/>
    <x v="20"/>
    <x v="8"/>
    <x v="2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6"/>
    <d v="2019-11-15T14:57:58"/>
    <x v="81"/>
    <x v="2"/>
    <x v="2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8"/>
    <d v="2019-11-15T14:57:58"/>
    <x v="106"/>
    <x v="8"/>
    <x v="10"/>
    <x v="21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9"/>
    <d v="2019-11-15T14:57:58"/>
    <x v="107"/>
    <x v="0"/>
    <x v="0"/>
    <x v="4"/>
    <x v="0"/>
    <x v="44"/>
    <x v="38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28"/>
    <d v="2019-11-15T14:57:58"/>
    <x v="44"/>
    <x v="1"/>
    <x v="31"/>
    <x v="25"/>
    <x v="4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29"/>
    <d v="2019-11-15T14:57:58"/>
    <x v="108"/>
    <x v="8"/>
    <x v="32"/>
    <x v="5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22"/>
    <d v="2019-11-15T14:57:58"/>
    <x v="109"/>
    <x v="8"/>
    <x v="2"/>
    <x v="3"/>
    <x v="35"/>
    <x v="45"/>
    <x v="3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30"/>
    <d v="2019-11-15T14:57:58"/>
    <x v="81"/>
    <x v="2"/>
    <x v="2"/>
    <x v="12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24"/>
    <d v="2019-11-15T14:57:58"/>
    <x v="110"/>
    <x v="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25"/>
    <d v="2019-11-15T14:57:58"/>
    <x v="111"/>
    <x v="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36"/>
    <d v="2019-11-15T14:57:58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0"/>
    <d v="2019-11-15T14:57:58"/>
    <x v="110"/>
    <x v="33"/>
    <x v="33"/>
    <x v="69"/>
    <x v="42"/>
    <x v="4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1"/>
    <d v="2019-11-15T14:57:58"/>
    <x v="111"/>
    <x v="34"/>
    <x v="34"/>
    <x v="70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27"/>
    <d v="2019-11-15T14:57:58"/>
    <x v="112"/>
    <x v="8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3"/>
    <x v="37"/>
    <d v="2019-11-15T14:57:58"/>
    <x v="106"/>
    <x v="8"/>
    <x v="11"/>
    <x v="7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314"/>
    <x v="2"/>
    <d v="2019-11-15T14:59:59"/>
    <x v="12"/>
    <x v="4"/>
    <x v="0"/>
    <x v="2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314"/>
    <x v="3"/>
    <d v="2019-11-15T14:59:59"/>
    <x v="113"/>
    <x v="0"/>
    <x v="0"/>
    <x v="4"/>
    <x v="0"/>
    <x v="2"/>
    <x v="23"/>
    <x v="2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314"/>
    <x v="4"/>
    <d v="2019-11-15T14:59:59"/>
    <x v="10"/>
    <x v="0"/>
    <x v="0"/>
    <x v="4"/>
    <x v="0"/>
    <x v="0"/>
    <x v="0"/>
    <x v="0"/>
    <x v="1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314"/>
    <x v="13"/>
    <d v="2019-11-15T14:59:59"/>
    <x v="4"/>
    <x v="2"/>
    <x v="0"/>
    <x v="3"/>
    <x v="44"/>
    <x v="6"/>
    <x v="25"/>
    <x v="32"/>
    <x v="1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314"/>
    <x v="24"/>
    <d v="2019-11-15T14:59:59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314"/>
    <x v="25"/>
    <d v="2019-11-15T14:59:59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314"/>
    <x v="0"/>
    <d v="2019-11-15T14:59:59"/>
    <x v="78"/>
    <x v="0"/>
    <x v="0"/>
    <x v="7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314"/>
    <x v="1"/>
    <d v="2019-11-15T14:59:59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2"/>
    <d v="2019-11-15T15:00:40"/>
    <x v="114"/>
    <x v="0"/>
    <x v="0"/>
    <x v="51"/>
    <x v="4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3"/>
    <d v="2019-11-15T15:00:40"/>
    <x v="115"/>
    <x v="0"/>
    <x v="0"/>
    <x v="4"/>
    <x v="0"/>
    <x v="47"/>
    <x v="40"/>
    <x v="3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4"/>
    <d v="2019-11-15T15:00:40"/>
    <x v="72"/>
    <x v="0"/>
    <x v="0"/>
    <x v="4"/>
    <x v="0"/>
    <x v="0"/>
    <x v="0"/>
    <x v="0"/>
    <x v="11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5"/>
    <d v="2019-11-15T15:00:40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6"/>
    <d v="2019-11-15T15:00:40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8"/>
    <d v="2019-11-15T15:00:40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10"/>
    <d v="2019-11-15T15:00:4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12"/>
    <d v="2019-11-15T15:00:40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13"/>
    <d v="2019-11-15T15:00:40"/>
    <x v="116"/>
    <x v="0"/>
    <x v="0"/>
    <x v="53"/>
    <x v="20"/>
    <x v="48"/>
    <x v="38"/>
    <x v="34"/>
    <x v="11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14"/>
    <d v="2019-11-15T15:00:40"/>
    <x v="81"/>
    <x v="0"/>
    <x v="0"/>
    <x v="4"/>
    <x v="0"/>
    <x v="7"/>
    <x v="35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15"/>
    <d v="2019-11-15T15:00:4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16"/>
    <d v="2019-11-15T15:00:40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24"/>
    <d v="2019-11-15T15:00:40"/>
    <x v="117"/>
    <x v="3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25"/>
    <d v="2019-11-15T15:00:40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0"/>
    <d v="2019-11-15T15:00:40"/>
    <x v="117"/>
    <x v="0"/>
    <x v="35"/>
    <x v="74"/>
    <x v="0"/>
    <x v="4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5"/>
    <x v="1"/>
    <d v="2019-11-15T15:00:40"/>
    <x v="118"/>
    <x v="0"/>
    <x v="14"/>
    <x v="38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2"/>
    <d v="2019-11-15T15:01:07"/>
    <x v="119"/>
    <x v="0"/>
    <x v="10"/>
    <x v="75"/>
    <x v="4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3"/>
    <d v="2019-11-15T15:01:07"/>
    <x v="120"/>
    <x v="0"/>
    <x v="0"/>
    <x v="4"/>
    <x v="0"/>
    <x v="51"/>
    <x v="36"/>
    <x v="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4"/>
    <d v="2019-11-15T15:01:07"/>
    <x v="121"/>
    <x v="0"/>
    <x v="0"/>
    <x v="4"/>
    <x v="0"/>
    <x v="0"/>
    <x v="0"/>
    <x v="0"/>
    <x v="16"/>
    <x v="0"/>
    <x v="2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7"/>
    <d v="2019-11-15T15:01:07"/>
    <x v="26"/>
    <x v="0"/>
    <x v="0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5"/>
    <d v="2019-11-15T15:01:07"/>
    <x v="12"/>
    <x v="0"/>
    <x v="0"/>
    <x v="4"/>
    <x v="0"/>
    <x v="9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6"/>
    <d v="2019-11-15T15:01:07"/>
    <x v="51"/>
    <x v="0"/>
    <x v="0"/>
    <x v="21"/>
    <x v="3"/>
    <x v="9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8"/>
    <d v="2019-11-15T15:01:07"/>
    <x v="102"/>
    <x v="0"/>
    <x v="0"/>
    <x v="4"/>
    <x v="0"/>
    <x v="0"/>
    <x v="0"/>
    <x v="0"/>
    <x v="0"/>
    <x v="7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17"/>
    <d v="2019-11-15T15:01:07"/>
    <x v="122"/>
    <x v="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9"/>
    <d v="2019-11-15T15:01:0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11"/>
    <d v="2019-11-15T15:01:07"/>
    <x v="123"/>
    <x v="0"/>
    <x v="36"/>
    <x v="76"/>
    <x v="4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12"/>
    <d v="2019-11-15T15:01:07"/>
    <x v="44"/>
    <x v="0"/>
    <x v="0"/>
    <x v="77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13"/>
    <d v="2019-11-15T15:01:07"/>
    <x v="124"/>
    <x v="0"/>
    <x v="2"/>
    <x v="78"/>
    <x v="48"/>
    <x v="52"/>
    <x v="37"/>
    <x v="37"/>
    <x v="16"/>
    <x v="0"/>
    <x v="2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14"/>
    <d v="2019-11-15T15:01:07"/>
    <x v="56"/>
    <x v="0"/>
    <x v="0"/>
    <x v="3"/>
    <x v="9"/>
    <x v="7"/>
    <x v="19"/>
    <x v="38"/>
    <x v="0"/>
    <x v="8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15"/>
    <d v="2019-11-15T15:01:07"/>
    <x v="81"/>
    <x v="29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16"/>
    <d v="2019-11-15T15:01:07"/>
    <x v="32"/>
    <x v="0"/>
    <x v="13"/>
    <x v="55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18"/>
    <d v="2019-11-15T15:01:07"/>
    <x v="125"/>
    <x v="0"/>
    <x v="0"/>
    <x v="20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19"/>
    <d v="2019-11-15T15:01:07"/>
    <x v="25"/>
    <x v="0"/>
    <x v="0"/>
    <x v="4"/>
    <x v="0"/>
    <x v="9"/>
    <x v="1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38"/>
    <d v="2019-11-15T15:01:07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39"/>
    <d v="2019-11-15T15:01:07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22"/>
    <d v="2019-11-15T15:01:07"/>
    <x v="126"/>
    <x v="0"/>
    <x v="0"/>
    <x v="21"/>
    <x v="3"/>
    <x v="7"/>
    <x v="31"/>
    <x v="18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40"/>
    <d v="2019-11-15T15:01:0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24"/>
    <d v="2019-11-15T15:01:07"/>
    <x v="127"/>
    <x v="4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25"/>
    <d v="2019-11-15T15:01:07"/>
    <x v="128"/>
    <x v="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0"/>
    <d v="2019-11-15T15:01:07"/>
    <x v="127"/>
    <x v="42"/>
    <x v="16"/>
    <x v="79"/>
    <x v="3"/>
    <x v="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1"/>
    <d v="2019-11-15T15:01:07"/>
    <x v="128"/>
    <x v="36"/>
    <x v="37"/>
    <x v="80"/>
    <x v="44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33"/>
    <d v="2019-11-15T15:01:07"/>
    <x v="78"/>
    <x v="8"/>
    <x v="23"/>
    <x v="81"/>
    <x v="5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17"/>
    <x v="41"/>
    <d v="2019-11-15T15:01:07"/>
    <x v="15"/>
    <x v="8"/>
    <x v="11"/>
    <x v="2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2"/>
    <d v="2019-11-15T15:02:25"/>
    <x v="129"/>
    <x v="4"/>
    <x v="7"/>
    <x v="82"/>
    <x v="4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3"/>
    <d v="2019-11-15T15:02:25"/>
    <x v="130"/>
    <x v="0"/>
    <x v="0"/>
    <x v="4"/>
    <x v="0"/>
    <x v="55"/>
    <x v="41"/>
    <x v="4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4"/>
    <d v="2019-11-15T15:02:25"/>
    <x v="131"/>
    <x v="0"/>
    <x v="0"/>
    <x v="4"/>
    <x v="0"/>
    <x v="0"/>
    <x v="0"/>
    <x v="0"/>
    <x v="17"/>
    <x v="0"/>
    <x v="26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7"/>
    <d v="2019-11-15T15:02:25"/>
    <x v="85"/>
    <x v="0"/>
    <x v="0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5"/>
    <d v="2019-11-15T15:02:25"/>
    <x v="24"/>
    <x v="0"/>
    <x v="0"/>
    <x v="4"/>
    <x v="0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6"/>
    <d v="2019-11-15T15:02:25"/>
    <x v="11"/>
    <x v="0"/>
    <x v="0"/>
    <x v="21"/>
    <x v="1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8"/>
    <d v="2019-11-15T15:02:25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10"/>
    <d v="2019-11-15T15:02:25"/>
    <x v="32"/>
    <x v="0"/>
    <x v="0"/>
    <x v="4"/>
    <x v="1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11"/>
    <d v="2019-11-15T15:02:25"/>
    <x v="132"/>
    <x v="0"/>
    <x v="0"/>
    <x v="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13"/>
    <d v="2019-11-15T15:02:25"/>
    <x v="133"/>
    <x v="2"/>
    <x v="10"/>
    <x v="84"/>
    <x v="50"/>
    <x v="56"/>
    <x v="42"/>
    <x v="41"/>
    <x v="17"/>
    <x v="0"/>
    <x v="2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14"/>
    <d v="2019-11-15T15:02:25"/>
    <x v="101"/>
    <x v="0"/>
    <x v="0"/>
    <x v="3"/>
    <x v="12"/>
    <x v="0"/>
    <x v="13"/>
    <x v="8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15"/>
    <d v="2019-11-15T15:02:25"/>
    <x v="5"/>
    <x v="0"/>
    <x v="0"/>
    <x v="4"/>
    <x v="12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16"/>
    <d v="2019-11-15T15:02:2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18"/>
    <d v="2019-11-15T15:02:25"/>
    <x v="134"/>
    <x v="4"/>
    <x v="10"/>
    <x v="85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19"/>
    <d v="2019-11-15T15:02:25"/>
    <x v="11"/>
    <x v="0"/>
    <x v="0"/>
    <x v="4"/>
    <x v="0"/>
    <x v="4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22"/>
    <d v="2019-11-15T15:02:25"/>
    <x v="126"/>
    <x v="2"/>
    <x v="2"/>
    <x v="86"/>
    <x v="9"/>
    <x v="9"/>
    <x v="6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24"/>
    <d v="2019-11-15T15:02:25"/>
    <x v="135"/>
    <x v="4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25"/>
    <d v="2019-11-15T15:02:25"/>
    <x v="59"/>
    <x v="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36"/>
    <d v="2019-11-15T15:02:2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0"/>
    <d v="2019-11-15T15:02:25"/>
    <x v="135"/>
    <x v="44"/>
    <x v="38"/>
    <x v="87"/>
    <x v="22"/>
    <x v="5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1"/>
    <d v="2019-11-15T15:02:25"/>
    <x v="59"/>
    <x v="42"/>
    <x v="0"/>
    <x v="3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19"/>
    <x v="37"/>
    <d v="2019-11-15T15:02:2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2"/>
    <d v="2019-11-15T15:03:36"/>
    <x v="136"/>
    <x v="4"/>
    <x v="2"/>
    <x v="88"/>
    <x v="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3"/>
    <d v="2019-11-15T15:03:36"/>
    <x v="137"/>
    <x v="0"/>
    <x v="0"/>
    <x v="4"/>
    <x v="0"/>
    <x v="58"/>
    <x v="43"/>
    <x v="4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4"/>
    <d v="2019-11-15T15:03:36"/>
    <x v="96"/>
    <x v="0"/>
    <x v="0"/>
    <x v="4"/>
    <x v="0"/>
    <x v="0"/>
    <x v="0"/>
    <x v="0"/>
    <x v="18"/>
    <x v="0"/>
    <x v="2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9"/>
    <d v="2019-11-15T15:03:36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11"/>
    <d v="2019-11-15T15:03:36"/>
    <x v="138"/>
    <x v="0"/>
    <x v="0"/>
    <x v="25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13"/>
    <d v="2019-11-15T15:03:36"/>
    <x v="139"/>
    <x v="2"/>
    <x v="4"/>
    <x v="65"/>
    <x v="53"/>
    <x v="50"/>
    <x v="44"/>
    <x v="43"/>
    <x v="18"/>
    <x v="0"/>
    <x v="2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15"/>
    <d v="2019-11-15T15:03:3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16"/>
    <d v="2019-11-15T15:03:36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19"/>
    <d v="2019-11-15T15:03:3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22"/>
    <d v="2019-11-15T15:03:36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24"/>
    <d v="2019-11-15T15:03:36"/>
    <x v="140"/>
    <x v="4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25"/>
    <d v="2019-11-15T15:03:36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0"/>
    <d v="2019-11-15T15:03:36"/>
    <x v="140"/>
    <x v="19"/>
    <x v="39"/>
    <x v="89"/>
    <x v="9"/>
    <x v="5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1"/>
    <d v="2019-11-15T15:03:36"/>
    <x v="141"/>
    <x v="29"/>
    <x v="13"/>
    <x v="90"/>
    <x v="1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1"/>
    <x v="33"/>
    <d v="2019-11-15T15:03:36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2"/>
    <d v="2019-11-15T15:04:16"/>
    <x v="142"/>
    <x v="19"/>
    <x v="40"/>
    <x v="91"/>
    <x v="5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3"/>
    <d v="2019-11-15T15:04:16"/>
    <x v="143"/>
    <x v="0"/>
    <x v="0"/>
    <x v="4"/>
    <x v="0"/>
    <x v="60"/>
    <x v="45"/>
    <x v="4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4"/>
    <d v="2019-11-15T15:04:16"/>
    <x v="9"/>
    <x v="0"/>
    <x v="0"/>
    <x v="4"/>
    <x v="0"/>
    <x v="0"/>
    <x v="0"/>
    <x v="0"/>
    <x v="19"/>
    <x v="0"/>
    <x v="30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7"/>
    <d v="2019-11-15T15:04:16"/>
    <x v="11"/>
    <x v="0"/>
    <x v="2"/>
    <x v="1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5"/>
    <d v="2019-11-15T15:04:16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6"/>
    <d v="2019-11-15T15:04:16"/>
    <x v="11"/>
    <x v="0"/>
    <x v="0"/>
    <x v="53"/>
    <x v="12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8"/>
    <d v="2019-11-15T15:04:16"/>
    <x v="141"/>
    <x v="0"/>
    <x v="0"/>
    <x v="4"/>
    <x v="0"/>
    <x v="0"/>
    <x v="0"/>
    <x v="0"/>
    <x v="0"/>
    <x v="9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17"/>
    <d v="2019-11-15T15:04:16"/>
    <x v="103"/>
    <x v="0"/>
    <x v="2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10"/>
    <d v="2019-11-15T15:04:1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11"/>
    <d v="2019-11-15T15:04:16"/>
    <x v="144"/>
    <x v="0"/>
    <x v="0"/>
    <x v="28"/>
    <x v="55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12"/>
    <d v="2019-11-15T15:04:16"/>
    <x v="145"/>
    <x v="0"/>
    <x v="3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13"/>
    <d v="2019-11-15T15:04:16"/>
    <x v="146"/>
    <x v="4"/>
    <x v="41"/>
    <x v="56"/>
    <x v="56"/>
    <x v="62"/>
    <x v="46"/>
    <x v="45"/>
    <x v="19"/>
    <x v="0"/>
    <x v="31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14"/>
    <d v="2019-11-15T15:04:16"/>
    <x v="85"/>
    <x v="0"/>
    <x v="4"/>
    <x v="6"/>
    <x v="19"/>
    <x v="0"/>
    <x v="8"/>
    <x v="2"/>
    <x v="0"/>
    <x v="1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15"/>
    <d v="2019-11-15T15:04:16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18"/>
    <d v="2019-11-15T15:04:16"/>
    <x v="25"/>
    <x v="0"/>
    <x v="0"/>
    <x v="63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19"/>
    <d v="2019-11-15T15:04:16"/>
    <x v="147"/>
    <x v="0"/>
    <x v="0"/>
    <x v="4"/>
    <x v="0"/>
    <x v="2"/>
    <x v="47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20"/>
    <d v="2019-11-15T15:04:1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42"/>
    <d v="2019-11-15T15:04:1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39"/>
    <d v="2019-11-15T15:04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22"/>
    <d v="2019-11-15T15:04:16"/>
    <x v="148"/>
    <x v="0"/>
    <x v="0"/>
    <x v="55"/>
    <x v="29"/>
    <x v="6"/>
    <x v="20"/>
    <x v="21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40"/>
    <d v="2019-11-15T15:04:1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24"/>
    <d v="2019-11-15T15:04:16"/>
    <x v="149"/>
    <x v="4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25"/>
    <d v="2019-11-15T15:04:16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0"/>
    <d v="2019-11-15T15:04:16"/>
    <x v="149"/>
    <x v="0"/>
    <x v="0"/>
    <x v="9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1"/>
    <d v="2019-11-15T15:04:16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2"/>
    <x v="33"/>
    <d v="2019-11-15T15:04:1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2"/>
    <d v="2019-11-15T15:04:56"/>
    <x v="150"/>
    <x v="2"/>
    <x v="1"/>
    <x v="94"/>
    <x v="5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3"/>
    <d v="2019-11-15T15:04:56"/>
    <x v="151"/>
    <x v="0"/>
    <x v="0"/>
    <x v="4"/>
    <x v="0"/>
    <x v="63"/>
    <x v="48"/>
    <x v="4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4"/>
    <d v="2019-11-15T15:04:56"/>
    <x v="116"/>
    <x v="0"/>
    <x v="0"/>
    <x v="4"/>
    <x v="0"/>
    <x v="0"/>
    <x v="0"/>
    <x v="0"/>
    <x v="20"/>
    <x v="0"/>
    <x v="32"/>
    <x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7"/>
    <d v="2019-11-15T15:04:56"/>
    <x v="31"/>
    <x v="0"/>
    <x v="0"/>
    <x v="9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5"/>
    <d v="2019-11-15T15:04:56"/>
    <x v="24"/>
    <x v="0"/>
    <x v="0"/>
    <x v="4"/>
    <x v="0"/>
    <x v="9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6"/>
    <d v="2019-11-15T15:04:56"/>
    <x v="56"/>
    <x v="0"/>
    <x v="0"/>
    <x v="86"/>
    <x v="12"/>
    <x v="9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8"/>
    <d v="2019-11-15T15:04:56"/>
    <x v="152"/>
    <x v="0"/>
    <x v="0"/>
    <x v="4"/>
    <x v="0"/>
    <x v="0"/>
    <x v="0"/>
    <x v="0"/>
    <x v="0"/>
    <x v="11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7"/>
    <d v="2019-11-15T15:04:56"/>
    <x v="153"/>
    <x v="48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9"/>
    <d v="2019-11-15T15:04:56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0"/>
    <d v="2019-11-15T15:04:5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43"/>
    <d v="2019-11-15T15:04:5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1"/>
    <d v="2019-11-15T15:04:56"/>
    <x v="154"/>
    <x v="0"/>
    <x v="0"/>
    <x v="4"/>
    <x v="5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2"/>
    <d v="2019-11-15T15:04:56"/>
    <x v="155"/>
    <x v="0"/>
    <x v="0"/>
    <x v="9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3"/>
    <d v="2019-11-15T15:04:56"/>
    <x v="156"/>
    <x v="2"/>
    <x v="42"/>
    <x v="98"/>
    <x v="56"/>
    <x v="64"/>
    <x v="49"/>
    <x v="48"/>
    <x v="20"/>
    <x v="0"/>
    <x v="33"/>
    <x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4"/>
    <d v="2019-11-15T15:04:56"/>
    <x v="11"/>
    <x v="0"/>
    <x v="0"/>
    <x v="73"/>
    <x v="19"/>
    <x v="7"/>
    <x v="13"/>
    <x v="6"/>
    <x v="0"/>
    <x v="12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5"/>
    <d v="2019-11-15T15:04:56"/>
    <x v="157"/>
    <x v="4"/>
    <x v="0"/>
    <x v="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6"/>
    <d v="2019-11-15T15:04:56"/>
    <x v="81"/>
    <x v="0"/>
    <x v="0"/>
    <x v="11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8"/>
    <d v="2019-11-15T15:04:56"/>
    <x v="33"/>
    <x v="0"/>
    <x v="2"/>
    <x v="99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9"/>
    <d v="2019-11-15T15:04:56"/>
    <x v="158"/>
    <x v="0"/>
    <x v="0"/>
    <x v="4"/>
    <x v="0"/>
    <x v="65"/>
    <x v="50"/>
    <x v="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20"/>
    <d v="2019-11-15T15:04:56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38"/>
    <d v="2019-11-15T15:04:5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39"/>
    <d v="2019-11-15T15:04:5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28"/>
    <d v="2019-11-15T15:04:56"/>
    <x v="159"/>
    <x v="0"/>
    <x v="4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29"/>
    <d v="2019-11-15T15:04:56"/>
    <x v="132"/>
    <x v="0"/>
    <x v="0"/>
    <x v="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22"/>
    <d v="2019-11-15T15:04:56"/>
    <x v="59"/>
    <x v="0"/>
    <x v="4"/>
    <x v="90"/>
    <x v="60"/>
    <x v="1"/>
    <x v="51"/>
    <x v="31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40"/>
    <d v="2019-11-15T15:04:56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30"/>
    <d v="2019-11-15T15:04:56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34"/>
    <d v="2019-11-15T15:04:56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24"/>
    <d v="2019-11-15T15:04:56"/>
    <x v="160"/>
    <x v="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25"/>
    <d v="2019-11-15T15:04:56"/>
    <x v="161"/>
    <x v="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0"/>
    <d v="2019-11-15T15:04:56"/>
    <x v="160"/>
    <x v="6"/>
    <x v="44"/>
    <x v="100"/>
    <x v="51"/>
    <x v="6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1"/>
    <d v="2019-11-15T15:04:56"/>
    <x v="161"/>
    <x v="0"/>
    <x v="15"/>
    <x v="101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33"/>
    <d v="2019-11-15T15:04:56"/>
    <x v="162"/>
    <x v="0"/>
    <x v="45"/>
    <x v="102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23"/>
    <x v="41"/>
    <d v="2019-11-15T15:04:5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2"/>
    <d v="2019-11-15T15:05:36"/>
    <x v="163"/>
    <x v="0"/>
    <x v="10"/>
    <x v="71"/>
    <x v="6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3"/>
    <d v="2019-11-15T15:05:36"/>
    <x v="164"/>
    <x v="0"/>
    <x v="0"/>
    <x v="4"/>
    <x v="0"/>
    <x v="67"/>
    <x v="52"/>
    <x v="5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4"/>
    <d v="2019-11-15T15:05:36"/>
    <x v="91"/>
    <x v="0"/>
    <x v="0"/>
    <x v="4"/>
    <x v="0"/>
    <x v="0"/>
    <x v="0"/>
    <x v="0"/>
    <x v="21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7"/>
    <d v="2019-11-15T15:05:36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5"/>
    <d v="2019-11-15T15:05:36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6"/>
    <d v="2019-11-15T15:05:36"/>
    <x v="24"/>
    <x v="0"/>
    <x v="0"/>
    <x v="11"/>
    <x v="12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8"/>
    <d v="2019-11-15T15:05:36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11"/>
    <d v="2019-11-15T15:05:36"/>
    <x v="155"/>
    <x v="0"/>
    <x v="0"/>
    <x v="11"/>
    <x v="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12"/>
    <d v="2019-11-15T15:05:36"/>
    <x v="138"/>
    <x v="0"/>
    <x v="6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13"/>
    <d v="2019-11-15T15:05:36"/>
    <x v="165"/>
    <x v="0"/>
    <x v="2"/>
    <x v="1"/>
    <x v="63"/>
    <x v="37"/>
    <x v="53"/>
    <x v="51"/>
    <x v="21"/>
    <x v="0"/>
    <x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14"/>
    <d v="2019-11-15T15:05:36"/>
    <x v="15"/>
    <x v="0"/>
    <x v="0"/>
    <x v="12"/>
    <x v="19"/>
    <x v="0"/>
    <x v="8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16"/>
    <d v="2019-11-15T15:05:36"/>
    <x v="94"/>
    <x v="0"/>
    <x v="4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18"/>
    <d v="2019-11-15T15:05:36"/>
    <x v="15"/>
    <x v="0"/>
    <x v="7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19"/>
    <d v="2019-11-15T15:05:3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22"/>
    <d v="2019-11-15T15:05:36"/>
    <x v="20"/>
    <x v="0"/>
    <x v="13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24"/>
    <d v="2019-11-15T15:05:36"/>
    <x v="166"/>
    <x v="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25"/>
    <d v="2019-11-15T15:05:36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0"/>
    <d v="2019-11-15T15:05:36"/>
    <x v="166"/>
    <x v="44"/>
    <x v="46"/>
    <x v="103"/>
    <x v="22"/>
    <x v="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324"/>
    <x v="1"/>
    <d v="2019-11-15T15:05:36"/>
    <x v="5"/>
    <x v="2"/>
    <x v="0"/>
    <x v="7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2"/>
    <d v="2019-11-15T15:06:06"/>
    <x v="167"/>
    <x v="42"/>
    <x v="15"/>
    <x v="104"/>
    <x v="6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3"/>
    <d v="2019-11-15T15:06:06"/>
    <x v="168"/>
    <x v="0"/>
    <x v="0"/>
    <x v="4"/>
    <x v="0"/>
    <x v="69"/>
    <x v="54"/>
    <x v="5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4"/>
    <d v="2019-11-15T15:06:06"/>
    <x v="169"/>
    <x v="0"/>
    <x v="0"/>
    <x v="4"/>
    <x v="0"/>
    <x v="0"/>
    <x v="0"/>
    <x v="0"/>
    <x v="4"/>
    <x v="0"/>
    <x v="3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7"/>
    <d v="2019-11-15T15:06:06"/>
    <x v="57"/>
    <x v="8"/>
    <x v="11"/>
    <x v="19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5"/>
    <d v="2019-11-15T15:06:06"/>
    <x v="25"/>
    <x v="0"/>
    <x v="0"/>
    <x v="4"/>
    <x v="0"/>
    <x v="9"/>
    <x v="1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6"/>
    <d v="2019-11-15T15:06:06"/>
    <x v="147"/>
    <x v="0"/>
    <x v="11"/>
    <x v="6"/>
    <x v="27"/>
    <x v="9"/>
    <x v="1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8"/>
    <d v="2019-11-15T15:06:06"/>
    <x v="1"/>
    <x v="0"/>
    <x v="0"/>
    <x v="4"/>
    <x v="0"/>
    <x v="0"/>
    <x v="0"/>
    <x v="0"/>
    <x v="0"/>
    <x v="7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17"/>
    <d v="2019-11-15T15:06:06"/>
    <x v="170"/>
    <x v="52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10"/>
    <d v="2019-11-15T15:06:06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11"/>
    <d v="2019-11-15T15:06:06"/>
    <x v="171"/>
    <x v="8"/>
    <x v="47"/>
    <x v="105"/>
    <x v="65"/>
    <x v="7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13"/>
    <d v="2019-11-15T15:06:06"/>
    <x v="172"/>
    <x v="19"/>
    <x v="7"/>
    <x v="106"/>
    <x v="66"/>
    <x v="71"/>
    <x v="55"/>
    <x v="54"/>
    <x v="4"/>
    <x v="0"/>
    <x v="3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14"/>
    <d v="2019-11-15T15:06:06"/>
    <x v="25"/>
    <x v="8"/>
    <x v="11"/>
    <x v="3"/>
    <x v="1"/>
    <x v="6"/>
    <x v="56"/>
    <x v="16"/>
    <x v="0"/>
    <x v="8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15"/>
    <d v="2019-11-15T15:06:06"/>
    <x v="6"/>
    <x v="2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16"/>
    <d v="2019-11-15T15:06:06"/>
    <x v="3"/>
    <x v="8"/>
    <x v="4"/>
    <x v="11"/>
    <x v="1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18"/>
    <d v="2019-11-15T15:06:06"/>
    <x v="24"/>
    <x v="8"/>
    <x v="11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19"/>
    <d v="2019-11-15T15:06:06"/>
    <x v="32"/>
    <x v="0"/>
    <x v="0"/>
    <x v="4"/>
    <x v="0"/>
    <x v="2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22"/>
    <d v="2019-11-15T15:06:06"/>
    <x v="10"/>
    <x v="8"/>
    <x v="11"/>
    <x v="12"/>
    <x v="1"/>
    <x v="6"/>
    <x v="8"/>
    <x v="2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24"/>
    <d v="2019-11-15T15:06:06"/>
    <x v="173"/>
    <x v="5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25"/>
    <d v="2019-11-15T15:06:06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0"/>
    <d v="2019-11-15T15:06:06"/>
    <x v="173"/>
    <x v="8"/>
    <x v="48"/>
    <x v="107"/>
    <x v="5"/>
    <x v="7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1"/>
    <d v="2019-11-15T15:06:06"/>
    <x v="125"/>
    <x v="8"/>
    <x v="42"/>
    <x v="85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25"/>
    <x v="33"/>
    <d v="2019-11-15T15:06:06"/>
    <x v="36"/>
    <x v="8"/>
    <x v="42"/>
    <x v="12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2"/>
    <d v="2019-11-15T15:06:55"/>
    <x v="174"/>
    <x v="4"/>
    <x v="0"/>
    <x v="54"/>
    <x v="6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3"/>
    <d v="2019-11-15T15:06:55"/>
    <x v="175"/>
    <x v="0"/>
    <x v="0"/>
    <x v="4"/>
    <x v="0"/>
    <x v="73"/>
    <x v="57"/>
    <x v="5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4"/>
    <d v="2019-11-15T15:06:55"/>
    <x v="176"/>
    <x v="0"/>
    <x v="0"/>
    <x v="4"/>
    <x v="0"/>
    <x v="0"/>
    <x v="0"/>
    <x v="0"/>
    <x v="22"/>
    <x v="0"/>
    <x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7"/>
    <d v="2019-11-15T15:06:5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5"/>
    <d v="2019-11-15T15:06:55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6"/>
    <d v="2019-11-15T15:06:55"/>
    <x v="24"/>
    <x v="0"/>
    <x v="0"/>
    <x v="11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11"/>
    <d v="2019-11-15T15:06:55"/>
    <x v="177"/>
    <x v="0"/>
    <x v="0"/>
    <x v="4"/>
    <x v="4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12"/>
    <d v="2019-11-15T15:06:55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13"/>
    <d v="2019-11-15T15:06:55"/>
    <x v="178"/>
    <x v="2"/>
    <x v="0"/>
    <x v="85"/>
    <x v="63"/>
    <x v="11"/>
    <x v="58"/>
    <x v="56"/>
    <x v="22"/>
    <x v="0"/>
    <x v="3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14"/>
    <d v="2019-11-15T15:06:55"/>
    <x v="81"/>
    <x v="0"/>
    <x v="0"/>
    <x v="12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16"/>
    <d v="2019-11-15T15:06:5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19"/>
    <d v="2019-11-15T15:06:5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28"/>
    <d v="2019-11-15T15:06:55"/>
    <x v="179"/>
    <x v="0"/>
    <x v="0"/>
    <x v="4"/>
    <x v="6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22"/>
    <d v="2019-11-15T15:06:5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30"/>
    <d v="2019-11-15T15:06:55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24"/>
    <d v="2019-11-15T15:06:55"/>
    <x v="180"/>
    <x v="5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31"/>
    <d v="2019-11-15T15:06:5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36"/>
    <d v="2019-11-15T15:06:55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0"/>
    <d v="2019-11-15T15:06:55"/>
    <x v="180"/>
    <x v="29"/>
    <x v="46"/>
    <x v="75"/>
    <x v="1"/>
    <x v="7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32"/>
    <d v="2019-11-15T15:06:5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326"/>
    <x v="37"/>
    <d v="2019-11-15T15:06:55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0"/>
    <x v="2"/>
    <d v="2019-11-15T15:07:44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0"/>
    <x v="3"/>
    <d v="2019-11-15T15:07:44"/>
    <x v="51"/>
    <x v="0"/>
    <x v="0"/>
    <x v="4"/>
    <x v="0"/>
    <x v="2"/>
    <x v="2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0"/>
    <x v="4"/>
    <d v="2019-11-15T15:07:44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0"/>
    <x v="13"/>
    <d v="2019-11-15T15:07:44"/>
    <x v="126"/>
    <x v="0"/>
    <x v="0"/>
    <x v="30"/>
    <x v="1"/>
    <x v="6"/>
    <x v="20"/>
    <x v="57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0"/>
    <x v="18"/>
    <d v="2019-11-15T15:07:44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0"/>
    <x v="22"/>
    <d v="2019-11-15T15:07:4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0"/>
    <x v="24"/>
    <d v="2019-11-15T15:07:44"/>
    <x v="161"/>
    <x v="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0"/>
    <x v="31"/>
    <d v="2019-11-15T15:07:4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0"/>
    <x v="0"/>
    <d v="2019-11-15T15:07:44"/>
    <x v="161"/>
    <x v="0"/>
    <x v="49"/>
    <x v="101"/>
    <x v="0"/>
    <x v="7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0"/>
    <x v="32"/>
    <d v="2019-11-15T15:07:44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1"/>
    <x v="2"/>
    <d v="2019-11-15T15:08:26"/>
    <x v="12"/>
    <x v="0"/>
    <x v="2"/>
    <x v="2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1"/>
    <x v="3"/>
    <d v="2019-11-15T15:08:26"/>
    <x v="181"/>
    <x v="0"/>
    <x v="0"/>
    <x v="4"/>
    <x v="0"/>
    <x v="2"/>
    <x v="25"/>
    <x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1"/>
    <x v="4"/>
    <d v="2019-11-15T15:08:26"/>
    <x v="10"/>
    <x v="0"/>
    <x v="0"/>
    <x v="4"/>
    <x v="0"/>
    <x v="0"/>
    <x v="0"/>
    <x v="0"/>
    <x v="2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1"/>
    <x v="13"/>
    <d v="2019-11-15T15:08:26"/>
    <x v="182"/>
    <x v="0"/>
    <x v="4"/>
    <x v="3"/>
    <x v="44"/>
    <x v="6"/>
    <x v="56"/>
    <x v="18"/>
    <x v="2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1"/>
    <x v="18"/>
    <d v="2019-11-15T15:08:2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1"/>
    <x v="19"/>
    <d v="2019-11-15T15:08:26"/>
    <x v="15"/>
    <x v="0"/>
    <x v="0"/>
    <x v="4"/>
    <x v="0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1"/>
    <x v="22"/>
    <d v="2019-11-15T15:08:26"/>
    <x v="20"/>
    <x v="0"/>
    <x v="0"/>
    <x v="12"/>
    <x v="0"/>
    <x v="0"/>
    <x v="0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1"/>
    <x v="24"/>
    <d v="2019-11-15T15:08:26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1"/>
    <x v="0"/>
    <d v="2019-11-15T15:08:26"/>
    <x v="163"/>
    <x v="4"/>
    <x v="50"/>
    <x v="108"/>
    <x v="12"/>
    <x v="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1"/>
    <x v="32"/>
    <d v="2019-11-15T15:08:26"/>
    <x v="112"/>
    <x v="0"/>
    <x v="51"/>
    <x v="25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2"/>
    <d v="2019-11-15T15:09:32"/>
    <x v="25"/>
    <x v="0"/>
    <x v="0"/>
    <x v="99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3"/>
    <d v="2019-11-15T15:09:32"/>
    <x v="183"/>
    <x v="0"/>
    <x v="0"/>
    <x v="4"/>
    <x v="0"/>
    <x v="24"/>
    <x v="28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4"/>
    <d v="2019-11-15T15:09:32"/>
    <x v="86"/>
    <x v="0"/>
    <x v="0"/>
    <x v="4"/>
    <x v="0"/>
    <x v="0"/>
    <x v="0"/>
    <x v="0"/>
    <x v="23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5"/>
    <d v="2019-11-15T15:09:32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6"/>
    <d v="2019-11-15T15:09:32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13"/>
    <d v="2019-11-15T15:09:32"/>
    <x v="75"/>
    <x v="0"/>
    <x v="0"/>
    <x v="90"/>
    <x v="3"/>
    <x v="4"/>
    <x v="29"/>
    <x v="39"/>
    <x v="23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14"/>
    <d v="2019-11-15T15:09:32"/>
    <x v="94"/>
    <x v="0"/>
    <x v="0"/>
    <x v="4"/>
    <x v="0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19"/>
    <d v="2019-11-15T15:09:32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22"/>
    <d v="2019-11-15T15:09:32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24"/>
    <d v="2019-11-15T15:09:32"/>
    <x v="184"/>
    <x v="5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02"/>
    <x v="0"/>
    <d v="2019-11-15T15:09:32"/>
    <x v="184"/>
    <x v="0"/>
    <x v="52"/>
    <x v="109"/>
    <x v="0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4"/>
    <x v="24"/>
    <d v="2019-11-15T15:10:42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4"/>
    <x v="25"/>
    <d v="2019-11-15T15:10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4"/>
    <x v="0"/>
    <d v="2019-11-15T15:10:42"/>
    <x v="42"/>
    <x v="2"/>
    <x v="0"/>
    <x v="6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4"/>
    <x v="1"/>
    <d v="2019-11-15T15:10:42"/>
    <x v="36"/>
    <x v="2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2"/>
    <d v="2019-11-15T15:11:07"/>
    <x v="102"/>
    <x v="8"/>
    <x v="4"/>
    <x v="8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3"/>
    <d v="2019-11-15T15:11:07"/>
    <x v="185"/>
    <x v="0"/>
    <x v="0"/>
    <x v="4"/>
    <x v="0"/>
    <x v="37"/>
    <x v="59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4"/>
    <d v="2019-11-15T15:11:07"/>
    <x v="86"/>
    <x v="0"/>
    <x v="0"/>
    <x v="4"/>
    <x v="0"/>
    <x v="0"/>
    <x v="0"/>
    <x v="0"/>
    <x v="24"/>
    <x v="0"/>
    <x v="2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5"/>
    <d v="2019-11-15T15:11:07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6"/>
    <d v="2019-11-15T15:11:07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8"/>
    <d v="2019-11-15T15:11:07"/>
    <x v="94"/>
    <x v="0"/>
    <x v="0"/>
    <x v="4"/>
    <x v="0"/>
    <x v="0"/>
    <x v="0"/>
    <x v="0"/>
    <x v="0"/>
    <x v="10"/>
    <x v="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17"/>
    <d v="2019-11-15T15:11:07"/>
    <x v="186"/>
    <x v="57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10"/>
    <d v="2019-11-15T15:11:07"/>
    <x v="15"/>
    <x v="0"/>
    <x v="0"/>
    <x v="4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43"/>
    <d v="2019-11-15T15:11:07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13"/>
    <d v="2019-11-15T15:11:07"/>
    <x v="109"/>
    <x v="8"/>
    <x v="4"/>
    <x v="73"/>
    <x v="9"/>
    <x v="18"/>
    <x v="60"/>
    <x v="60"/>
    <x v="24"/>
    <x v="0"/>
    <x v="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14"/>
    <d v="2019-11-15T15:11:07"/>
    <x v="94"/>
    <x v="0"/>
    <x v="11"/>
    <x v="25"/>
    <x v="5"/>
    <x v="7"/>
    <x v="13"/>
    <x v="13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15"/>
    <d v="2019-11-15T15:11:07"/>
    <x v="20"/>
    <x v="2"/>
    <x v="11"/>
    <x v="25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19"/>
    <d v="2019-11-15T15:11:0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22"/>
    <d v="2019-11-15T15:11:07"/>
    <x v="36"/>
    <x v="0"/>
    <x v="0"/>
    <x v="4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24"/>
    <d v="2019-11-15T15:11:07"/>
    <x v="63"/>
    <x v="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25"/>
    <d v="2019-11-15T15:11:0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0"/>
    <d v="2019-11-15T15:11:07"/>
    <x v="63"/>
    <x v="4"/>
    <x v="41"/>
    <x v="110"/>
    <x v="12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5"/>
    <x v="1"/>
    <d v="2019-11-15T15:11:07"/>
    <x v="6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7"/>
    <x v="2"/>
    <d v="2019-11-15T15:12:25"/>
    <x v="26"/>
    <x v="8"/>
    <x v="11"/>
    <x v="8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7"/>
    <x v="3"/>
    <d v="2019-11-15T15:12:25"/>
    <x v="12"/>
    <x v="0"/>
    <x v="0"/>
    <x v="4"/>
    <x v="0"/>
    <x v="2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7"/>
    <x v="4"/>
    <d v="2019-11-15T15:12:25"/>
    <x v="15"/>
    <x v="0"/>
    <x v="0"/>
    <x v="4"/>
    <x v="0"/>
    <x v="0"/>
    <x v="0"/>
    <x v="0"/>
    <x v="25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7"/>
    <x v="13"/>
    <d v="2019-11-15T15:12:25"/>
    <x v="56"/>
    <x v="8"/>
    <x v="11"/>
    <x v="73"/>
    <x v="12"/>
    <x v="6"/>
    <x v="6"/>
    <x v="38"/>
    <x v="25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7"/>
    <x v="24"/>
    <d v="2019-11-15T15:12:25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7"/>
    <x v="25"/>
    <d v="2019-11-15T15:12:25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7"/>
    <x v="0"/>
    <d v="2019-11-15T15:12:25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07"/>
    <x v="1"/>
    <d v="2019-11-15T15:12:25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09"/>
    <x v="2"/>
    <d v="2019-11-15T15:13:5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09"/>
    <x v="3"/>
    <d v="2019-11-15T15:13:52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09"/>
    <x v="4"/>
    <d v="2019-11-15T15:13:52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09"/>
    <x v="13"/>
    <d v="2019-11-15T15:13:52"/>
    <x v="3"/>
    <x v="2"/>
    <x v="0"/>
    <x v="4"/>
    <x v="0"/>
    <x v="0"/>
    <x v="8"/>
    <x v="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09"/>
    <x v="24"/>
    <d v="2019-11-15T15:13:52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09"/>
    <x v="25"/>
    <d v="2019-11-15T15:13:5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09"/>
    <x v="0"/>
    <d v="2019-11-15T15:13:52"/>
    <x v="31"/>
    <x v="0"/>
    <x v="3"/>
    <x v="112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09"/>
    <x v="1"/>
    <d v="2019-11-15T15:13:5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0"/>
    <x v="2"/>
    <d v="2019-11-15T15:14:46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0"/>
    <x v="3"/>
    <d v="2019-11-15T15:14:46"/>
    <x v="24"/>
    <x v="0"/>
    <x v="0"/>
    <x v="4"/>
    <x v="0"/>
    <x v="0"/>
    <x v="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0"/>
    <x v="4"/>
    <d v="2019-11-15T15:14:4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0"/>
    <x v="8"/>
    <d v="2019-11-15T15:14:4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0"/>
    <x v="13"/>
    <d v="2019-11-15T15:14:46"/>
    <x v="157"/>
    <x v="0"/>
    <x v="0"/>
    <x v="11"/>
    <x v="19"/>
    <x v="0"/>
    <x v="0"/>
    <x v="3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0"/>
    <x v="14"/>
    <d v="2019-11-15T15:14:46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0"/>
    <x v="24"/>
    <d v="2019-11-15T15:14:46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0"/>
    <x v="25"/>
    <d v="2019-11-15T15:14:4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0"/>
    <x v="0"/>
    <d v="2019-11-15T15:14:46"/>
    <x v="181"/>
    <x v="0"/>
    <x v="53"/>
    <x v="113"/>
    <x v="0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0"/>
    <x v="1"/>
    <d v="2019-11-15T15:14:4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1"/>
    <x v="3"/>
    <d v="2019-11-15T15:15:11"/>
    <x v="3"/>
    <x v="0"/>
    <x v="0"/>
    <x v="4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1"/>
    <x v="4"/>
    <d v="2019-11-15T15:15:11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1"/>
    <x v="13"/>
    <d v="2019-11-15T15:15:11"/>
    <x v="81"/>
    <x v="0"/>
    <x v="0"/>
    <x v="4"/>
    <x v="0"/>
    <x v="7"/>
    <x v="13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1"/>
    <x v="24"/>
    <d v="2019-11-15T15:15:11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1"/>
    <x v="0"/>
    <d v="2019-11-15T15:15:11"/>
    <x v="12"/>
    <x v="0"/>
    <x v="23"/>
    <x v="51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1"/>
    <x v="1"/>
    <d v="2019-11-15T15:15:11"/>
    <x v="80"/>
    <x v="0"/>
    <x v="13"/>
    <x v="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1"/>
    <x v="32"/>
    <d v="2019-11-15T15:15:11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1"/>
    <x v="27"/>
    <d v="2019-11-15T15:15:11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3"/>
    <x v="2"/>
    <d v="2019-11-15T15:17:11"/>
    <x v="24"/>
    <x v="0"/>
    <x v="0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3"/>
    <x v="3"/>
    <d v="2019-11-15T15:17:11"/>
    <x v="26"/>
    <x v="0"/>
    <x v="0"/>
    <x v="4"/>
    <x v="0"/>
    <x v="2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3"/>
    <x v="4"/>
    <d v="2019-11-15T15:17:11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3"/>
    <x v="13"/>
    <d v="2019-11-15T15:17:11"/>
    <x v="26"/>
    <x v="0"/>
    <x v="0"/>
    <x v="12"/>
    <x v="1"/>
    <x v="4"/>
    <x v="35"/>
    <x v="2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3"/>
    <x v="24"/>
    <d v="2019-11-15T15:17:11"/>
    <x v="65"/>
    <x v="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3"/>
    <x v="25"/>
    <d v="2019-11-15T15:17:11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3"/>
    <x v="0"/>
    <d v="2019-11-15T15:17:11"/>
    <x v="65"/>
    <x v="0"/>
    <x v="0"/>
    <x v="34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3"/>
    <x v="1"/>
    <d v="2019-11-15T15:17:11"/>
    <x v="5"/>
    <x v="0"/>
    <x v="0"/>
    <x v="7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3"/>
    <x v="33"/>
    <d v="2019-11-15T15:17:1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4"/>
    <x v="2"/>
    <d v="2019-11-15T15:17:46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4"/>
    <x v="3"/>
    <d v="2019-11-15T15:17:46"/>
    <x v="26"/>
    <x v="0"/>
    <x v="0"/>
    <x v="4"/>
    <x v="0"/>
    <x v="2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4"/>
    <x v="4"/>
    <d v="2019-11-15T15:17:4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4"/>
    <x v="13"/>
    <d v="2019-11-15T15:17:46"/>
    <x v="57"/>
    <x v="0"/>
    <x v="0"/>
    <x v="30"/>
    <x v="1"/>
    <x v="6"/>
    <x v="35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4"/>
    <x v="24"/>
    <d v="2019-11-15T15:17:46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4"/>
    <x v="25"/>
    <d v="2019-11-15T15:17:4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4"/>
    <x v="0"/>
    <d v="2019-11-15T15:17:46"/>
    <x v="187"/>
    <x v="0"/>
    <x v="45"/>
    <x v="81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14"/>
    <x v="1"/>
    <d v="2019-11-15T15:17:4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5"/>
    <x v="2"/>
    <d v="2019-11-15T15:58:08"/>
    <x v="85"/>
    <x v="0"/>
    <x v="0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5"/>
    <x v="3"/>
    <d v="2019-11-15T15:58:08"/>
    <x v="187"/>
    <x v="0"/>
    <x v="0"/>
    <x v="4"/>
    <x v="0"/>
    <x v="24"/>
    <x v="2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5"/>
    <x v="4"/>
    <d v="2019-11-15T15:58:0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5"/>
    <x v="13"/>
    <d v="2019-11-15T15:58:08"/>
    <x v="126"/>
    <x v="0"/>
    <x v="0"/>
    <x v="55"/>
    <x v="9"/>
    <x v="4"/>
    <x v="20"/>
    <x v="1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5"/>
    <x v="24"/>
    <d v="2019-11-15T15:58:08"/>
    <x v="54"/>
    <x v="6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5"/>
    <x v="25"/>
    <d v="2019-11-15T15:58:08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5"/>
    <x v="0"/>
    <d v="2019-11-15T15:58:08"/>
    <x v="54"/>
    <x v="0"/>
    <x v="54"/>
    <x v="114"/>
    <x v="0"/>
    <x v="8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5"/>
    <x v="1"/>
    <d v="2019-11-15T15:58:08"/>
    <x v="57"/>
    <x v="0"/>
    <x v="55"/>
    <x v="44"/>
    <x v="0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2"/>
    <d v="2019-11-15T15:58:45"/>
    <x v="85"/>
    <x v="0"/>
    <x v="0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3"/>
    <d v="2019-11-15T15:58:45"/>
    <x v="188"/>
    <x v="0"/>
    <x v="0"/>
    <x v="4"/>
    <x v="0"/>
    <x v="30"/>
    <x v="4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4"/>
    <d v="2019-11-15T15:58:45"/>
    <x v="86"/>
    <x v="0"/>
    <x v="0"/>
    <x v="4"/>
    <x v="0"/>
    <x v="0"/>
    <x v="0"/>
    <x v="0"/>
    <x v="26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10"/>
    <d v="2019-11-15T15:58:4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13"/>
    <d v="2019-11-15T15:58:45"/>
    <x v="118"/>
    <x v="0"/>
    <x v="0"/>
    <x v="6"/>
    <x v="12"/>
    <x v="31"/>
    <x v="61"/>
    <x v="16"/>
    <x v="26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15"/>
    <d v="2019-11-15T15:58:45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18"/>
    <d v="2019-11-15T15:58:4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22"/>
    <d v="2019-11-15T15:58:45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24"/>
    <d v="2019-11-15T15:58:45"/>
    <x v="189"/>
    <x v="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25"/>
    <d v="2019-11-15T15:58:45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31"/>
    <d v="2019-11-15T15:58:4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0"/>
    <d v="2019-11-15T15:58:45"/>
    <x v="189"/>
    <x v="4"/>
    <x v="13"/>
    <x v="115"/>
    <x v="12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1"/>
    <d v="2019-11-15T15:58:45"/>
    <x v="19"/>
    <x v="0"/>
    <x v="0"/>
    <x v="1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32"/>
    <d v="2019-11-15T15:58:4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6"/>
    <x v="33"/>
    <d v="2019-11-15T15:58:45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2"/>
    <d v="2019-11-15T15:59:09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3"/>
    <d v="2019-11-15T15:59:09"/>
    <x v="64"/>
    <x v="0"/>
    <x v="0"/>
    <x v="4"/>
    <x v="0"/>
    <x v="40"/>
    <x v="1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4"/>
    <d v="2019-11-15T15:59:09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7"/>
    <d v="2019-11-15T15:59:0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6"/>
    <d v="2019-11-15T15:59:0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9"/>
    <d v="2019-11-15T15:59:09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13"/>
    <d v="2019-11-15T15:59:09"/>
    <x v="125"/>
    <x v="0"/>
    <x v="0"/>
    <x v="12"/>
    <x v="12"/>
    <x v="14"/>
    <x v="19"/>
    <x v="36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14"/>
    <d v="2019-11-15T15:59:0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15"/>
    <d v="2019-11-15T15:59:0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24"/>
    <d v="2019-11-15T15:59:09"/>
    <x v="185"/>
    <x v="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25"/>
    <d v="2019-11-15T15:59:09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0"/>
    <d v="2019-11-15T15:59:09"/>
    <x v="185"/>
    <x v="0"/>
    <x v="14"/>
    <x v="117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1"/>
    <d v="2019-11-15T15:59:09"/>
    <x v="85"/>
    <x v="0"/>
    <x v="10"/>
    <x v="2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7"/>
    <x v="33"/>
    <d v="2019-11-15T15:59:09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9"/>
    <x v="2"/>
    <d v="2019-11-15T15:59:3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9"/>
    <x v="3"/>
    <d v="2019-11-15T15:59:32"/>
    <x v="157"/>
    <x v="0"/>
    <x v="0"/>
    <x v="4"/>
    <x v="0"/>
    <x v="16"/>
    <x v="8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9"/>
    <x v="13"/>
    <d v="2019-11-15T15:59:32"/>
    <x v="15"/>
    <x v="0"/>
    <x v="0"/>
    <x v="12"/>
    <x v="0"/>
    <x v="0"/>
    <x v="1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9"/>
    <x v="24"/>
    <d v="2019-11-15T15:59:32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9"/>
    <x v="25"/>
    <d v="2019-11-15T15:59:3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9"/>
    <x v="0"/>
    <d v="2019-11-15T15:59:32"/>
    <x v="51"/>
    <x v="8"/>
    <x v="51"/>
    <x v="32"/>
    <x v="5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19"/>
    <x v="1"/>
    <d v="2019-11-15T15:59:32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2"/>
    <d v="2019-11-15T15:59:56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3"/>
    <d v="2019-11-15T15:59:56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4"/>
    <d v="2019-11-15T15:59:56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5"/>
    <d v="2019-11-15T15:59:5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6"/>
    <d v="2019-11-15T15:59:5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13"/>
    <d v="2019-11-15T15:59:56"/>
    <x v="101"/>
    <x v="0"/>
    <x v="0"/>
    <x v="11"/>
    <x v="19"/>
    <x v="7"/>
    <x v="35"/>
    <x v="2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14"/>
    <d v="2019-11-15T15:59:56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24"/>
    <d v="2019-11-15T15:59:56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25"/>
    <d v="2019-11-15T15:59:56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0"/>
    <d v="2019-11-15T15:59:56"/>
    <x v="190"/>
    <x v="0"/>
    <x v="0"/>
    <x v="11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1"/>
    <d v="2019-11-15T15:59:56"/>
    <x v="15"/>
    <x v="2"/>
    <x v="0"/>
    <x v="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22"/>
    <x v="33"/>
    <d v="2019-11-15T15:59:5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0"/>
    <x v="2"/>
    <d v="2019-11-15T16:01:0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0"/>
    <x v="3"/>
    <d v="2019-11-15T16:01:04"/>
    <x v="85"/>
    <x v="0"/>
    <x v="0"/>
    <x v="4"/>
    <x v="0"/>
    <x v="2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0"/>
    <x v="5"/>
    <d v="2019-11-15T16:01:0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0"/>
    <x v="6"/>
    <d v="2019-11-15T16:01:0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0"/>
    <x v="13"/>
    <d v="2019-11-15T16:01:04"/>
    <x v="157"/>
    <x v="0"/>
    <x v="0"/>
    <x v="12"/>
    <x v="0"/>
    <x v="6"/>
    <x v="1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0"/>
    <x v="14"/>
    <d v="2019-11-15T16:01:0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0"/>
    <x v="24"/>
    <d v="2019-11-15T16:01:04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0"/>
    <x v="25"/>
    <d v="2019-11-15T16:01:0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0"/>
    <x v="0"/>
    <d v="2019-11-15T16:01:04"/>
    <x v="12"/>
    <x v="0"/>
    <x v="8"/>
    <x v="51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0"/>
    <x v="1"/>
    <d v="2019-11-15T16:01:04"/>
    <x v="20"/>
    <x v="0"/>
    <x v="4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1"/>
    <x v="2"/>
    <d v="2019-11-15T16:01:52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1"/>
    <x v="3"/>
    <d v="2019-11-15T16:01:52"/>
    <x v="86"/>
    <x v="0"/>
    <x v="0"/>
    <x v="4"/>
    <x v="0"/>
    <x v="2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1"/>
    <x v="13"/>
    <d v="2019-11-15T16:01:52"/>
    <x v="101"/>
    <x v="0"/>
    <x v="0"/>
    <x v="12"/>
    <x v="12"/>
    <x v="6"/>
    <x v="3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1"/>
    <x v="24"/>
    <d v="2019-11-15T16:01:52"/>
    <x v="191"/>
    <x v="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1"/>
    <x v="25"/>
    <d v="2019-11-15T16:01:52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1"/>
    <x v="0"/>
    <d v="2019-11-15T16:01:52"/>
    <x v="191"/>
    <x v="0"/>
    <x v="15"/>
    <x v="119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1"/>
    <x v="1"/>
    <d v="2019-11-15T16:01:52"/>
    <x v="3"/>
    <x v="0"/>
    <x v="11"/>
    <x v="2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2"/>
    <d v="2019-11-15T16:02:14"/>
    <x v="157"/>
    <x v="0"/>
    <x v="4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3"/>
    <d v="2019-11-15T16:02:14"/>
    <x v="38"/>
    <x v="0"/>
    <x v="0"/>
    <x v="4"/>
    <x v="0"/>
    <x v="24"/>
    <x v="10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4"/>
    <d v="2019-11-15T16:02:14"/>
    <x v="6"/>
    <x v="0"/>
    <x v="0"/>
    <x v="4"/>
    <x v="0"/>
    <x v="0"/>
    <x v="0"/>
    <x v="0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13"/>
    <d v="2019-11-15T16:02:14"/>
    <x v="162"/>
    <x v="0"/>
    <x v="4"/>
    <x v="30"/>
    <x v="19"/>
    <x v="4"/>
    <x v="31"/>
    <x v="60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19"/>
    <d v="2019-11-15T16:02:1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22"/>
    <d v="2019-11-15T16:02:1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24"/>
    <d v="2019-11-15T16:02:14"/>
    <x v="65"/>
    <x v="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25"/>
    <d v="2019-11-15T16:02:14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31"/>
    <d v="2019-11-15T16:02:1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0"/>
    <d v="2019-11-15T16:02:14"/>
    <x v="65"/>
    <x v="0"/>
    <x v="14"/>
    <x v="34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1"/>
    <d v="2019-11-15T16:02:14"/>
    <x v="10"/>
    <x v="0"/>
    <x v="8"/>
    <x v="5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2"/>
    <x v="32"/>
    <d v="2019-11-15T16:02:14"/>
    <x v="20"/>
    <x v="0"/>
    <x v="11"/>
    <x v="3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3"/>
    <x v="2"/>
    <d v="2019-11-15T16:02:42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3"/>
    <x v="3"/>
    <d v="2019-11-15T16:02:4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3"/>
    <x v="7"/>
    <d v="2019-11-15T16:02:4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3"/>
    <x v="6"/>
    <d v="2019-11-15T16:02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3"/>
    <x v="13"/>
    <d v="2019-11-15T16:02:42"/>
    <x v="94"/>
    <x v="0"/>
    <x v="0"/>
    <x v="12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3"/>
    <x v="14"/>
    <d v="2019-11-15T16:02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3"/>
    <x v="24"/>
    <d v="2019-11-15T16:02:42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3"/>
    <x v="31"/>
    <d v="2019-11-15T16:02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3"/>
    <x v="0"/>
    <d v="2019-11-15T16:02:42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3"/>
    <x v="32"/>
    <d v="2019-11-15T16:02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2"/>
    <d v="2019-11-15T16:03:20"/>
    <x v="85"/>
    <x v="0"/>
    <x v="0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3"/>
    <d v="2019-11-15T16:03:20"/>
    <x v="192"/>
    <x v="0"/>
    <x v="0"/>
    <x v="4"/>
    <x v="0"/>
    <x v="9"/>
    <x v="1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4"/>
    <d v="2019-11-15T16:03:20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7"/>
    <d v="2019-11-15T16:03:20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5"/>
    <d v="2019-11-15T16:03:20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6"/>
    <d v="2019-11-15T16:03:20"/>
    <x v="24"/>
    <x v="0"/>
    <x v="0"/>
    <x v="3"/>
    <x v="12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13"/>
    <d v="2019-11-15T16:03:20"/>
    <x v="91"/>
    <x v="0"/>
    <x v="0"/>
    <x v="6"/>
    <x v="12"/>
    <x v="7"/>
    <x v="47"/>
    <x v="16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14"/>
    <d v="2019-11-15T16:03:20"/>
    <x v="81"/>
    <x v="0"/>
    <x v="0"/>
    <x v="11"/>
    <x v="19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24"/>
    <d v="2019-11-15T16:03:20"/>
    <x v="193"/>
    <x v="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25"/>
    <d v="2019-11-15T16:03:2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0"/>
    <d v="2019-11-15T16:03:20"/>
    <x v="193"/>
    <x v="0"/>
    <x v="56"/>
    <x v="56"/>
    <x v="0"/>
    <x v="8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5"/>
    <x v="1"/>
    <d v="2019-11-15T16:03:20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6"/>
    <x v="2"/>
    <d v="2019-11-18T09:17:30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6"/>
    <x v="3"/>
    <d v="2019-11-18T09:17:30"/>
    <x v="24"/>
    <x v="0"/>
    <x v="0"/>
    <x v="4"/>
    <x v="0"/>
    <x v="4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6"/>
    <x v="13"/>
    <d v="2019-11-18T09:17:30"/>
    <x v="5"/>
    <x v="0"/>
    <x v="0"/>
    <x v="12"/>
    <x v="19"/>
    <x v="9"/>
    <x v="0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6"/>
    <x v="24"/>
    <d v="2019-11-18T09:17:30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6"/>
    <x v="25"/>
    <d v="2019-11-18T09:17:3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6"/>
    <x v="0"/>
    <d v="2019-11-18T09:17:30"/>
    <x v="187"/>
    <x v="8"/>
    <x v="3"/>
    <x v="81"/>
    <x v="5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36"/>
    <x v="1"/>
    <d v="2019-11-18T09:17:30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7"/>
    <x v="2"/>
    <d v="2019-11-18T09:17:59"/>
    <x v="10"/>
    <x v="0"/>
    <x v="0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7"/>
    <x v="3"/>
    <d v="2019-11-18T09:17:59"/>
    <x v="26"/>
    <x v="0"/>
    <x v="0"/>
    <x v="4"/>
    <x v="0"/>
    <x v="9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7"/>
    <x v="4"/>
    <d v="2019-11-18T09:17:59"/>
    <x v="157"/>
    <x v="0"/>
    <x v="0"/>
    <x v="4"/>
    <x v="0"/>
    <x v="0"/>
    <x v="0"/>
    <x v="0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7"/>
    <x v="13"/>
    <d v="2019-11-18T09:17:59"/>
    <x v="31"/>
    <x v="0"/>
    <x v="0"/>
    <x v="12"/>
    <x v="69"/>
    <x v="7"/>
    <x v="21"/>
    <x v="6"/>
    <x v="24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7"/>
    <x v="24"/>
    <d v="2019-11-18T09:17:59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7"/>
    <x v="25"/>
    <d v="2019-11-18T09:17:59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7"/>
    <x v="0"/>
    <d v="2019-11-18T09:17:59"/>
    <x v="194"/>
    <x v="0"/>
    <x v="0"/>
    <x v="1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7"/>
    <x v="1"/>
    <d v="2019-11-18T09:17:59"/>
    <x v="85"/>
    <x v="0"/>
    <x v="0"/>
    <x v="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7"/>
    <x v="33"/>
    <d v="2019-11-18T09:17:5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2"/>
    <d v="2019-11-18T09:19:4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3"/>
    <d v="2019-11-18T09:19:49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4"/>
    <d v="2019-11-18T09:19:49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5"/>
    <d v="2019-11-18T09:19:4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6"/>
    <d v="2019-11-18T09:19:4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13"/>
    <d v="2019-11-18T09:19:49"/>
    <x v="3"/>
    <x v="0"/>
    <x v="0"/>
    <x v="12"/>
    <x v="0"/>
    <x v="0"/>
    <x v="13"/>
    <x v="2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14"/>
    <d v="2019-11-18T09:19:4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24"/>
    <d v="2019-11-18T09:19:49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25"/>
    <d v="2019-11-18T09:19:49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0"/>
    <d v="2019-11-18T09:19:49"/>
    <x v="38"/>
    <x v="0"/>
    <x v="28"/>
    <x v="23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39"/>
    <x v="1"/>
    <d v="2019-11-18T09:19:49"/>
    <x v="24"/>
    <x v="2"/>
    <x v="0"/>
    <x v="6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40"/>
    <x v="3"/>
    <d v="2019-11-18T09:20:51"/>
    <x v="20"/>
    <x v="0"/>
    <x v="0"/>
    <x v="4"/>
    <x v="0"/>
    <x v="16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40"/>
    <x v="24"/>
    <d v="2019-11-18T09:20:51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40"/>
    <x v="0"/>
    <d v="2019-11-18T09:20:51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41"/>
    <x v="2"/>
    <d v="2019-11-18T09:21:32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41"/>
    <x v="3"/>
    <d v="2019-11-18T09:21:32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41"/>
    <x v="13"/>
    <d v="2019-11-18T09:21:32"/>
    <x v="24"/>
    <x v="0"/>
    <x v="0"/>
    <x v="12"/>
    <x v="9"/>
    <x v="7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41"/>
    <x v="24"/>
    <d v="2019-11-18T09:21:32"/>
    <x v="195"/>
    <x v="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41"/>
    <x v="25"/>
    <d v="2019-11-18T09:21:32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41"/>
    <x v="0"/>
    <d v="2019-11-18T09:21:32"/>
    <x v="195"/>
    <x v="0"/>
    <x v="15"/>
    <x v="122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41"/>
    <x v="1"/>
    <d v="2019-11-18T09:21:32"/>
    <x v="32"/>
    <x v="2"/>
    <x v="2"/>
    <x v="86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42"/>
    <x v="3"/>
    <d v="2019-11-18T09:22:01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42"/>
    <x v="13"/>
    <d v="2019-11-18T09:22:01"/>
    <x v="81"/>
    <x v="0"/>
    <x v="0"/>
    <x v="4"/>
    <x v="0"/>
    <x v="0"/>
    <x v="6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42"/>
    <x v="24"/>
    <d v="2019-11-18T09:22:01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42"/>
    <x v="31"/>
    <d v="2019-11-18T09:22:01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42"/>
    <x v="0"/>
    <d v="2019-11-18T09:22:01"/>
    <x v="12"/>
    <x v="0"/>
    <x v="8"/>
    <x v="51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42"/>
    <x v="32"/>
    <d v="2019-11-18T09:22:01"/>
    <x v="157"/>
    <x v="0"/>
    <x v="4"/>
    <x v="19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3"/>
    <x v="2"/>
    <d v="2019-11-18T09:22:32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3"/>
    <x v="3"/>
    <d v="2019-11-18T09:22:32"/>
    <x v="190"/>
    <x v="0"/>
    <x v="0"/>
    <x v="4"/>
    <x v="0"/>
    <x v="9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3"/>
    <x v="4"/>
    <d v="2019-11-18T09:22:32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3"/>
    <x v="13"/>
    <d v="2019-11-18T09:22:32"/>
    <x v="196"/>
    <x v="0"/>
    <x v="0"/>
    <x v="3"/>
    <x v="19"/>
    <x v="7"/>
    <x v="31"/>
    <x v="6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3"/>
    <x v="24"/>
    <d v="2019-11-18T09:22:32"/>
    <x v="184"/>
    <x v="5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3"/>
    <x v="25"/>
    <d v="2019-11-18T09:22:32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3"/>
    <x v="0"/>
    <d v="2019-11-18T09:22:32"/>
    <x v="184"/>
    <x v="0"/>
    <x v="0"/>
    <x v="10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3"/>
    <x v="1"/>
    <d v="2019-11-18T09:22:32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4"/>
    <x v="2"/>
    <d v="2019-11-18T09:23:28"/>
    <x v="10"/>
    <x v="0"/>
    <x v="2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4"/>
    <x v="3"/>
    <d v="2019-11-18T09:23:28"/>
    <x v="25"/>
    <x v="0"/>
    <x v="0"/>
    <x v="4"/>
    <x v="0"/>
    <x v="9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4"/>
    <x v="4"/>
    <d v="2019-11-18T09:23:28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4"/>
    <x v="13"/>
    <d v="2019-11-18T09:23:28"/>
    <x v="152"/>
    <x v="0"/>
    <x v="4"/>
    <x v="11"/>
    <x v="9"/>
    <x v="7"/>
    <x v="61"/>
    <x v="57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4"/>
    <x v="18"/>
    <d v="2019-11-18T09:23:28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4"/>
    <x v="22"/>
    <d v="2019-11-18T09:23:28"/>
    <x v="94"/>
    <x v="0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4"/>
    <x v="24"/>
    <d v="2019-11-18T09:23:28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4"/>
    <x v="25"/>
    <d v="2019-11-18T09:23:28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4"/>
    <x v="0"/>
    <d v="2019-11-18T09:23:28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4"/>
    <x v="1"/>
    <d v="2019-11-18T09:23:28"/>
    <x v="85"/>
    <x v="0"/>
    <x v="0"/>
    <x v="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2"/>
    <d v="2019-11-18T09:23:51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3"/>
    <d v="2019-11-18T09:23:51"/>
    <x v="12"/>
    <x v="0"/>
    <x v="0"/>
    <x v="4"/>
    <x v="0"/>
    <x v="4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4"/>
    <d v="2019-11-18T09:23:51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7"/>
    <d v="2019-11-18T09:23:51"/>
    <x v="81"/>
    <x v="19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6"/>
    <d v="2019-11-18T09:23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13"/>
    <d v="2019-11-18T09:23:51"/>
    <x v="57"/>
    <x v="0"/>
    <x v="0"/>
    <x v="30"/>
    <x v="0"/>
    <x v="9"/>
    <x v="6"/>
    <x v="4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14"/>
    <d v="2019-11-18T09:23:51"/>
    <x v="6"/>
    <x v="2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24"/>
    <d v="2019-11-18T09:23:51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25"/>
    <d v="2019-11-18T09:23:51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0"/>
    <d v="2019-11-18T09:23:51"/>
    <x v="190"/>
    <x v="0"/>
    <x v="57"/>
    <x v="118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5"/>
    <x v="1"/>
    <d v="2019-11-18T09:23:51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6"/>
    <x v="2"/>
    <d v="2019-11-18T09:24:1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6"/>
    <x v="3"/>
    <d v="2019-11-18T09:24:1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6"/>
    <x v="13"/>
    <d v="2019-11-18T09:24:14"/>
    <x v="6"/>
    <x v="0"/>
    <x v="0"/>
    <x v="4"/>
    <x v="19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6"/>
    <x v="24"/>
    <d v="2019-11-18T09:24:1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6"/>
    <x v="25"/>
    <d v="2019-11-18T09:24:1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6"/>
    <x v="0"/>
    <d v="2019-11-18T09:24:1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6"/>
    <x v="1"/>
    <d v="2019-11-18T09:24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2"/>
    <d v="2019-11-18T09:24:47"/>
    <x v="26"/>
    <x v="0"/>
    <x v="0"/>
    <x v="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3"/>
    <d v="2019-11-18T09:24:47"/>
    <x v="125"/>
    <x v="0"/>
    <x v="0"/>
    <x v="4"/>
    <x v="0"/>
    <x v="24"/>
    <x v="1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4"/>
    <d v="2019-11-18T09:24:47"/>
    <x v="24"/>
    <x v="0"/>
    <x v="0"/>
    <x v="4"/>
    <x v="0"/>
    <x v="0"/>
    <x v="0"/>
    <x v="0"/>
    <x v="26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7"/>
    <d v="2019-11-18T09:24:4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6"/>
    <d v="2019-11-18T09:24:4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8"/>
    <d v="2019-11-18T09:24:4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13"/>
    <d v="2019-11-18T09:24:47"/>
    <x v="42"/>
    <x v="0"/>
    <x v="0"/>
    <x v="30"/>
    <x v="3"/>
    <x v="4"/>
    <x v="35"/>
    <x v="57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14"/>
    <d v="2019-11-18T09:24:47"/>
    <x v="6"/>
    <x v="0"/>
    <x v="0"/>
    <x v="4"/>
    <x v="19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19"/>
    <d v="2019-11-18T09:24:4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22"/>
    <d v="2019-11-18T09:24:47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24"/>
    <d v="2019-11-18T09:24:47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7"/>
    <x v="0"/>
    <d v="2019-11-18T09:24:47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8"/>
    <x v="2"/>
    <d v="2019-11-18T09:25:1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8"/>
    <x v="3"/>
    <d v="2019-11-18T09:25:15"/>
    <x v="42"/>
    <x v="0"/>
    <x v="0"/>
    <x v="4"/>
    <x v="0"/>
    <x v="9"/>
    <x v="2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8"/>
    <x v="4"/>
    <d v="2019-11-18T09:25:15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8"/>
    <x v="13"/>
    <d v="2019-11-18T09:25:15"/>
    <x v="86"/>
    <x v="0"/>
    <x v="0"/>
    <x v="4"/>
    <x v="19"/>
    <x v="7"/>
    <x v="20"/>
    <x v="4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8"/>
    <x v="24"/>
    <d v="2019-11-18T09:25:15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8"/>
    <x v="25"/>
    <d v="2019-11-18T09:25:15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8"/>
    <x v="0"/>
    <d v="2019-11-18T09:25:15"/>
    <x v="91"/>
    <x v="0"/>
    <x v="0"/>
    <x v="1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8"/>
    <x v="1"/>
    <d v="2019-11-18T09:25:15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9"/>
    <x v="3"/>
    <d v="2019-11-18T09:25:3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9"/>
    <x v="13"/>
    <d v="2019-11-18T09:25:36"/>
    <x v="94"/>
    <x v="0"/>
    <x v="0"/>
    <x v="4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9"/>
    <x v="24"/>
    <d v="2019-11-18T09:25:36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9"/>
    <x v="25"/>
    <d v="2019-11-18T09:25:3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9"/>
    <x v="0"/>
    <d v="2019-11-18T09:25:36"/>
    <x v="102"/>
    <x v="0"/>
    <x v="0"/>
    <x v="9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49"/>
    <x v="1"/>
    <d v="2019-11-18T09:25:3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1"/>
    <x v="2"/>
    <d v="2019-11-18T09:26:2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1"/>
    <x v="3"/>
    <d v="2019-11-18T09:26:27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1"/>
    <x v="13"/>
    <d v="2019-11-18T09:26:27"/>
    <x v="81"/>
    <x v="0"/>
    <x v="0"/>
    <x v="4"/>
    <x v="19"/>
    <x v="0"/>
    <x v="13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1"/>
    <x v="24"/>
    <d v="2019-11-18T09:26:27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1"/>
    <x v="25"/>
    <d v="2019-11-18T09:26:27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1"/>
    <x v="0"/>
    <d v="2019-11-18T09:26:27"/>
    <x v="109"/>
    <x v="8"/>
    <x v="2"/>
    <x v="12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1"/>
    <x v="1"/>
    <d v="2019-11-18T09:26:27"/>
    <x v="101"/>
    <x v="8"/>
    <x v="11"/>
    <x v="47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2"/>
    <x v="2"/>
    <d v="2019-11-18T09:27:24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2"/>
    <x v="3"/>
    <d v="2019-11-18T09:27:24"/>
    <x v="64"/>
    <x v="0"/>
    <x v="0"/>
    <x v="4"/>
    <x v="0"/>
    <x v="9"/>
    <x v="2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2"/>
    <x v="4"/>
    <d v="2019-11-18T09:27:24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2"/>
    <x v="13"/>
    <d v="2019-11-18T09:27:24"/>
    <x v="106"/>
    <x v="0"/>
    <x v="0"/>
    <x v="30"/>
    <x v="1"/>
    <x v="7"/>
    <x v="20"/>
    <x v="3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2"/>
    <x v="24"/>
    <d v="2019-11-18T09:27:24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2"/>
    <x v="25"/>
    <d v="2019-11-18T09:27:2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2"/>
    <x v="0"/>
    <d v="2019-11-18T09:27:24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2"/>
    <x v="1"/>
    <d v="2019-11-18T09:27:24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2"/>
    <d v="2019-11-18T09:28:10"/>
    <x v="162"/>
    <x v="0"/>
    <x v="2"/>
    <x v="6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3"/>
    <d v="2019-11-18T09:28:10"/>
    <x v="35"/>
    <x v="0"/>
    <x v="0"/>
    <x v="4"/>
    <x v="0"/>
    <x v="48"/>
    <x v="14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4"/>
    <d v="2019-11-18T09:28:10"/>
    <x v="32"/>
    <x v="0"/>
    <x v="0"/>
    <x v="4"/>
    <x v="0"/>
    <x v="0"/>
    <x v="0"/>
    <x v="0"/>
    <x v="1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5"/>
    <d v="2019-11-18T09:28:10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6"/>
    <d v="2019-11-18T09:28:10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13"/>
    <d v="2019-11-18T09:28:10"/>
    <x v="114"/>
    <x v="0"/>
    <x v="4"/>
    <x v="55"/>
    <x v="68"/>
    <x v="82"/>
    <x v="15"/>
    <x v="60"/>
    <x v="1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14"/>
    <d v="2019-11-18T09:28:10"/>
    <x v="20"/>
    <x v="0"/>
    <x v="0"/>
    <x v="4"/>
    <x v="0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24"/>
    <d v="2019-11-18T09:28:10"/>
    <x v="197"/>
    <x v="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25"/>
    <d v="2019-11-18T09:28:10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0"/>
    <d v="2019-11-18T09:28:10"/>
    <x v="197"/>
    <x v="2"/>
    <x v="58"/>
    <x v="125"/>
    <x v="19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3"/>
    <x v="1"/>
    <d v="2019-11-18T09:28:10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4"/>
    <x v="3"/>
    <d v="2019-11-18T09:29:49"/>
    <x v="10"/>
    <x v="0"/>
    <x v="0"/>
    <x v="4"/>
    <x v="0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4"/>
    <x v="7"/>
    <d v="2019-11-18T09:29:4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4"/>
    <x v="6"/>
    <d v="2019-11-18T09:29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4"/>
    <x v="24"/>
    <d v="2019-11-18T09:29:49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4"/>
    <x v="25"/>
    <d v="2019-11-18T09:29:49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4"/>
    <x v="0"/>
    <d v="2019-11-18T09:29:49"/>
    <x v="187"/>
    <x v="0"/>
    <x v="10"/>
    <x v="8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4"/>
    <x v="1"/>
    <d v="2019-11-18T09:29:49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5"/>
    <x v="2"/>
    <d v="2019-11-18T09:30:29"/>
    <x v="56"/>
    <x v="0"/>
    <x v="2"/>
    <x v="6"/>
    <x v="33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5"/>
    <x v="3"/>
    <d v="2019-11-18T09:30:29"/>
    <x v="72"/>
    <x v="0"/>
    <x v="0"/>
    <x v="4"/>
    <x v="0"/>
    <x v="40"/>
    <x v="10"/>
    <x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5"/>
    <x v="4"/>
    <d v="2019-11-18T09:30:29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5"/>
    <x v="7"/>
    <d v="2019-11-18T09:30:2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5"/>
    <x v="5"/>
    <d v="2019-11-18T09:30:2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5"/>
    <x v="6"/>
    <d v="2019-11-18T09:30:29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5"/>
    <x v="13"/>
    <d v="2019-11-18T09:30:29"/>
    <x v="187"/>
    <x v="0"/>
    <x v="4"/>
    <x v="30"/>
    <x v="27"/>
    <x v="2"/>
    <x v="31"/>
    <x v="16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5"/>
    <x v="14"/>
    <d v="2019-11-18T09:30:29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5"/>
    <x v="24"/>
    <d v="2019-11-18T09:30:29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5"/>
    <x v="0"/>
    <d v="2019-11-18T09:30:29"/>
    <x v="192"/>
    <x v="0"/>
    <x v="0"/>
    <x v="1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6"/>
    <x v="2"/>
    <d v="2019-11-18T09:30:57"/>
    <x v="32"/>
    <x v="0"/>
    <x v="0"/>
    <x v="2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6"/>
    <x v="3"/>
    <d v="2019-11-18T09:30:57"/>
    <x v="198"/>
    <x v="0"/>
    <x v="0"/>
    <x v="4"/>
    <x v="0"/>
    <x v="2"/>
    <x v="10"/>
    <x v="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6"/>
    <x v="4"/>
    <d v="2019-11-18T09:30:57"/>
    <x v="141"/>
    <x v="0"/>
    <x v="0"/>
    <x v="4"/>
    <x v="0"/>
    <x v="0"/>
    <x v="0"/>
    <x v="0"/>
    <x v="1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6"/>
    <x v="13"/>
    <d v="2019-11-18T09:30:57"/>
    <x v="64"/>
    <x v="0"/>
    <x v="0"/>
    <x v="3"/>
    <x v="9"/>
    <x v="6"/>
    <x v="31"/>
    <x v="61"/>
    <x v="1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6"/>
    <x v="24"/>
    <d v="2019-11-18T09:30:57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6"/>
    <x v="25"/>
    <d v="2019-11-18T09:30:5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6"/>
    <x v="0"/>
    <d v="2019-11-18T09:30:57"/>
    <x v="78"/>
    <x v="0"/>
    <x v="0"/>
    <x v="7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6"/>
    <x v="1"/>
    <d v="2019-11-18T09:30:5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7"/>
    <x v="2"/>
    <d v="2019-11-18T09:31:27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7"/>
    <x v="3"/>
    <d v="2019-11-18T09:31:27"/>
    <x v="32"/>
    <x v="0"/>
    <x v="0"/>
    <x v="4"/>
    <x v="0"/>
    <x v="9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7"/>
    <x v="4"/>
    <d v="2019-11-18T09:31:2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7"/>
    <x v="13"/>
    <d v="2019-11-18T09:31:27"/>
    <x v="24"/>
    <x v="0"/>
    <x v="0"/>
    <x v="12"/>
    <x v="19"/>
    <x v="7"/>
    <x v="8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7"/>
    <x v="24"/>
    <d v="2019-11-18T09:31:27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7"/>
    <x v="25"/>
    <d v="2019-11-18T09:31:2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7"/>
    <x v="0"/>
    <d v="2019-11-18T09:31:27"/>
    <x v="49"/>
    <x v="2"/>
    <x v="0"/>
    <x v="127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7"/>
    <x v="1"/>
    <d v="2019-11-18T09:31:2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2"/>
    <d v="2019-11-18T09:31:57"/>
    <x v="38"/>
    <x v="0"/>
    <x v="2"/>
    <x v="14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3"/>
    <d v="2019-11-18T09:31:57"/>
    <x v="199"/>
    <x v="0"/>
    <x v="0"/>
    <x v="4"/>
    <x v="0"/>
    <x v="45"/>
    <x v="62"/>
    <x v="6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4"/>
    <d v="2019-11-18T09:31:57"/>
    <x v="32"/>
    <x v="0"/>
    <x v="0"/>
    <x v="4"/>
    <x v="0"/>
    <x v="0"/>
    <x v="0"/>
    <x v="0"/>
    <x v="1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5"/>
    <d v="2019-11-18T09:31:5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6"/>
    <d v="2019-11-18T09:31:5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13"/>
    <d v="2019-11-18T09:31:57"/>
    <x v="200"/>
    <x v="0"/>
    <x v="4"/>
    <x v="19"/>
    <x v="60"/>
    <x v="77"/>
    <x v="63"/>
    <x v="65"/>
    <x v="1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14"/>
    <d v="2019-11-18T09:31:57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18"/>
    <d v="2019-11-18T09:31:5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22"/>
    <d v="2019-11-18T09:31:5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24"/>
    <d v="2019-11-18T09:31:57"/>
    <x v="201"/>
    <x v="8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25"/>
    <d v="2019-11-18T09:31:57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0"/>
    <d v="2019-11-18T09:31:57"/>
    <x v="201"/>
    <x v="0"/>
    <x v="0"/>
    <x v="12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58"/>
    <x v="1"/>
    <d v="2019-11-18T09:31:57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59"/>
    <x v="2"/>
    <d v="2019-11-18T09:32:2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59"/>
    <x v="3"/>
    <d v="2019-11-18T09:32:26"/>
    <x v="26"/>
    <x v="0"/>
    <x v="0"/>
    <x v="4"/>
    <x v="0"/>
    <x v="4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59"/>
    <x v="4"/>
    <d v="2019-11-18T09:32:2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59"/>
    <x v="13"/>
    <d v="2019-11-18T09:32:26"/>
    <x v="141"/>
    <x v="0"/>
    <x v="0"/>
    <x v="4"/>
    <x v="19"/>
    <x v="9"/>
    <x v="6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59"/>
    <x v="24"/>
    <d v="2019-11-18T09:32:26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59"/>
    <x v="31"/>
    <d v="2019-11-18T09:32:2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59"/>
    <x v="0"/>
    <d v="2019-11-18T09:32:26"/>
    <x v="96"/>
    <x v="0"/>
    <x v="0"/>
    <x v="1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59"/>
    <x v="32"/>
    <d v="2019-11-18T09:32:2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2"/>
    <d v="2019-11-18T09:33:08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3"/>
    <d v="2019-11-18T09:33:08"/>
    <x v="148"/>
    <x v="0"/>
    <x v="0"/>
    <x v="4"/>
    <x v="0"/>
    <x v="2"/>
    <x v="64"/>
    <x v="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4"/>
    <d v="2019-11-18T09:33:08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5"/>
    <d v="2019-11-18T09:33:0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6"/>
    <d v="2019-11-18T09:33:0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13"/>
    <d v="2019-11-18T09:33:08"/>
    <x v="125"/>
    <x v="0"/>
    <x v="0"/>
    <x v="11"/>
    <x v="12"/>
    <x v="6"/>
    <x v="17"/>
    <x v="57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14"/>
    <d v="2019-11-18T09:33:0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24"/>
    <d v="2019-11-18T09:33:08"/>
    <x v="202"/>
    <x v="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25"/>
    <d v="2019-11-18T09:33:0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0"/>
    <d v="2019-11-18T09:33:08"/>
    <x v="202"/>
    <x v="0"/>
    <x v="59"/>
    <x v="130"/>
    <x v="0"/>
    <x v="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0"/>
    <x v="1"/>
    <d v="2019-11-18T09:33:08"/>
    <x v="20"/>
    <x v="0"/>
    <x v="13"/>
    <x v="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1"/>
    <x v="2"/>
    <d v="2019-11-18T09:33:50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1"/>
    <x v="3"/>
    <d v="2019-11-18T09:33:50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1"/>
    <x v="4"/>
    <d v="2019-11-18T09:33:5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1"/>
    <x v="13"/>
    <d v="2019-11-18T09:33:50"/>
    <x v="81"/>
    <x v="0"/>
    <x v="0"/>
    <x v="12"/>
    <x v="19"/>
    <x v="7"/>
    <x v="13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1"/>
    <x v="24"/>
    <d v="2019-11-18T09:33:50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1"/>
    <x v="25"/>
    <d v="2019-11-18T09:33:5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1"/>
    <x v="0"/>
    <d v="2019-11-18T09:33:50"/>
    <x v="91"/>
    <x v="0"/>
    <x v="13"/>
    <x v="12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1"/>
    <x v="1"/>
    <d v="2019-11-18T09:33:5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2"/>
    <x v="2"/>
    <d v="2019-11-18T09:34:22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2"/>
    <x v="3"/>
    <d v="2019-11-18T09:34:22"/>
    <x v="85"/>
    <x v="0"/>
    <x v="0"/>
    <x v="4"/>
    <x v="0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2"/>
    <x v="4"/>
    <d v="2019-11-18T09:34:22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2"/>
    <x v="12"/>
    <d v="2019-11-18T09:34:2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2"/>
    <x v="13"/>
    <d v="2019-11-18T09:34:22"/>
    <x v="1"/>
    <x v="0"/>
    <x v="0"/>
    <x v="11"/>
    <x v="19"/>
    <x v="7"/>
    <x v="35"/>
    <x v="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2"/>
    <x v="16"/>
    <d v="2019-11-18T09:34:2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2"/>
    <x v="24"/>
    <d v="2019-11-18T09:34:22"/>
    <x v="73"/>
    <x v="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2"/>
    <x v="25"/>
    <d v="2019-11-18T09:34:22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2"/>
    <x v="0"/>
    <d v="2019-11-18T09:34:22"/>
    <x v="73"/>
    <x v="0"/>
    <x v="3"/>
    <x v="131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2"/>
    <x v="1"/>
    <d v="2019-11-18T09:34:22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3"/>
    <x v="2"/>
    <d v="2019-11-18T09:35:29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3"/>
    <x v="3"/>
    <d v="2019-11-18T09:35:29"/>
    <x v="12"/>
    <x v="0"/>
    <x v="0"/>
    <x v="4"/>
    <x v="0"/>
    <x v="0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3"/>
    <x v="7"/>
    <d v="2019-11-18T09:35:2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3"/>
    <x v="6"/>
    <d v="2019-11-18T09:35:2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3"/>
    <x v="13"/>
    <d v="2019-11-18T09:35:29"/>
    <x v="86"/>
    <x v="0"/>
    <x v="0"/>
    <x v="3"/>
    <x v="1"/>
    <x v="0"/>
    <x v="56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3"/>
    <x v="14"/>
    <d v="2019-11-18T09:35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3"/>
    <x v="24"/>
    <d v="2019-11-18T09:35:29"/>
    <x v="89"/>
    <x v="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3"/>
    <x v="25"/>
    <d v="2019-11-18T09:35:29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3"/>
    <x v="0"/>
    <d v="2019-11-18T09:35:29"/>
    <x v="89"/>
    <x v="0"/>
    <x v="0"/>
    <x v="13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3"/>
    <x v="1"/>
    <d v="2019-11-18T09:35:29"/>
    <x v="12"/>
    <x v="0"/>
    <x v="0"/>
    <x v="5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2"/>
    <d v="2019-11-18T09:35:56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3"/>
    <d v="2019-11-18T09:35:56"/>
    <x v="162"/>
    <x v="0"/>
    <x v="0"/>
    <x v="4"/>
    <x v="0"/>
    <x v="9"/>
    <x v="2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4"/>
    <d v="2019-11-18T09:35:56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7"/>
    <d v="2019-11-18T09:35:5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5"/>
    <d v="2019-11-18T09:35:5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6"/>
    <d v="2019-11-18T09:35:56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13"/>
    <d v="2019-11-18T09:35:56"/>
    <x v="86"/>
    <x v="0"/>
    <x v="0"/>
    <x v="12"/>
    <x v="19"/>
    <x v="7"/>
    <x v="21"/>
    <x v="3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14"/>
    <d v="2019-11-18T09:35:56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24"/>
    <d v="2019-11-18T09:35:56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25"/>
    <d v="2019-11-18T09:35:56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0"/>
    <d v="2019-11-18T09:35:56"/>
    <x v="75"/>
    <x v="0"/>
    <x v="15"/>
    <x v="10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4"/>
    <x v="1"/>
    <d v="2019-11-18T09:35:56"/>
    <x v="3"/>
    <x v="0"/>
    <x v="4"/>
    <x v="2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5"/>
    <x v="2"/>
    <d v="2019-11-18T09:36:22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5"/>
    <x v="3"/>
    <d v="2019-11-18T09:36:22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5"/>
    <x v="4"/>
    <d v="2019-11-18T09:36:22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5"/>
    <x v="13"/>
    <d v="2019-11-18T09:36:22"/>
    <x v="141"/>
    <x v="0"/>
    <x v="0"/>
    <x v="12"/>
    <x v="12"/>
    <x v="7"/>
    <x v="35"/>
    <x v="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5"/>
    <x v="24"/>
    <d v="2019-11-18T09:36:22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5"/>
    <x v="25"/>
    <d v="2019-11-18T09:36:22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5"/>
    <x v="0"/>
    <d v="2019-11-18T09:36:22"/>
    <x v="203"/>
    <x v="2"/>
    <x v="10"/>
    <x v="133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5"/>
    <x v="1"/>
    <d v="2019-11-18T09:36:22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6"/>
    <x v="2"/>
    <d v="2019-11-18T09:36:51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6"/>
    <x v="3"/>
    <d v="2019-11-18T09:36:51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6"/>
    <x v="13"/>
    <d v="2019-11-18T09:36:51"/>
    <x v="141"/>
    <x v="0"/>
    <x v="0"/>
    <x v="3"/>
    <x v="19"/>
    <x v="7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6"/>
    <x v="24"/>
    <d v="2019-11-18T09:36:51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6"/>
    <x v="25"/>
    <d v="2019-11-18T09:36:51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6"/>
    <x v="31"/>
    <d v="2019-11-18T09:36:5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6"/>
    <x v="0"/>
    <d v="2019-11-18T09:36:51"/>
    <x v="204"/>
    <x v="0"/>
    <x v="3"/>
    <x v="134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6"/>
    <x v="1"/>
    <d v="2019-11-18T09:36:51"/>
    <x v="1"/>
    <x v="0"/>
    <x v="2"/>
    <x v="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66"/>
    <x v="32"/>
    <d v="2019-11-18T09:36:51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2"/>
    <d v="2019-11-18T09:37:31"/>
    <x v="11"/>
    <x v="0"/>
    <x v="0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3"/>
    <d v="2019-11-18T09:37:31"/>
    <x v="51"/>
    <x v="0"/>
    <x v="0"/>
    <x v="4"/>
    <x v="0"/>
    <x v="2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4"/>
    <d v="2019-11-18T09:37:31"/>
    <x v="24"/>
    <x v="0"/>
    <x v="0"/>
    <x v="4"/>
    <x v="0"/>
    <x v="0"/>
    <x v="0"/>
    <x v="0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5"/>
    <d v="2019-11-18T09:37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6"/>
    <d v="2019-11-18T09:37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11"/>
    <d v="2019-11-18T09:37:31"/>
    <x v="67"/>
    <x v="0"/>
    <x v="6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13"/>
    <d v="2019-11-18T09:37:31"/>
    <x v="51"/>
    <x v="0"/>
    <x v="0"/>
    <x v="6"/>
    <x v="69"/>
    <x v="6"/>
    <x v="61"/>
    <x v="57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14"/>
    <d v="2019-11-18T09:37:31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16"/>
    <d v="2019-11-18T09:37:31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24"/>
    <d v="2019-11-18T09:37:31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25"/>
    <d v="2019-11-18T09:37:3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0"/>
    <d v="2019-11-18T09:37:31"/>
    <x v="181"/>
    <x v="0"/>
    <x v="61"/>
    <x v="113"/>
    <x v="0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7"/>
    <x v="1"/>
    <d v="2019-11-18T09:37:31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8"/>
    <x v="2"/>
    <d v="2019-11-18T09:40:14"/>
    <x v="20"/>
    <x v="8"/>
    <x v="11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8"/>
    <x v="3"/>
    <d v="2019-11-18T09:40:14"/>
    <x v="106"/>
    <x v="0"/>
    <x v="0"/>
    <x v="4"/>
    <x v="0"/>
    <x v="18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8"/>
    <x v="4"/>
    <d v="2019-11-18T09:40:14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8"/>
    <x v="13"/>
    <d v="2019-11-18T09:40:14"/>
    <x v="19"/>
    <x v="0"/>
    <x v="0"/>
    <x v="12"/>
    <x v="19"/>
    <x v="20"/>
    <x v="8"/>
    <x v="4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8"/>
    <x v="19"/>
    <d v="2019-11-18T09:40:1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8"/>
    <x v="22"/>
    <d v="2019-11-18T09:40:1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8"/>
    <x v="24"/>
    <d v="2019-11-18T09:40:14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8"/>
    <x v="0"/>
    <d v="2019-11-18T09:40:14"/>
    <x v="42"/>
    <x v="0"/>
    <x v="15"/>
    <x v="65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9"/>
    <x v="2"/>
    <d v="2019-11-18T09:40:36"/>
    <x v="56"/>
    <x v="0"/>
    <x v="0"/>
    <x v="6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9"/>
    <x v="3"/>
    <d v="2019-11-18T09:40:36"/>
    <x v="4"/>
    <x v="0"/>
    <x v="0"/>
    <x v="4"/>
    <x v="0"/>
    <x v="24"/>
    <x v="14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9"/>
    <x v="4"/>
    <d v="2019-11-18T09:40:36"/>
    <x v="1"/>
    <x v="0"/>
    <x v="0"/>
    <x v="4"/>
    <x v="0"/>
    <x v="0"/>
    <x v="0"/>
    <x v="0"/>
    <x v="2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9"/>
    <x v="17"/>
    <d v="2019-11-18T09:40:36"/>
    <x v="205"/>
    <x v="0"/>
    <x v="0"/>
    <x v="13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9"/>
    <x v="13"/>
    <d v="2019-11-18T09:40:36"/>
    <x v="71"/>
    <x v="0"/>
    <x v="0"/>
    <x v="30"/>
    <x v="68"/>
    <x v="4"/>
    <x v="15"/>
    <x v="16"/>
    <x v="2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9"/>
    <x v="15"/>
    <d v="2019-11-18T09:40:3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9"/>
    <x v="24"/>
    <d v="2019-11-18T09:40:36"/>
    <x v="63"/>
    <x v="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69"/>
    <x v="0"/>
    <d v="2019-11-18T09:40:36"/>
    <x v="63"/>
    <x v="0"/>
    <x v="62"/>
    <x v="110"/>
    <x v="0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0"/>
    <x v="3"/>
    <d v="2019-11-18T09:41:13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0"/>
    <x v="13"/>
    <d v="2019-11-18T09:41:13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0"/>
    <x v="24"/>
    <d v="2019-11-18T09:41:13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0"/>
    <x v="0"/>
    <d v="2019-11-18T09:41:13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1"/>
    <x v="2"/>
    <d v="2019-11-18T09:41:41"/>
    <x v="125"/>
    <x v="0"/>
    <x v="0"/>
    <x v="8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1"/>
    <x v="3"/>
    <d v="2019-11-18T09:41:41"/>
    <x v="206"/>
    <x v="0"/>
    <x v="0"/>
    <x v="4"/>
    <x v="0"/>
    <x v="83"/>
    <x v="23"/>
    <x v="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1"/>
    <x v="4"/>
    <d v="2019-11-18T09:41:41"/>
    <x v="19"/>
    <x v="0"/>
    <x v="0"/>
    <x v="4"/>
    <x v="0"/>
    <x v="0"/>
    <x v="0"/>
    <x v="0"/>
    <x v="28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1"/>
    <x v="17"/>
    <d v="2019-11-18T09:41:41"/>
    <x v="207"/>
    <x v="3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1"/>
    <x v="13"/>
    <d v="2019-11-18T09:41:41"/>
    <x v="208"/>
    <x v="0"/>
    <x v="0"/>
    <x v="73"/>
    <x v="44"/>
    <x v="54"/>
    <x v="25"/>
    <x v="15"/>
    <x v="28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1"/>
    <x v="15"/>
    <d v="2019-11-18T09:41:41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1"/>
    <x v="24"/>
    <d v="2019-11-18T09:41:41"/>
    <x v="200"/>
    <x v="9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1"/>
    <x v="25"/>
    <d v="2019-11-18T09:41:41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1"/>
    <x v="0"/>
    <d v="2019-11-18T09:41:41"/>
    <x v="200"/>
    <x v="0"/>
    <x v="63"/>
    <x v="137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1"/>
    <x v="1"/>
    <d v="2019-11-18T09:41:41"/>
    <x v="141"/>
    <x v="8"/>
    <x v="4"/>
    <x v="90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2"/>
    <d v="2019-11-18T09:42:22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3"/>
    <d v="2019-11-18T09:42:22"/>
    <x v="134"/>
    <x v="0"/>
    <x v="0"/>
    <x v="4"/>
    <x v="0"/>
    <x v="40"/>
    <x v="4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4"/>
    <d v="2019-11-18T09:42:22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11"/>
    <d v="2019-11-18T09:42:22"/>
    <x v="209"/>
    <x v="0"/>
    <x v="0"/>
    <x v="2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13"/>
    <d v="2019-11-18T09:42:22"/>
    <x v="56"/>
    <x v="0"/>
    <x v="0"/>
    <x v="30"/>
    <x v="19"/>
    <x v="14"/>
    <x v="61"/>
    <x v="4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16"/>
    <d v="2019-11-18T09:42:2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24"/>
    <d v="2019-11-18T09:42:22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25"/>
    <d v="2019-11-18T09:42:2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31"/>
    <d v="2019-11-18T09:42:22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0"/>
    <d v="2019-11-18T09:42:22"/>
    <x v="33"/>
    <x v="0"/>
    <x v="7"/>
    <x v="138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1"/>
    <d v="2019-11-18T09:42:22"/>
    <x v="94"/>
    <x v="0"/>
    <x v="10"/>
    <x v="3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2"/>
    <x v="32"/>
    <d v="2019-11-18T09:42:22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3"/>
    <x v="2"/>
    <d v="2019-11-18T09:42:53"/>
    <x v="64"/>
    <x v="0"/>
    <x v="0"/>
    <x v="99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3"/>
    <x v="3"/>
    <d v="2019-11-18T09:42:53"/>
    <x v="73"/>
    <x v="0"/>
    <x v="0"/>
    <x v="4"/>
    <x v="0"/>
    <x v="31"/>
    <x v="39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3"/>
    <x v="4"/>
    <d v="2019-11-18T09:42:53"/>
    <x v="101"/>
    <x v="0"/>
    <x v="0"/>
    <x v="4"/>
    <x v="0"/>
    <x v="0"/>
    <x v="0"/>
    <x v="0"/>
    <x v="2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3"/>
    <x v="13"/>
    <d v="2019-11-18T09:42:53"/>
    <x v="176"/>
    <x v="0"/>
    <x v="0"/>
    <x v="90"/>
    <x v="68"/>
    <x v="2"/>
    <x v="65"/>
    <x v="11"/>
    <x v="24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3"/>
    <x v="18"/>
    <d v="2019-11-18T09:42:5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3"/>
    <x v="22"/>
    <d v="2019-11-18T09:42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3"/>
    <x v="24"/>
    <d v="2019-11-18T09:42:53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3"/>
    <x v="25"/>
    <d v="2019-11-18T09:42:53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3"/>
    <x v="0"/>
    <d v="2019-11-18T09:42:53"/>
    <x v="75"/>
    <x v="0"/>
    <x v="52"/>
    <x v="10"/>
    <x v="0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3"/>
    <x v="1"/>
    <d v="2019-11-18T09:42:53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4"/>
    <x v="2"/>
    <d v="2019-11-18T09:43:25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4"/>
    <x v="3"/>
    <d v="2019-11-18T09:43:25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4"/>
    <x v="4"/>
    <d v="2019-11-18T09:43:25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4"/>
    <x v="13"/>
    <d v="2019-11-18T09:43:25"/>
    <x v="3"/>
    <x v="0"/>
    <x v="0"/>
    <x v="12"/>
    <x v="12"/>
    <x v="16"/>
    <x v="13"/>
    <x v="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4"/>
    <x v="24"/>
    <d v="2019-11-18T09:43:25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474"/>
    <x v="0"/>
    <d v="2019-11-18T09:43:25"/>
    <x v="85"/>
    <x v="0"/>
    <x v="10"/>
    <x v="2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2"/>
    <d v="2019-11-18T09:45:0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3"/>
    <d v="2019-11-18T09:45:03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4"/>
    <d v="2019-11-18T09:45:0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7"/>
    <d v="2019-11-18T09:45:0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6"/>
    <d v="2019-11-18T09:45:0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13"/>
    <d v="2019-11-18T09:45:03"/>
    <x v="5"/>
    <x v="0"/>
    <x v="0"/>
    <x v="11"/>
    <x v="0"/>
    <x v="0"/>
    <x v="13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14"/>
    <d v="2019-11-18T09:45:03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24"/>
    <d v="2019-11-18T09:45:03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25"/>
    <d v="2019-11-18T09:45:0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0"/>
    <d v="2019-11-18T09:45:03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6"/>
    <x v="1"/>
    <d v="2019-11-18T09:45:0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7"/>
    <x v="2"/>
    <d v="2019-11-18T09:45:38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7"/>
    <x v="3"/>
    <d v="2019-11-18T09:45:38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7"/>
    <x v="5"/>
    <d v="2019-11-18T09:45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7"/>
    <x v="6"/>
    <d v="2019-11-18T09:45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7"/>
    <x v="13"/>
    <d v="2019-11-18T09:45:38"/>
    <x v="5"/>
    <x v="0"/>
    <x v="0"/>
    <x v="11"/>
    <x v="19"/>
    <x v="7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7"/>
    <x v="14"/>
    <d v="2019-11-18T09:45:3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7"/>
    <x v="24"/>
    <d v="2019-11-18T09:45:38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7"/>
    <x v="25"/>
    <d v="2019-11-18T09:45:3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7"/>
    <x v="0"/>
    <d v="2019-11-18T09:45:38"/>
    <x v="203"/>
    <x v="19"/>
    <x v="23"/>
    <x v="133"/>
    <x v="9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7"/>
    <x v="1"/>
    <d v="2019-11-18T09:45:3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2"/>
    <d v="2019-11-18T09:46:14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3"/>
    <d v="2019-11-18T09:46:14"/>
    <x v="147"/>
    <x v="0"/>
    <x v="0"/>
    <x v="4"/>
    <x v="0"/>
    <x v="31"/>
    <x v="2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4"/>
    <d v="2019-11-18T09:46:14"/>
    <x v="157"/>
    <x v="0"/>
    <x v="0"/>
    <x v="4"/>
    <x v="0"/>
    <x v="0"/>
    <x v="0"/>
    <x v="0"/>
    <x v="2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5"/>
    <d v="2019-11-18T09:46:1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6"/>
    <d v="2019-11-18T09:46:1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13"/>
    <d v="2019-11-18T09:46:14"/>
    <x v="51"/>
    <x v="0"/>
    <x v="0"/>
    <x v="3"/>
    <x v="1"/>
    <x v="2"/>
    <x v="20"/>
    <x v="18"/>
    <x v="2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14"/>
    <d v="2019-11-18T09:46:1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15"/>
    <d v="2019-11-18T09:46:14"/>
    <x v="6"/>
    <x v="0"/>
    <x v="4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44"/>
    <d v="2019-11-18T09:46:14"/>
    <x v="210"/>
    <x v="0"/>
    <x v="6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35"/>
    <d v="2019-11-18T09:46:1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24"/>
    <d v="2019-11-18T09:46:14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25"/>
    <d v="2019-11-18T09:46:14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0"/>
    <d v="2019-11-18T09:46:14"/>
    <x v="72"/>
    <x v="0"/>
    <x v="65"/>
    <x v="62"/>
    <x v="0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8"/>
    <x v="1"/>
    <d v="2019-11-18T09:46:14"/>
    <x v="15"/>
    <x v="0"/>
    <x v="10"/>
    <x v="6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2"/>
    <d v="2019-11-18T09:47:20"/>
    <x v="86"/>
    <x v="0"/>
    <x v="2"/>
    <x v="2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3"/>
    <d v="2019-11-18T09:47:20"/>
    <x v="26"/>
    <x v="0"/>
    <x v="0"/>
    <x v="4"/>
    <x v="0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4"/>
    <d v="2019-11-18T09:47:20"/>
    <x v="3"/>
    <x v="0"/>
    <x v="0"/>
    <x v="4"/>
    <x v="0"/>
    <x v="0"/>
    <x v="0"/>
    <x v="0"/>
    <x v="25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5"/>
    <d v="2019-11-18T09:47:2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6"/>
    <d v="2019-11-18T09:47:2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13"/>
    <d v="2019-11-18T09:47:20"/>
    <x v="152"/>
    <x v="0"/>
    <x v="2"/>
    <x v="21"/>
    <x v="19"/>
    <x v="7"/>
    <x v="35"/>
    <x v="38"/>
    <x v="25"/>
    <x v="0"/>
    <x v="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14"/>
    <d v="2019-11-18T09:47:2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24"/>
    <d v="2019-11-18T09:47:20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25"/>
    <d v="2019-11-18T09:47:2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0"/>
    <d v="2019-11-18T09:47:20"/>
    <x v="75"/>
    <x v="2"/>
    <x v="66"/>
    <x v="10"/>
    <x v="19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79"/>
    <x v="1"/>
    <d v="2019-11-18T09:47:20"/>
    <x v="81"/>
    <x v="0"/>
    <x v="11"/>
    <x v="55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2"/>
    <d v="2019-11-18T09:47:49"/>
    <x v="204"/>
    <x v="2"/>
    <x v="0"/>
    <x v="71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3"/>
    <d v="2019-11-18T09:47:49"/>
    <x v="211"/>
    <x v="0"/>
    <x v="0"/>
    <x v="4"/>
    <x v="0"/>
    <x v="85"/>
    <x v="66"/>
    <x v="6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4"/>
    <d v="2019-11-18T09:47:49"/>
    <x v="32"/>
    <x v="0"/>
    <x v="0"/>
    <x v="4"/>
    <x v="0"/>
    <x v="0"/>
    <x v="0"/>
    <x v="0"/>
    <x v="1"/>
    <x v="0"/>
    <x v="2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7"/>
    <d v="2019-11-18T09:47:4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5"/>
    <d v="2019-11-18T09:47:49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6"/>
    <d v="2019-11-18T09:47:49"/>
    <x v="15"/>
    <x v="0"/>
    <x v="0"/>
    <x v="11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13"/>
    <d v="2019-11-18T09:47:49"/>
    <x v="212"/>
    <x v="2"/>
    <x v="0"/>
    <x v="1"/>
    <x v="29"/>
    <x v="18"/>
    <x v="14"/>
    <x v="28"/>
    <x v="1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14"/>
    <d v="2019-11-18T09:47:49"/>
    <x v="94"/>
    <x v="0"/>
    <x v="0"/>
    <x v="12"/>
    <x v="0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19"/>
    <d v="2019-11-18T09:47:4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22"/>
    <d v="2019-11-18T09:47:4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24"/>
    <d v="2019-11-18T09:47:49"/>
    <x v="213"/>
    <x v="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25"/>
    <d v="2019-11-18T09:47:4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31"/>
    <d v="2019-11-18T09:47:4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0"/>
    <d v="2019-11-18T09:47:49"/>
    <x v="213"/>
    <x v="2"/>
    <x v="66"/>
    <x v="139"/>
    <x v="19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1"/>
    <d v="2019-11-18T09:47:49"/>
    <x v="20"/>
    <x v="2"/>
    <x v="4"/>
    <x v="3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0"/>
    <x v="32"/>
    <d v="2019-11-18T09:47:49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2"/>
    <d v="2019-11-18T09:48:1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3"/>
    <d v="2019-11-18T09:48:11"/>
    <x v="85"/>
    <x v="0"/>
    <x v="0"/>
    <x v="4"/>
    <x v="0"/>
    <x v="0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4"/>
    <d v="2019-11-18T09:48:1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5"/>
    <d v="2019-11-18T09:48:1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6"/>
    <d v="2019-11-18T09:48:1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13"/>
    <d v="2019-11-18T09:48:11"/>
    <x v="141"/>
    <x v="0"/>
    <x v="0"/>
    <x v="11"/>
    <x v="0"/>
    <x v="0"/>
    <x v="21"/>
    <x v="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14"/>
    <d v="2019-11-18T09:48:1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24"/>
    <d v="2019-11-18T09:48:11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25"/>
    <d v="2019-11-18T09:48:1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31"/>
    <d v="2019-11-18T09:48:1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26"/>
    <d v="2019-11-18T09:48:1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0"/>
    <d v="2019-11-18T09:48:11"/>
    <x v="141"/>
    <x v="0"/>
    <x v="23"/>
    <x v="90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1"/>
    <d v="2019-11-18T09:48:11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32"/>
    <d v="2019-11-18T09:48:11"/>
    <x v="6"/>
    <x v="0"/>
    <x v="13"/>
    <x v="11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1"/>
    <x v="27"/>
    <d v="2019-11-18T09:48:11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2"/>
    <x v="2"/>
    <d v="2019-11-18T10:11:3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2"/>
    <x v="3"/>
    <d v="2019-11-18T10:11:36"/>
    <x v="56"/>
    <x v="0"/>
    <x v="0"/>
    <x v="4"/>
    <x v="0"/>
    <x v="0"/>
    <x v="6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2"/>
    <x v="13"/>
    <d v="2019-11-18T10:11:36"/>
    <x v="32"/>
    <x v="0"/>
    <x v="0"/>
    <x v="12"/>
    <x v="0"/>
    <x v="0"/>
    <x v="8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2"/>
    <x v="24"/>
    <d v="2019-11-18T10:11:36"/>
    <x v="214"/>
    <x v="9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2"/>
    <x v="25"/>
    <d v="2019-11-18T10:11:36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2"/>
    <x v="0"/>
    <d v="2019-11-18T10:11:36"/>
    <x v="214"/>
    <x v="0"/>
    <x v="0"/>
    <x v="14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2"/>
    <x v="1"/>
    <d v="2019-11-18T10:11:3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3"/>
    <x v="2"/>
    <d v="2019-11-18T10:27:3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3"/>
    <x v="3"/>
    <d v="2019-11-18T10:27:32"/>
    <x v="26"/>
    <x v="0"/>
    <x v="0"/>
    <x v="4"/>
    <x v="0"/>
    <x v="9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3"/>
    <x v="24"/>
    <d v="2019-11-18T10:27:32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3"/>
    <x v="25"/>
    <d v="2019-11-18T10:27:3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3"/>
    <x v="0"/>
    <d v="2019-11-18T10:27:32"/>
    <x v="190"/>
    <x v="0"/>
    <x v="0"/>
    <x v="118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3"/>
    <x v="1"/>
    <d v="2019-11-18T10:27:3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2"/>
    <d v="2019-11-18T10:28:38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3"/>
    <d v="2019-11-18T10:28:38"/>
    <x v="23"/>
    <x v="0"/>
    <x v="0"/>
    <x v="4"/>
    <x v="0"/>
    <x v="2"/>
    <x v="25"/>
    <x v="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4"/>
    <d v="2019-11-18T10:28:3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5"/>
    <d v="2019-11-18T10:28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6"/>
    <d v="2019-11-18T10:28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13"/>
    <d v="2019-11-18T10:28:38"/>
    <x v="31"/>
    <x v="0"/>
    <x v="0"/>
    <x v="30"/>
    <x v="12"/>
    <x v="6"/>
    <x v="56"/>
    <x v="57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14"/>
    <d v="2019-11-18T10:28:3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24"/>
    <d v="2019-11-18T10:28:38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25"/>
    <d v="2019-11-18T10:28:3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0"/>
    <d v="2019-11-18T10:28:38"/>
    <x v="71"/>
    <x v="4"/>
    <x v="58"/>
    <x v="138"/>
    <x v="12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1"/>
    <d v="2019-11-18T10:28:38"/>
    <x v="15"/>
    <x v="8"/>
    <x v="4"/>
    <x v="6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4"/>
    <x v="33"/>
    <d v="2019-11-18T10:28:38"/>
    <x v="112"/>
    <x v="8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2"/>
    <d v="2019-11-18T10:29:58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3"/>
    <d v="2019-11-18T10:29:58"/>
    <x v="12"/>
    <x v="0"/>
    <x v="0"/>
    <x v="4"/>
    <x v="0"/>
    <x v="2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4"/>
    <d v="2019-11-18T10:29:58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5"/>
    <d v="2019-11-18T10:29:5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6"/>
    <d v="2019-11-18T10:29:5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13"/>
    <d v="2019-11-18T10:29:58"/>
    <x v="57"/>
    <x v="0"/>
    <x v="0"/>
    <x v="12"/>
    <x v="12"/>
    <x v="6"/>
    <x v="35"/>
    <x v="4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14"/>
    <d v="2019-11-18T10:29:5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24"/>
    <d v="2019-11-18T10:29:58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25"/>
    <d v="2019-11-18T10:29:58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0"/>
    <d v="2019-11-18T10:29:58"/>
    <x v="2"/>
    <x v="0"/>
    <x v="0"/>
    <x v="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5"/>
    <x v="1"/>
    <d v="2019-11-18T10:29:58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6"/>
    <x v="3"/>
    <d v="2019-11-18T10:31:17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6"/>
    <x v="4"/>
    <d v="2019-11-18T10:31:1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6"/>
    <x v="13"/>
    <d v="2019-11-18T10:31:17"/>
    <x v="20"/>
    <x v="0"/>
    <x v="0"/>
    <x v="4"/>
    <x v="0"/>
    <x v="0"/>
    <x v="13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6"/>
    <x v="19"/>
    <d v="2019-11-18T10:31:1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6"/>
    <x v="22"/>
    <d v="2019-11-18T10:31:1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6"/>
    <x v="24"/>
    <d v="2019-11-18T10:31:17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6"/>
    <x v="25"/>
    <d v="2019-11-18T10:31:17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6"/>
    <x v="0"/>
    <d v="2019-11-18T10:31:17"/>
    <x v="181"/>
    <x v="0"/>
    <x v="0"/>
    <x v="1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6"/>
    <x v="1"/>
    <d v="2019-11-18T10:31:17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7"/>
    <x v="2"/>
    <d v="2019-11-18T10:37:17"/>
    <x v="85"/>
    <x v="0"/>
    <x v="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7"/>
    <x v="3"/>
    <d v="2019-11-18T10:37:17"/>
    <x v="214"/>
    <x v="0"/>
    <x v="0"/>
    <x v="4"/>
    <x v="0"/>
    <x v="88"/>
    <x v="9"/>
    <x v="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7"/>
    <x v="4"/>
    <d v="2019-11-18T10:37:17"/>
    <x v="141"/>
    <x v="0"/>
    <x v="0"/>
    <x v="4"/>
    <x v="0"/>
    <x v="0"/>
    <x v="0"/>
    <x v="0"/>
    <x v="2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7"/>
    <x v="13"/>
    <d v="2019-11-18T10:37:17"/>
    <x v="188"/>
    <x v="0"/>
    <x v="0"/>
    <x v="11"/>
    <x v="3"/>
    <x v="24"/>
    <x v="10"/>
    <x v="31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7"/>
    <x v="24"/>
    <d v="2019-11-18T10:37:17"/>
    <x v="136"/>
    <x v="1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7"/>
    <x v="25"/>
    <d v="2019-11-18T10:37:17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7"/>
    <x v="0"/>
    <d v="2019-11-18T10:37:17"/>
    <x v="136"/>
    <x v="0"/>
    <x v="0"/>
    <x v="1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7"/>
    <x v="1"/>
    <d v="2019-11-18T10:37:17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8"/>
    <x v="3"/>
    <d v="2019-11-18T10:38:0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8"/>
    <x v="13"/>
    <d v="2019-11-18T10:38:0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8"/>
    <x v="24"/>
    <d v="2019-11-18T10:38:05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8"/>
    <x v="25"/>
    <d v="2019-11-18T10:38:0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8"/>
    <x v="0"/>
    <d v="2019-11-18T10:38:05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8"/>
    <x v="1"/>
    <d v="2019-11-18T10:38:0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89"/>
    <x v="2"/>
    <d v="2019-11-18T10:38:36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89"/>
    <x v="3"/>
    <d v="2019-11-18T10:38:36"/>
    <x v="32"/>
    <x v="0"/>
    <x v="0"/>
    <x v="4"/>
    <x v="0"/>
    <x v="0"/>
    <x v="8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89"/>
    <x v="4"/>
    <d v="2019-11-18T10:38:36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89"/>
    <x v="13"/>
    <d v="2019-11-18T10:38:36"/>
    <x v="32"/>
    <x v="0"/>
    <x v="0"/>
    <x v="30"/>
    <x v="19"/>
    <x v="0"/>
    <x v="13"/>
    <x v="4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89"/>
    <x v="24"/>
    <d v="2019-11-18T10:38:36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89"/>
    <x v="0"/>
    <d v="2019-11-18T10:38:36"/>
    <x v="51"/>
    <x v="0"/>
    <x v="51"/>
    <x v="32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2"/>
    <d v="2019-11-18T10:39:10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3"/>
    <d v="2019-11-18T10:39:10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4"/>
    <d v="2019-11-18T10:39:1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7"/>
    <d v="2019-11-18T10:39:1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6"/>
    <d v="2019-11-18T10:39:1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13"/>
    <d v="2019-11-18T10:39:10"/>
    <x v="24"/>
    <x v="0"/>
    <x v="0"/>
    <x v="11"/>
    <x v="12"/>
    <x v="7"/>
    <x v="8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14"/>
    <d v="2019-11-18T10:39:1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24"/>
    <d v="2019-11-18T10:39:10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25"/>
    <d v="2019-11-18T10:39:10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0"/>
    <d v="2019-11-18T10:39:10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0"/>
    <x v="1"/>
    <d v="2019-11-18T10:39:10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2"/>
    <d v="2019-11-18T10:39:38"/>
    <x v="190"/>
    <x v="0"/>
    <x v="0"/>
    <x v="120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3"/>
    <d v="2019-11-18T10:39:38"/>
    <x v="59"/>
    <x v="0"/>
    <x v="0"/>
    <x v="4"/>
    <x v="0"/>
    <x v="37"/>
    <x v="67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4"/>
    <d v="2019-11-18T10:39:38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5"/>
    <d v="2019-11-18T10:39:38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6"/>
    <d v="2019-11-18T10:39:38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13"/>
    <d v="2019-11-18T10:39:38"/>
    <x v="35"/>
    <x v="0"/>
    <x v="0"/>
    <x v="63"/>
    <x v="27"/>
    <x v="38"/>
    <x v="68"/>
    <x v="32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14"/>
    <d v="2019-11-18T10:39:38"/>
    <x v="15"/>
    <x v="0"/>
    <x v="0"/>
    <x v="4"/>
    <x v="0"/>
    <x v="0"/>
    <x v="35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24"/>
    <d v="2019-11-18T10:39:38"/>
    <x v="215"/>
    <x v="10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25"/>
    <d v="2019-11-18T10:39:38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31"/>
    <d v="2019-11-18T10:39:3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0"/>
    <d v="2019-11-18T10:39:38"/>
    <x v="215"/>
    <x v="0"/>
    <x v="0"/>
    <x v="14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1"/>
    <d v="2019-11-18T10:39:38"/>
    <x v="12"/>
    <x v="0"/>
    <x v="0"/>
    <x v="5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1"/>
    <x v="32"/>
    <d v="2019-11-18T10:39:3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2"/>
    <x v="2"/>
    <d v="2019-11-18T10:40:16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2"/>
    <x v="3"/>
    <d v="2019-11-18T10:40:16"/>
    <x v="5"/>
    <x v="0"/>
    <x v="0"/>
    <x v="4"/>
    <x v="0"/>
    <x v="9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2"/>
    <x v="4"/>
    <d v="2019-11-18T10:40:16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2"/>
    <x v="13"/>
    <d v="2019-11-18T10:40:16"/>
    <x v="101"/>
    <x v="0"/>
    <x v="0"/>
    <x v="30"/>
    <x v="9"/>
    <x v="7"/>
    <x v="13"/>
    <x v="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2"/>
    <x v="24"/>
    <d v="2019-11-18T10:40:16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2"/>
    <x v="36"/>
    <d v="2019-11-18T10:40:1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2"/>
    <x v="0"/>
    <d v="2019-11-18T10:40:16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92"/>
    <x v="37"/>
    <d v="2019-11-18T10:40:1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3"/>
    <x v="3"/>
    <d v="2019-11-18T10:40:5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3"/>
    <x v="13"/>
    <d v="2019-11-18T10:40:58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3"/>
    <x v="24"/>
    <d v="2019-11-18T10:40:58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3"/>
    <x v="25"/>
    <d v="2019-11-18T10:40:58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3"/>
    <x v="0"/>
    <d v="2019-11-18T10:40:58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3"/>
    <x v="1"/>
    <d v="2019-11-18T10:40:58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96"/>
    <x v="2"/>
    <d v="2019-11-18T10:41:4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96"/>
    <x v="4"/>
    <d v="2019-11-18T10:41:40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96"/>
    <x v="8"/>
    <d v="2019-11-18T10:41:4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96"/>
    <x v="13"/>
    <d v="2019-11-18T10:41:40"/>
    <x v="81"/>
    <x v="0"/>
    <x v="0"/>
    <x v="12"/>
    <x v="12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96"/>
    <x v="14"/>
    <d v="2019-11-18T10:41:40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96"/>
    <x v="24"/>
    <d v="2019-11-18T10:41:40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96"/>
    <x v="25"/>
    <d v="2019-11-18T10:41:40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96"/>
    <x v="0"/>
    <d v="2019-11-18T10:41:40"/>
    <x v="56"/>
    <x v="0"/>
    <x v="7"/>
    <x v="45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96"/>
    <x v="1"/>
    <d v="2019-11-18T10:41:40"/>
    <x v="24"/>
    <x v="0"/>
    <x v="4"/>
    <x v="6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7"/>
    <x v="24"/>
    <d v="2019-11-18T10:42:19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7"/>
    <x v="25"/>
    <d v="2019-11-18T10:42:1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7"/>
    <x v="0"/>
    <d v="2019-11-18T10:42:19"/>
    <x v="31"/>
    <x v="8"/>
    <x v="11"/>
    <x v="1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7"/>
    <x v="1"/>
    <d v="2019-11-18T10:42:19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8"/>
    <x v="24"/>
    <d v="2019-11-18T10:42:45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8"/>
    <x v="25"/>
    <d v="2019-11-18T10:42:4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8"/>
    <x v="31"/>
    <d v="2019-11-18T10:42:45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8"/>
    <x v="0"/>
    <d v="2019-11-18T10:42:45"/>
    <x v="101"/>
    <x v="0"/>
    <x v="4"/>
    <x v="47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8"/>
    <x v="1"/>
    <d v="2019-11-18T10:42:4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8"/>
    <x v="32"/>
    <d v="2019-11-18T10:42:45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8"/>
    <x v="33"/>
    <d v="2019-11-18T10:42:4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99"/>
    <x v="2"/>
    <d v="2019-11-18T10:43:12"/>
    <x v="26"/>
    <x v="0"/>
    <x v="2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99"/>
    <x v="3"/>
    <d v="2019-11-18T10:43:12"/>
    <x v="148"/>
    <x v="0"/>
    <x v="0"/>
    <x v="4"/>
    <x v="0"/>
    <x v="24"/>
    <x v="39"/>
    <x v="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99"/>
    <x v="4"/>
    <d v="2019-11-18T10:43:12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99"/>
    <x v="13"/>
    <d v="2019-11-18T10:43:12"/>
    <x v="181"/>
    <x v="0"/>
    <x v="4"/>
    <x v="11"/>
    <x v="3"/>
    <x v="4"/>
    <x v="65"/>
    <x v="57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99"/>
    <x v="24"/>
    <d v="2019-11-18T10:43:12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99"/>
    <x v="31"/>
    <d v="2019-11-18T10:43:12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99"/>
    <x v="0"/>
    <d v="2019-11-18T10:43:12"/>
    <x v="126"/>
    <x v="0"/>
    <x v="15"/>
    <x v="143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99"/>
    <x v="32"/>
    <d v="2019-11-18T10:43:12"/>
    <x v="15"/>
    <x v="0"/>
    <x v="10"/>
    <x v="6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2"/>
    <d v="2019-11-18T10:45:06"/>
    <x v="32"/>
    <x v="8"/>
    <x v="0"/>
    <x v="2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3"/>
    <d v="2019-11-18T10:45:06"/>
    <x v="216"/>
    <x v="0"/>
    <x v="0"/>
    <x v="4"/>
    <x v="0"/>
    <x v="24"/>
    <x v="10"/>
    <x v="6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4"/>
    <d v="2019-11-18T10:45:06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5"/>
    <d v="2019-11-18T10:45:0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6"/>
    <d v="2019-11-18T10:45:0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17"/>
    <d v="2019-11-18T10:45:06"/>
    <x v="217"/>
    <x v="0"/>
    <x v="0"/>
    <x v="1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9"/>
    <d v="2019-11-18T10:45:0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13"/>
    <d v="2019-11-18T10:45:06"/>
    <x v="203"/>
    <x v="8"/>
    <x v="0"/>
    <x v="3"/>
    <x v="9"/>
    <x v="4"/>
    <x v="31"/>
    <x v="1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14"/>
    <d v="2019-11-18T10:45:06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15"/>
    <d v="2019-11-18T10:45:0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18"/>
    <d v="2019-11-18T10:45:0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22"/>
    <d v="2019-11-18T10:45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24"/>
    <d v="2019-11-18T10:45:06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0"/>
    <x v="0"/>
    <d v="2019-11-18T10:45:06"/>
    <x v="91"/>
    <x v="0"/>
    <x v="0"/>
    <x v="1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2"/>
    <d v="2019-11-18T10:45:35"/>
    <x v="1"/>
    <x v="0"/>
    <x v="4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3"/>
    <d v="2019-11-18T10:45:35"/>
    <x v="106"/>
    <x v="0"/>
    <x v="0"/>
    <x v="4"/>
    <x v="0"/>
    <x v="9"/>
    <x v="25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4"/>
    <d v="2019-11-18T10:45:35"/>
    <x v="15"/>
    <x v="0"/>
    <x v="0"/>
    <x v="4"/>
    <x v="0"/>
    <x v="0"/>
    <x v="0"/>
    <x v="0"/>
    <x v="13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7"/>
    <d v="2019-11-18T10:45:3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5"/>
    <d v="2019-11-18T10:45:35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6"/>
    <d v="2019-11-18T10:45:35"/>
    <x v="15"/>
    <x v="0"/>
    <x v="0"/>
    <x v="11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13"/>
    <d v="2019-11-18T10:45:35"/>
    <x v="42"/>
    <x v="0"/>
    <x v="4"/>
    <x v="11"/>
    <x v="69"/>
    <x v="7"/>
    <x v="56"/>
    <x v="57"/>
    <x v="13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24"/>
    <d v="2019-11-18T10:45:35"/>
    <x v="218"/>
    <x v="10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25"/>
    <d v="2019-11-18T10:45:3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0"/>
    <d v="2019-11-18T10:45:35"/>
    <x v="218"/>
    <x v="0"/>
    <x v="0"/>
    <x v="1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501"/>
    <x v="1"/>
    <d v="2019-11-18T10:45:35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503"/>
    <x v="2"/>
    <d v="2019-11-18T10:45:56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503"/>
    <x v="3"/>
    <d v="2019-11-18T10:45:56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503"/>
    <x v="5"/>
    <d v="2019-11-18T10:45:5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503"/>
    <x v="6"/>
    <d v="2019-11-18T10:45:5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503"/>
    <x v="13"/>
    <d v="2019-11-18T10:45:56"/>
    <x v="24"/>
    <x v="0"/>
    <x v="0"/>
    <x v="11"/>
    <x v="9"/>
    <x v="7"/>
    <x v="35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503"/>
    <x v="14"/>
    <d v="2019-11-18T10:45:5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503"/>
    <x v="24"/>
    <d v="2019-11-18T10:45:56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503"/>
    <x v="25"/>
    <d v="2019-11-18T10:45:5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503"/>
    <x v="0"/>
    <d v="2019-11-18T10:45:56"/>
    <x v="106"/>
    <x v="0"/>
    <x v="51"/>
    <x v="71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503"/>
    <x v="1"/>
    <d v="2019-11-18T10:45:56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04"/>
    <x v="2"/>
    <d v="2019-11-18T10:46:47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04"/>
    <x v="3"/>
    <d v="2019-11-18T10:46:47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04"/>
    <x v="4"/>
    <d v="2019-11-18T10:46:47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04"/>
    <x v="13"/>
    <d v="2019-11-18T10:46:47"/>
    <x v="10"/>
    <x v="0"/>
    <x v="0"/>
    <x v="3"/>
    <x v="19"/>
    <x v="0"/>
    <x v="8"/>
    <x v="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04"/>
    <x v="24"/>
    <d v="2019-11-18T10:46:47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04"/>
    <x v="25"/>
    <d v="2019-11-18T10:46:4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04"/>
    <x v="0"/>
    <d v="2019-11-18T10:46:47"/>
    <x v="12"/>
    <x v="0"/>
    <x v="0"/>
    <x v="5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04"/>
    <x v="1"/>
    <d v="2019-11-18T10:46:4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5"/>
    <x v="2"/>
    <d v="2019-11-18T11:20:24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5"/>
    <x v="3"/>
    <d v="2019-11-18T11:20:24"/>
    <x v="148"/>
    <x v="0"/>
    <x v="0"/>
    <x v="4"/>
    <x v="0"/>
    <x v="83"/>
    <x v="27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5"/>
    <x v="4"/>
    <d v="2019-11-18T11:20:24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5"/>
    <x v="13"/>
    <d v="2019-11-18T11:20:24"/>
    <x v="162"/>
    <x v="0"/>
    <x v="0"/>
    <x v="30"/>
    <x v="9"/>
    <x v="54"/>
    <x v="20"/>
    <x v="3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5"/>
    <x v="24"/>
    <d v="2019-11-18T11:20:24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5"/>
    <x v="25"/>
    <d v="2019-11-18T11:20:2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5"/>
    <x v="0"/>
    <d v="2019-11-18T11:20:24"/>
    <x v="91"/>
    <x v="0"/>
    <x v="0"/>
    <x v="1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5"/>
    <x v="1"/>
    <d v="2019-11-18T11:20:2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6"/>
    <x v="2"/>
    <d v="2019-11-18T11:32:02"/>
    <x v="26"/>
    <x v="0"/>
    <x v="11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6"/>
    <x v="3"/>
    <d v="2019-11-18T11:32:02"/>
    <x v="15"/>
    <x v="0"/>
    <x v="0"/>
    <x v="4"/>
    <x v="0"/>
    <x v="16"/>
    <x v="19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6"/>
    <x v="4"/>
    <d v="2019-11-18T11:32:02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6"/>
    <x v="13"/>
    <d v="2019-11-18T11:32:02"/>
    <x v="19"/>
    <x v="0"/>
    <x v="0"/>
    <x v="3"/>
    <x v="69"/>
    <x v="16"/>
    <x v="35"/>
    <x v="13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6"/>
    <x v="24"/>
    <d v="2019-11-18T11:32:02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6"/>
    <x v="0"/>
    <d v="2019-11-18T11:32:02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7"/>
    <x v="2"/>
    <d v="2019-11-18T11:32:27"/>
    <x v="10"/>
    <x v="0"/>
    <x v="0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7"/>
    <x v="3"/>
    <d v="2019-11-18T11:32:27"/>
    <x v="198"/>
    <x v="0"/>
    <x v="0"/>
    <x v="4"/>
    <x v="0"/>
    <x v="18"/>
    <x v="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7"/>
    <x v="4"/>
    <d v="2019-11-18T11:32:2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7"/>
    <x v="13"/>
    <d v="2019-11-18T11:32:27"/>
    <x v="190"/>
    <x v="0"/>
    <x v="0"/>
    <x v="12"/>
    <x v="69"/>
    <x v="20"/>
    <x v="10"/>
    <x v="4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7"/>
    <x v="24"/>
    <d v="2019-11-18T11:32:27"/>
    <x v="219"/>
    <x v="10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7"/>
    <x v="25"/>
    <d v="2019-11-18T11:32:2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7"/>
    <x v="0"/>
    <d v="2019-11-18T11:32:27"/>
    <x v="219"/>
    <x v="0"/>
    <x v="67"/>
    <x v="146"/>
    <x v="0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7"/>
    <x v="1"/>
    <d v="2019-11-18T11:32:27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7"/>
    <x v="33"/>
    <d v="2019-11-18T11:32:27"/>
    <x v="15"/>
    <x v="0"/>
    <x v="7"/>
    <x v="6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8"/>
    <x v="2"/>
    <d v="2019-11-18T11:32:5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8"/>
    <x v="3"/>
    <d v="2019-11-18T11:32:56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8"/>
    <x v="13"/>
    <d v="2019-11-18T11:32:56"/>
    <x v="5"/>
    <x v="0"/>
    <x v="0"/>
    <x v="12"/>
    <x v="0"/>
    <x v="7"/>
    <x v="3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8"/>
    <x v="24"/>
    <d v="2019-11-18T11:32:56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8"/>
    <x v="31"/>
    <d v="2019-11-18T11:32:5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8"/>
    <x v="0"/>
    <d v="2019-11-18T11:32:56"/>
    <x v="148"/>
    <x v="0"/>
    <x v="51"/>
    <x v="93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8"/>
    <x v="32"/>
    <d v="2019-11-18T11:32:5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9"/>
    <x v="2"/>
    <d v="2019-11-18T11:33:27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9"/>
    <x v="3"/>
    <d v="2019-11-18T11:33:27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9"/>
    <x v="4"/>
    <d v="2019-11-18T11:33:27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9"/>
    <x v="13"/>
    <d v="2019-11-18T11:33:27"/>
    <x v="10"/>
    <x v="0"/>
    <x v="0"/>
    <x v="12"/>
    <x v="9"/>
    <x v="0"/>
    <x v="8"/>
    <x v="26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9"/>
    <x v="24"/>
    <d v="2019-11-18T11:33:27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9"/>
    <x v="0"/>
    <d v="2019-11-18T11:33:27"/>
    <x v="31"/>
    <x v="0"/>
    <x v="51"/>
    <x v="112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2"/>
    <d v="2019-11-18T11:34:05"/>
    <x v="12"/>
    <x v="0"/>
    <x v="2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3"/>
    <d v="2019-11-18T11:34:05"/>
    <x v="38"/>
    <x v="0"/>
    <x v="0"/>
    <x v="4"/>
    <x v="0"/>
    <x v="2"/>
    <x v="47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4"/>
    <d v="2019-11-18T11:34:05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5"/>
    <d v="2019-11-18T11:34:0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6"/>
    <d v="2019-11-18T11:34:0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13"/>
    <d v="2019-11-18T11:34:05"/>
    <x v="187"/>
    <x v="0"/>
    <x v="4"/>
    <x v="6"/>
    <x v="69"/>
    <x v="6"/>
    <x v="61"/>
    <x v="6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14"/>
    <d v="2019-11-18T11:34:0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20"/>
    <d v="2019-11-18T11:34:05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22"/>
    <d v="2019-11-18T11:34:05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24"/>
    <d v="2019-11-18T11:34:05"/>
    <x v="220"/>
    <x v="1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25"/>
    <d v="2019-11-18T11:34:05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0"/>
    <d v="2019-11-18T11:34:05"/>
    <x v="220"/>
    <x v="4"/>
    <x v="0"/>
    <x v="78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10"/>
    <x v="1"/>
    <d v="2019-11-18T11:34:05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2"/>
    <d v="2019-11-18T11:34:32"/>
    <x v="3"/>
    <x v="0"/>
    <x v="2"/>
    <x v="6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3"/>
    <d v="2019-11-18T11:34:32"/>
    <x v="203"/>
    <x v="0"/>
    <x v="0"/>
    <x v="4"/>
    <x v="0"/>
    <x v="31"/>
    <x v="25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4"/>
    <d v="2019-11-18T11:34:32"/>
    <x v="101"/>
    <x v="0"/>
    <x v="0"/>
    <x v="4"/>
    <x v="0"/>
    <x v="0"/>
    <x v="0"/>
    <x v="0"/>
    <x v="1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7"/>
    <d v="2019-11-18T11:34:32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6"/>
    <d v="2019-11-18T11:34:32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13"/>
    <d v="2019-11-18T11:34:32"/>
    <x v="106"/>
    <x v="8"/>
    <x v="4"/>
    <x v="30"/>
    <x v="5"/>
    <x v="2"/>
    <x v="56"/>
    <x v="4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14"/>
    <d v="2019-11-18T11:34:32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24"/>
    <d v="2019-11-18T11:34:32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25"/>
    <d v="2019-11-18T11:34:3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31"/>
    <d v="2019-11-18T11:34:3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26"/>
    <d v="2019-11-18T11:34:3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0"/>
    <d v="2019-11-18T11:34:32"/>
    <x v="64"/>
    <x v="0"/>
    <x v="63"/>
    <x v="147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1"/>
    <d v="2019-11-18T11:34:32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32"/>
    <d v="2019-11-18T11:34:32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511"/>
    <x v="27"/>
    <d v="2019-11-18T11:34:32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2"/>
    <d v="2019-11-18T11:35:55"/>
    <x v="196"/>
    <x v="0"/>
    <x v="13"/>
    <x v="6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3"/>
    <d v="2019-11-18T11:35:55"/>
    <x v="192"/>
    <x v="0"/>
    <x v="0"/>
    <x v="4"/>
    <x v="0"/>
    <x v="24"/>
    <x v="39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4"/>
    <d v="2019-11-18T11:35:55"/>
    <x v="101"/>
    <x v="0"/>
    <x v="0"/>
    <x v="4"/>
    <x v="0"/>
    <x v="0"/>
    <x v="0"/>
    <x v="0"/>
    <x v="23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5"/>
    <d v="2019-11-18T11:35:5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6"/>
    <d v="2019-11-18T11:35:5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8"/>
    <d v="2019-11-18T11:35:55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13"/>
    <d v="2019-11-18T11:35:55"/>
    <x v="96"/>
    <x v="0"/>
    <x v="2"/>
    <x v="55"/>
    <x v="3"/>
    <x v="4"/>
    <x v="65"/>
    <x v="28"/>
    <x v="23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14"/>
    <d v="2019-11-18T11:35:55"/>
    <x v="6"/>
    <x v="0"/>
    <x v="0"/>
    <x v="4"/>
    <x v="0"/>
    <x v="0"/>
    <x v="0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18"/>
    <d v="2019-11-18T11:35:55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19"/>
    <d v="2019-11-18T11:35:5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28"/>
    <d v="2019-11-18T11:35:55"/>
    <x v="221"/>
    <x v="0"/>
    <x v="3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29"/>
    <d v="2019-11-18T11:35:55"/>
    <x v="222"/>
    <x v="0"/>
    <x v="0"/>
    <x v="4"/>
    <x v="0"/>
    <x v="9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22"/>
    <d v="2019-11-18T11:35:55"/>
    <x v="20"/>
    <x v="0"/>
    <x v="0"/>
    <x v="11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30"/>
    <d v="2019-11-18T11:35:55"/>
    <x v="94"/>
    <x v="0"/>
    <x v="4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24"/>
    <d v="2019-11-18T11:35:55"/>
    <x v="223"/>
    <x v="1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25"/>
    <d v="2019-11-18T11:35:5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0"/>
    <d v="2019-11-18T11:35:55"/>
    <x v="223"/>
    <x v="4"/>
    <x v="67"/>
    <x v="148"/>
    <x v="12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0"/>
    <x v="1"/>
    <d v="2019-11-18T11:35:5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2"/>
    <d v="2019-11-18T11:36:21"/>
    <x v="162"/>
    <x v="0"/>
    <x v="0"/>
    <x v="63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3"/>
    <d v="2019-11-18T11:36:21"/>
    <x v="188"/>
    <x v="0"/>
    <x v="0"/>
    <x v="4"/>
    <x v="0"/>
    <x v="40"/>
    <x v="28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4"/>
    <d v="2019-11-18T11:36:21"/>
    <x v="19"/>
    <x v="0"/>
    <x v="0"/>
    <x v="4"/>
    <x v="0"/>
    <x v="0"/>
    <x v="0"/>
    <x v="0"/>
    <x v="29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7"/>
    <d v="2019-11-18T11:36:2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6"/>
    <d v="2019-11-18T11:36:2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8"/>
    <d v="2019-11-18T11:36:21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13"/>
    <d v="2019-11-18T11:36:21"/>
    <x v="63"/>
    <x v="0"/>
    <x v="0"/>
    <x v="55"/>
    <x v="22"/>
    <x v="14"/>
    <x v="29"/>
    <x v="21"/>
    <x v="29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14"/>
    <d v="2019-11-18T11:36:21"/>
    <x v="6"/>
    <x v="0"/>
    <x v="0"/>
    <x v="12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24"/>
    <d v="2019-11-18T11:36:21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25"/>
    <d v="2019-11-18T11:36:2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0"/>
    <d v="2019-11-18T11:36:21"/>
    <x v="106"/>
    <x v="8"/>
    <x v="7"/>
    <x v="71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1"/>
    <x v="1"/>
    <d v="2019-11-18T11:36:21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2"/>
    <d v="2019-11-18T11:36:45"/>
    <x v="73"/>
    <x v="0"/>
    <x v="2"/>
    <x v="72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3"/>
    <d v="2019-11-18T11:36:45"/>
    <x v="224"/>
    <x v="0"/>
    <x v="0"/>
    <x v="4"/>
    <x v="0"/>
    <x v="37"/>
    <x v="69"/>
    <x v="7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4"/>
    <d v="2019-11-18T11:36:45"/>
    <x v="126"/>
    <x v="0"/>
    <x v="0"/>
    <x v="4"/>
    <x v="0"/>
    <x v="0"/>
    <x v="0"/>
    <x v="0"/>
    <x v="12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7"/>
    <d v="2019-11-18T11:36:45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6"/>
    <d v="2019-11-18T11:36:45"/>
    <x v="24"/>
    <x v="0"/>
    <x v="0"/>
    <x v="4"/>
    <x v="1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13"/>
    <d v="2019-11-18T11:36:45"/>
    <x v="225"/>
    <x v="0"/>
    <x v="2"/>
    <x v="112"/>
    <x v="33"/>
    <x v="38"/>
    <x v="68"/>
    <x v="25"/>
    <x v="12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18"/>
    <d v="2019-11-18T11:36:45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19"/>
    <d v="2019-11-18T11:36:45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22"/>
    <d v="2019-11-18T11:36:45"/>
    <x v="20"/>
    <x v="0"/>
    <x v="0"/>
    <x v="4"/>
    <x v="12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24"/>
    <d v="2019-11-18T11:36:45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702"/>
    <x v="0"/>
    <d v="2019-11-18T11:36:45"/>
    <x v="188"/>
    <x v="0"/>
    <x v="0"/>
    <x v="14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2"/>
    <d v="2019-11-18T11:37:49"/>
    <x v="194"/>
    <x v="0"/>
    <x v="13"/>
    <x v="72"/>
    <x v="3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3"/>
    <d v="2019-11-18T11:37:49"/>
    <x v="226"/>
    <x v="0"/>
    <x v="0"/>
    <x v="4"/>
    <x v="0"/>
    <x v="68"/>
    <x v="70"/>
    <x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4"/>
    <d v="2019-11-18T11:37:49"/>
    <x v="71"/>
    <x v="0"/>
    <x v="0"/>
    <x v="4"/>
    <x v="0"/>
    <x v="0"/>
    <x v="0"/>
    <x v="0"/>
    <x v="12"/>
    <x v="0"/>
    <x v="4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7"/>
    <d v="2019-11-18T11:37:4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5"/>
    <d v="2019-11-18T11:37:49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6"/>
    <d v="2019-11-18T11:37:49"/>
    <x v="10"/>
    <x v="0"/>
    <x v="0"/>
    <x v="11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8"/>
    <d v="2019-11-18T11:37:4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17"/>
    <d v="2019-11-18T11:37:49"/>
    <x v="227"/>
    <x v="11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11"/>
    <d v="2019-11-18T11:37:49"/>
    <x v="177"/>
    <x v="0"/>
    <x v="0"/>
    <x v="4"/>
    <x v="0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13"/>
    <d v="2019-11-18T11:37:49"/>
    <x v="228"/>
    <x v="0"/>
    <x v="2"/>
    <x v="112"/>
    <x v="70"/>
    <x v="91"/>
    <x v="71"/>
    <x v="71"/>
    <x v="12"/>
    <x v="0"/>
    <x v="46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14"/>
    <d v="2019-11-18T11:37:49"/>
    <x v="5"/>
    <x v="0"/>
    <x v="0"/>
    <x v="12"/>
    <x v="0"/>
    <x v="7"/>
    <x v="35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15"/>
    <d v="2019-11-18T11:37:4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16"/>
    <d v="2019-11-18T11:37:4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24"/>
    <d v="2019-11-18T11:37:49"/>
    <x v="215"/>
    <x v="10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25"/>
    <d v="2019-11-18T11:37:49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0"/>
    <d v="2019-11-18T11:37:49"/>
    <x v="215"/>
    <x v="14"/>
    <x v="66"/>
    <x v="142"/>
    <x v="69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2"/>
    <x v="1"/>
    <d v="2019-11-18T11:37:49"/>
    <x v="181"/>
    <x v="0"/>
    <x v="0"/>
    <x v="1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2"/>
    <d v="2019-11-18T11:38:11"/>
    <x v="95"/>
    <x v="0"/>
    <x v="0"/>
    <x v="45"/>
    <x v="7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3"/>
    <d v="2019-11-18T11:38:11"/>
    <x v="54"/>
    <x v="0"/>
    <x v="0"/>
    <x v="4"/>
    <x v="0"/>
    <x v="45"/>
    <x v="62"/>
    <x v="7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4"/>
    <d v="2019-11-18T11:38:11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5"/>
    <d v="2019-11-18T11:38:11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6"/>
    <d v="2019-11-18T11:38:11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13"/>
    <d v="2019-11-18T11:38:11"/>
    <x v="229"/>
    <x v="0"/>
    <x v="0"/>
    <x v="47"/>
    <x v="15"/>
    <x v="77"/>
    <x v="63"/>
    <x v="65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14"/>
    <d v="2019-11-18T11:38:1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19"/>
    <d v="2019-11-18T11:38:11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22"/>
    <d v="2019-11-18T11:38:1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24"/>
    <d v="2019-11-18T11:38:11"/>
    <x v="230"/>
    <x v="1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0"/>
    <d v="2019-11-18T11:38:11"/>
    <x v="230"/>
    <x v="4"/>
    <x v="27"/>
    <x v="150"/>
    <x v="12"/>
    <x v="4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723"/>
    <x v="33"/>
    <d v="2019-11-18T11:38:11"/>
    <x v="106"/>
    <x v="8"/>
    <x v="42"/>
    <x v="71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2"/>
    <d v="2019-11-18T11:39:06"/>
    <x v="78"/>
    <x v="0"/>
    <x v="0"/>
    <x v="120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3"/>
    <d v="2019-11-18T11:39:06"/>
    <x v="174"/>
    <x v="0"/>
    <x v="0"/>
    <x v="4"/>
    <x v="0"/>
    <x v="48"/>
    <x v="1"/>
    <x v="7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4"/>
    <d v="2019-11-18T11:39:06"/>
    <x v="26"/>
    <x v="0"/>
    <x v="0"/>
    <x v="4"/>
    <x v="0"/>
    <x v="0"/>
    <x v="0"/>
    <x v="0"/>
    <x v="1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5"/>
    <d v="2019-11-18T11:39:0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6"/>
    <d v="2019-11-18T11:39:0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13"/>
    <d v="2019-11-18T11:39:06"/>
    <x v="193"/>
    <x v="0"/>
    <x v="0"/>
    <x v="63"/>
    <x v="23"/>
    <x v="82"/>
    <x v="47"/>
    <x v="69"/>
    <x v="1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14"/>
    <d v="2019-11-18T11:39:06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38"/>
    <d v="2019-11-18T11:39:0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28"/>
    <d v="2019-11-18T11:39:06"/>
    <x v="231"/>
    <x v="0"/>
    <x v="0"/>
    <x v="9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22"/>
    <d v="2019-11-18T11:39:0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30"/>
    <d v="2019-11-18T11:39:06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24"/>
    <d v="2019-11-18T11:39:06"/>
    <x v="232"/>
    <x v="1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25"/>
    <d v="2019-11-18T11:39:06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26"/>
    <d v="2019-11-18T11:39:0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0"/>
    <d v="2019-11-18T11:39:06"/>
    <x v="232"/>
    <x v="4"/>
    <x v="68"/>
    <x v="151"/>
    <x v="12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1"/>
    <d v="2019-11-18T11:39:06"/>
    <x v="85"/>
    <x v="19"/>
    <x v="4"/>
    <x v="20"/>
    <x v="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258"/>
    <x v="27"/>
    <d v="2019-11-18T11:39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2"/>
    <d v="2019-11-18T11:44:23"/>
    <x v="226"/>
    <x v="0"/>
    <x v="45"/>
    <x v="70"/>
    <x v="7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3"/>
    <d v="2019-11-18T11:44:23"/>
    <x v="233"/>
    <x v="0"/>
    <x v="0"/>
    <x v="4"/>
    <x v="0"/>
    <x v="13"/>
    <x v="72"/>
    <x v="7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4"/>
    <d v="2019-11-18T11:44:23"/>
    <x v="234"/>
    <x v="0"/>
    <x v="0"/>
    <x v="4"/>
    <x v="0"/>
    <x v="0"/>
    <x v="0"/>
    <x v="0"/>
    <x v="30"/>
    <x v="0"/>
    <x v="4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7"/>
    <d v="2019-11-18T11:44:23"/>
    <x v="1"/>
    <x v="4"/>
    <x v="0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5"/>
    <d v="2019-11-18T11:44:23"/>
    <x v="85"/>
    <x v="0"/>
    <x v="0"/>
    <x v="4"/>
    <x v="0"/>
    <x v="4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6"/>
    <d v="2019-11-18T11:44:23"/>
    <x v="56"/>
    <x v="0"/>
    <x v="0"/>
    <x v="6"/>
    <x v="1"/>
    <x v="4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8"/>
    <d v="2019-11-18T11:44:23"/>
    <x v="5"/>
    <x v="0"/>
    <x v="0"/>
    <x v="4"/>
    <x v="0"/>
    <x v="0"/>
    <x v="0"/>
    <x v="0"/>
    <x v="0"/>
    <x v="0"/>
    <x v="24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17"/>
    <d v="2019-11-18T11:44:23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10"/>
    <d v="2019-11-18T11:44:23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43"/>
    <d v="2019-11-18T11:44:2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11"/>
    <d v="2019-11-18T11:44:23"/>
    <x v="235"/>
    <x v="0"/>
    <x v="0"/>
    <x v="7"/>
    <x v="0"/>
    <x v="9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12"/>
    <d v="2019-11-18T11:44:23"/>
    <x v="132"/>
    <x v="0"/>
    <x v="0"/>
    <x v="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13"/>
    <d v="2019-11-18T11:44:23"/>
    <x v="236"/>
    <x v="0"/>
    <x v="51"/>
    <x v="124"/>
    <x v="73"/>
    <x v="94"/>
    <x v="73"/>
    <x v="75"/>
    <x v="30"/>
    <x v="0"/>
    <x v="3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14"/>
    <d v="2019-11-18T11:44:23"/>
    <x v="26"/>
    <x v="4"/>
    <x v="0"/>
    <x v="30"/>
    <x v="12"/>
    <x v="9"/>
    <x v="35"/>
    <x v="6"/>
    <x v="0"/>
    <x v="0"/>
    <x v="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15"/>
    <d v="2019-11-18T11:44:23"/>
    <x v="94"/>
    <x v="0"/>
    <x v="0"/>
    <x v="4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16"/>
    <d v="2019-11-18T11:44:23"/>
    <x v="94"/>
    <x v="0"/>
    <x v="0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18"/>
    <d v="2019-11-18T11:44:23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19"/>
    <d v="2019-11-18T11:44:23"/>
    <x v="25"/>
    <x v="0"/>
    <x v="0"/>
    <x v="4"/>
    <x v="0"/>
    <x v="0"/>
    <x v="64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22"/>
    <d v="2019-11-18T11:44:23"/>
    <x v="86"/>
    <x v="0"/>
    <x v="0"/>
    <x v="12"/>
    <x v="12"/>
    <x v="0"/>
    <x v="17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24"/>
    <d v="2019-11-18T11:44:23"/>
    <x v="237"/>
    <x v="1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31"/>
    <d v="2019-11-18T11:44:23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0"/>
    <d v="2019-11-18T11:44:23"/>
    <x v="237"/>
    <x v="0"/>
    <x v="70"/>
    <x v="152"/>
    <x v="0"/>
    <x v="9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32"/>
    <d v="2019-11-18T11:44:23"/>
    <x v="141"/>
    <x v="0"/>
    <x v="2"/>
    <x v="9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27"/>
    <d v="2019-11-18T11:44:23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33"/>
    <d v="2019-11-18T11:44:23"/>
    <x v="203"/>
    <x v="0"/>
    <x v="51"/>
    <x v="133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200366"/>
    <x v="45"/>
    <d v="2019-11-18T11:44:2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2"/>
    <d v="2019-11-18T12:15:42"/>
    <x v="56"/>
    <x v="0"/>
    <x v="0"/>
    <x v="8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3"/>
    <d v="2019-11-18T12:15:42"/>
    <x v="238"/>
    <x v="0"/>
    <x v="0"/>
    <x v="4"/>
    <x v="0"/>
    <x v="85"/>
    <x v="66"/>
    <x v="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4"/>
    <d v="2019-11-18T12:15:42"/>
    <x v="32"/>
    <x v="0"/>
    <x v="0"/>
    <x v="4"/>
    <x v="0"/>
    <x v="0"/>
    <x v="0"/>
    <x v="0"/>
    <x v="15"/>
    <x v="0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7"/>
    <d v="2019-11-18T12:15:42"/>
    <x v="20"/>
    <x v="0"/>
    <x v="2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5"/>
    <d v="2019-11-18T12:15:4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6"/>
    <d v="2019-11-18T12:15:42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17"/>
    <d v="2019-11-18T12:15:42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13"/>
    <d v="2019-11-18T12:15:42"/>
    <x v="239"/>
    <x v="0"/>
    <x v="0"/>
    <x v="73"/>
    <x v="3"/>
    <x v="18"/>
    <x v="14"/>
    <x v="53"/>
    <x v="15"/>
    <x v="0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14"/>
    <d v="2019-11-18T12:15:42"/>
    <x v="94"/>
    <x v="0"/>
    <x v="4"/>
    <x v="4"/>
    <x v="19"/>
    <x v="0"/>
    <x v="13"/>
    <x v="0"/>
    <x v="0"/>
    <x v="0"/>
    <x v="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15"/>
    <d v="2019-11-18T12:15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19"/>
    <d v="2019-11-18T12:15:42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22"/>
    <d v="2019-11-18T12:15:42"/>
    <x v="6"/>
    <x v="0"/>
    <x v="0"/>
    <x v="4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24"/>
    <d v="2019-11-18T12:15:42"/>
    <x v="240"/>
    <x v="1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25"/>
    <d v="2019-11-18T12:15:42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0"/>
    <d v="2019-11-18T12:15:42"/>
    <x v="240"/>
    <x v="0"/>
    <x v="39"/>
    <x v="153"/>
    <x v="7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1"/>
    <d v="2019-11-18T12:15:42"/>
    <x v="25"/>
    <x v="0"/>
    <x v="15"/>
    <x v="39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367"/>
    <x v="33"/>
    <d v="2019-11-18T12:15:42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2"/>
    <d v="2019-11-18T12:16:59"/>
    <x v="241"/>
    <x v="0"/>
    <x v="10"/>
    <x v="154"/>
    <x v="7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3"/>
    <d v="2019-11-18T12:16:59"/>
    <x v="242"/>
    <x v="0"/>
    <x v="0"/>
    <x v="4"/>
    <x v="0"/>
    <x v="34"/>
    <x v="74"/>
    <x v="7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4"/>
    <d v="2019-11-18T12:16:59"/>
    <x v="243"/>
    <x v="0"/>
    <x v="0"/>
    <x v="4"/>
    <x v="0"/>
    <x v="0"/>
    <x v="0"/>
    <x v="0"/>
    <x v="3"/>
    <x v="0"/>
    <x v="48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7"/>
    <d v="2019-11-18T12:16:59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5"/>
    <d v="2019-11-18T12:16:59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6"/>
    <d v="2019-11-18T12:16:59"/>
    <x v="10"/>
    <x v="0"/>
    <x v="0"/>
    <x v="11"/>
    <x v="1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8"/>
    <d v="2019-11-18T12:16:5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7"/>
    <d v="2019-11-18T12:16:59"/>
    <x v="244"/>
    <x v="116"/>
    <x v="0"/>
    <x v="1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0"/>
    <d v="2019-11-18T12:16:59"/>
    <x v="15"/>
    <x v="0"/>
    <x v="0"/>
    <x v="4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1"/>
    <d v="2019-11-18T12:16:59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2"/>
    <d v="2019-11-18T12:16:59"/>
    <x v="222"/>
    <x v="0"/>
    <x v="0"/>
    <x v="4"/>
    <x v="7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3"/>
    <d v="2019-11-18T12:16:59"/>
    <x v="245"/>
    <x v="0"/>
    <x v="13"/>
    <x v="134"/>
    <x v="77"/>
    <x v="35"/>
    <x v="75"/>
    <x v="78"/>
    <x v="3"/>
    <x v="0"/>
    <x v="49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4"/>
    <d v="2019-11-18T12:16:59"/>
    <x v="5"/>
    <x v="0"/>
    <x v="0"/>
    <x v="12"/>
    <x v="12"/>
    <x v="7"/>
    <x v="13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5"/>
    <d v="2019-11-18T12:16:59"/>
    <x v="5"/>
    <x v="19"/>
    <x v="0"/>
    <x v="12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6"/>
    <d v="2019-11-18T12:16:59"/>
    <x v="94"/>
    <x v="0"/>
    <x v="0"/>
    <x v="4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8"/>
    <d v="2019-11-18T12:16:59"/>
    <x v="42"/>
    <x v="0"/>
    <x v="13"/>
    <x v="6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9"/>
    <d v="2019-11-18T12:16:59"/>
    <x v="86"/>
    <x v="0"/>
    <x v="0"/>
    <x v="4"/>
    <x v="0"/>
    <x v="9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20"/>
    <d v="2019-11-18T12:16:59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22"/>
    <d v="2019-11-18T12:16:59"/>
    <x v="56"/>
    <x v="0"/>
    <x v="2"/>
    <x v="55"/>
    <x v="27"/>
    <x v="7"/>
    <x v="21"/>
    <x v="8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24"/>
    <d v="2019-11-18T12:16:59"/>
    <x v="137"/>
    <x v="1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25"/>
    <d v="2019-11-18T12:16:59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36"/>
    <d v="2019-11-18T12:16:5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0"/>
    <d v="2019-11-18T12:16:59"/>
    <x v="137"/>
    <x v="29"/>
    <x v="71"/>
    <x v="156"/>
    <x v="1"/>
    <x v="9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1"/>
    <d v="2019-11-18T12:16:59"/>
    <x v="106"/>
    <x v="2"/>
    <x v="3"/>
    <x v="71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37"/>
    <d v="2019-11-18T12:16:5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4"/>
    <x v="33"/>
    <d v="2019-11-18T12:16:59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2"/>
    <d v="2019-11-18T12:17:55"/>
    <x v="246"/>
    <x v="8"/>
    <x v="2"/>
    <x v="149"/>
    <x v="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3"/>
    <d v="2019-11-18T12:17:55"/>
    <x v="247"/>
    <x v="0"/>
    <x v="0"/>
    <x v="4"/>
    <x v="0"/>
    <x v="17"/>
    <x v="76"/>
    <x v="7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4"/>
    <d v="2019-11-18T12:17:55"/>
    <x v="59"/>
    <x v="0"/>
    <x v="0"/>
    <x v="4"/>
    <x v="0"/>
    <x v="0"/>
    <x v="0"/>
    <x v="0"/>
    <x v="31"/>
    <x v="0"/>
    <x v="5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5"/>
    <d v="2019-11-18T12:17:55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6"/>
    <d v="2019-11-18T12:17:55"/>
    <x v="3"/>
    <x v="0"/>
    <x v="11"/>
    <x v="25"/>
    <x v="5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9"/>
    <d v="2019-11-18T12:17:55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11"/>
    <d v="2019-11-18T12:17:55"/>
    <x v="248"/>
    <x v="8"/>
    <x v="72"/>
    <x v="2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12"/>
    <d v="2019-11-18T12:17:55"/>
    <x v="145"/>
    <x v="8"/>
    <x v="11"/>
    <x v="5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13"/>
    <d v="2019-11-18T12:17:55"/>
    <x v="249"/>
    <x v="8"/>
    <x v="4"/>
    <x v="102"/>
    <x v="79"/>
    <x v="89"/>
    <x v="77"/>
    <x v="76"/>
    <x v="31"/>
    <x v="0"/>
    <x v="5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14"/>
    <d v="2019-11-18T12:17:55"/>
    <x v="20"/>
    <x v="8"/>
    <x v="11"/>
    <x v="25"/>
    <x v="5"/>
    <x v="7"/>
    <x v="8"/>
    <x v="2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15"/>
    <d v="2019-11-18T12:17:55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16"/>
    <d v="2019-11-18T12:17:55"/>
    <x v="81"/>
    <x v="8"/>
    <x v="2"/>
    <x v="3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18"/>
    <d v="2019-11-18T12:17:55"/>
    <x v="15"/>
    <x v="8"/>
    <x v="11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19"/>
    <d v="2019-11-18T12:17:55"/>
    <x v="81"/>
    <x v="0"/>
    <x v="0"/>
    <x v="4"/>
    <x v="0"/>
    <x v="16"/>
    <x v="3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20"/>
    <d v="2019-11-18T12:17:55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22"/>
    <d v="2019-11-18T12:17:55"/>
    <x v="5"/>
    <x v="8"/>
    <x v="11"/>
    <x v="11"/>
    <x v="19"/>
    <x v="16"/>
    <x v="3"/>
    <x v="6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24"/>
    <d v="2019-11-18T12:17:55"/>
    <x v="250"/>
    <x v="1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25"/>
    <d v="2019-11-18T12:17:55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0"/>
    <d v="2019-11-18T12:17:55"/>
    <x v="250"/>
    <x v="0"/>
    <x v="0"/>
    <x v="15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499"/>
    <x v="1"/>
    <d v="2019-11-18T12:17:55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2"/>
    <d v="2019-11-18T12:18:27"/>
    <x v="95"/>
    <x v="0"/>
    <x v="0"/>
    <x v="51"/>
    <x v="8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3"/>
    <d v="2019-11-18T12:18:27"/>
    <x v="59"/>
    <x v="0"/>
    <x v="0"/>
    <x v="4"/>
    <x v="0"/>
    <x v="31"/>
    <x v="62"/>
    <x v="7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4"/>
    <d v="2019-11-18T12:18:27"/>
    <x v="196"/>
    <x v="0"/>
    <x v="0"/>
    <x v="4"/>
    <x v="0"/>
    <x v="0"/>
    <x v="0"/>
    <x v="0"/>
    <x v="21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7"/>
    <d v="2019-11-18T12:18:2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5"/>
    <d v="2019-11-18T12:18:27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6"/>
    <d v="2019-11-18T12:18:27"/>
    <x v="10"/>
    <x v="0"/>
    <x v="0"/>
    <x v="3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11"/>
    <d v="2019-11-18T12:18:27"/>
    <x v="177"/>
    <x v="0"/>
    <x v="0"/>
    <x v="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13"/>
    <d v="2019-11-18T12:18:27"/>
    <x v="251"/>
    <x v="0"/>
    <x v="0"/>
    <x v="53"/>
    <x v="81"/>
    <x v="2"/>
    <x v="63"/>
    <x v="27"/>
    <x v="21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14"/>
    <d v="2019-11-18T12:18:27"/>
    <x v="15"/>
    <x v="0"/>
    <x v="0"/>
    <x v="11"/>
    <x v="0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16"/>
    <d v="2019-11-18T12:18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18"/>
    <d v="2019-11-18T12:18:2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22"/>
    <d v="2019-11-18T12:18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24"/>
    <d v="2019-11-18T12:18:27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25"/>
    <d v="2019-11-18T12:18:27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0"/>
    <d v="2019-11-18T12:18:27"/>
    <x v="194"/>
    <x v="0"/>
    <x v="40"/>
    <x v="121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200538"/>
    <x v="1"/>
    <d v="2019-11-18T12:18:27"/>
    <x v="10"/>
    <x v="0"/>
    <x v="8"/>
    <x v="5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2"/>
    <d v="2019-11-18T12:18:53"/>
    <x v="93"/>
    <x v="0"/>
    <x v="2"/>
    <x v="158"/>
    <x v="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3"/>
    <d v="2019-11-18T12:18:53"/>
    <x v="252"/>
    <x v="0"/>
    <x v="0"/>
    <x v="4"/>
    <x v="0"/>
    <x v="96"/>
    <x v="78"/>
    <x v="8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4"/>
    <d v="2019-11-18T12:18:53"/>
    <x v="253"/>
    <x v="0"/>
    <x v="0"/>
    <x v="4"/>
    <x v="0"/>
    <x v="0"/>
    <x v="0"/>
    <x v="0"/>
    <x v="32"/>
    <x v="0"/>
    <x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7"/>
    <d v="2019-11-18T12:18:53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5"/>
    <d v="2019-11-18T12:18:53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6"/>
    <d v="2019-11-18T12:18:53"/>
    <x v="24"/>
    <x v="0"/>
    <x v="0"/>
    <x v="11"/>
    <x v="12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8"/>
    <d v="2019-11-18T12:18:53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17"/>
    <d v="2019-11-18T12:18:53"/>
    <x v="254"/>
    <x v="0"/>
    <x v="29"/>
    <x v="15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11"/>
    <d v="2019-11-18T12:18:53"/>
    <x v="255"/>
    <x v="0"/>
    <x v="73"/>
    <x v="160"/>
    <x v="82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12"/>
    <d v="2019-11-18T12:18:53"/>
    <x v="79"/>
    <x v="0"/>
    <x v="0"/>
    <x v="16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13"/>
    <d v="2019-11-18T12:18:53"/>
    <x v="256"/>
    <x v="0"/>
    <x v="4"/>
    <x v="162"/>
    <x v="8"/>
    <x v="65"/>
    <x v="79"/>
    <x v="81"/>
    <x v="32"/>
    <x v="0"/>
    <x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14"/>
    <d v="2019-11-18T12:18:53"/>
    <x v="3"/>
    <x v="0"/>
    <x v="0"/>
    <x v="12"/>
    <x v="19"/>
    <x v="0"/>
    <x v="8"/>
    <x v="26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15"/>
    <d v="2019-11-18T12:18:53"/>
    <x v="20"/>
    <x v="0"/>
    <x v="2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16"/>
    <d v="2019-11-18T12:18:53"/>
    <x v="5"/>
    <x v="0"/>
    <x v="4"/>
    <x v="3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18"/>
    <d v="2019-11-18T12:18:53"/>
    <x v="11"/>
    <x v="0"/>
    <x v="0"/>
    <x v="2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19"/>
    <d v="2019-11-18T12:18:53"/>
    <x v="56"/>
    <x v="0"/>
    <x v="0"/>
    <x v="4"/>
    <x v="0"/>
    <x v="4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20"/>
    <d v="2019-11-18T12:18:5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22"/>
    <d v="2019-11-18T12:18:53"/>
    <x v="196"/>
    <x v="0"/>
    <x v="0"/>
    <x v="3"/>
    <x v="44"/>
    <x v="9"/>
    <x v="19"/>
    <x v="3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24"/>
    <d v="2019-11-18T12:18:53"/>
    <x v="257"/>
    <x v="1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25"/>
    <d v="2019-11-18T12:18:53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36"/>
    <d v="2019-11-18T12:18:53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0"/>
    <d v="2019-11-18T12:18:53"/>
    <x v="257"/>
    <x v="12"/>
    <x v="74"/>
    <x v="163"/>
    <x v="23"/>
    <x v="9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1"/>
    <d v="2019-11-18T12:18:53"/>
    <x v="106"/>
    <x v="4"/>
    <x v="28"/>
    <x v="71"/>
    <x v="12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69"/>
    <x v="37"/>
    <d v="2019-11-18T12:18:53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2"/>
    <d v="2019-11-18T12:19:23"/>
    <x v="239"/>
    <x v="8"/>
    <x v="2"/>
    <x v="39"/>
    <x v="83"/>
    <x v="16"/>
    <x v="3"/>
    <x v="13"/>
    <x v="6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3"/>
    <d v="2019-11-18T12:19:23"/>
    <x v="201"/>
    <x v="0"/>
    <x v="0"/>
    <x v="4"/>
    <x v="0"/>
    <x v="76"/>
    <x v="80"/>
    <x v="7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4"/>
    <d v="2019-11-18T12:19:23"/>
    <x v="24"/>
    <x v="0"/>
    <x v="0"/>
    <x v="4"/>
    <x v="0"/>
    <x v="0"/>
    <x v="0"/>
    <x v="0"/>
    <x v="23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7"/>
    <d v="2019-11-18T12:19:23"/>
    <x v="81"/>
    <x v="8"/>
    <x v="11"/>
    <x v="30"/>
    <x v="12"/>
    <x v="16"/>
    <x v="3"/>
    <x v="13"/>
    <x v="6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5"/>
    <d v="2019-11-18T12:19:23"/>
    <x v="6"/>
    <x v="0"/>
    <x v="0"/>
    <x v="4"/>
    <x v="0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6"/>
    <d v="2019-11-18T12:19:23"/>
    <x v="15"/>
    <x v="0"/>
    <x v="11"/>
    <x v="11"/>
    <x v="12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17"/>
    <d v="2019-11-18T12:19:23"/>
    <x v="258"/>
    <x v="120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9"/>
    <d v="2019-11-18T12:19:23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11"/>
    <d v="2019-11-18T12:19:23"/>
    <x v="259"/>
    <x v="8"/>
    <x v="11"/>
    <x v="28"/>
    <x v="5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12"/>
    <d v="2019-11-18T12:19:23"/>
    <x v="79"/>
    <x v="8"/>
    <x v="60"/>
    <x v="25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13"/>
    <d v="2019-11-18T12:19:23"/>
    <x v="218"/>
    <x v="8"/>
    <x v="4"/>
    <x v="44"/>
    <x v="57"/>
    <x v="50"/>
    <x v="1"/>
    <x v="65"/>
    <x v="23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14"/>
    <d v="2019-11-18T12:19:23"/>
    <x v="94"/>
    <x v="8"/>
    <x v="11"/>
    <x v="12"/>
    <x v="19"/>
    <x v="16"/>
    <x v="3"/>
    <x v="2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15"/>
    <d v="2019-11-18T12:19:23"/>
    <x v="20"/>
    <x v="4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16"/>
    <d v="2019-11-18T12:19:23"/>
    <x v="20"/>
    <x v="8"/>
    <x v="4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19"/>
    <d v="2019-11-18T12:19:23"/>
    <x v="6"/>
    <x v="0"/>
    <x v="0"/>
    <x v="4"/>
    <x v="0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22"/>
    <d v="2019-11-18T12:19:23"/>
    <x v="36"/>
    <x v="8"/>
    <x v="11"/>
    <x v="25"/>
    <x v="5"/>
    <x v="16"/>
    <x v="3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24"/>
    <d v="2019-11-18T12:19:23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25"/>
    <d v="2019-11-18T12:19:2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0"/>
    <d v="2019-11-18T12:19:23"/>
    <x v="25"/>
    <x v="42"/>
    <x v="75"/>
    <x v="39"/>
    <x v="3"/>
    <x v="9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1"/>
    <d v="2019-11-18T12:19:23"/>
    <x v="94"/>
    <x v="8"/>
    <x v="8"/>
    <x v="30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200607"/>
    <x v="33"/>
    <d v="2019-11-18T12:19:23"/>
    <x v="36"/>
    <x v="8"/>
    <x v="2"/>
    <x v="12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2"/>
    <d v="2019-11-18T14:14:04"/>
    <x v="260"/>
    <x v="0"/>
    <x v="2"/>
    <x v="164"/>
    <x v="8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3"/>
    <d v="2019-11-18T14:14:04"/>
    <x v="261"/>
    <x v="0"/>
    <x v="0"/>
    <x v="4"/>
    <x v="0"/>
    <x v="100"/>
    <x v="81"/>
    <x v="8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4"/>
    <d v="2019-11-18T14:14:04"/>
    <x v="213"/>
    <x v="0"/>
    <x v="0"/>
    <x v="4"/>
    <x v="0"/>
    <x v="0"/>
    <x v="0"/>
    <x v="0"/>
    <x v="33"/>
    <x v="0"/>
    <x v="5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7"/>
    <d v="2019-11-18T14:14:04"/>
    <x v="3"/>
    <x v="0"/>
    <x v="2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5"/>
    <d v="2019-11-18T14:14:04"/>
    <x v="26"/>
    <x v="0"/>
    <x v="0"/>
    <x v="4"/>
    <x v="0"/>
    <x v="4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6"/>
    <d v="2019-11-18T14:14:04"/>
    <x v="11"/>
    <x v="0"/>
    <x v="0"/>
    <x v="3"/>
    <x v="0"/>
    <x v="4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8"/>
    <d v="2019-11-18T14:14:04"/>
    <x v="141"/>
    <x v="0"/>
    <x v="0"/>
    <x v="4"/>
    <x v="0"/>
    <x v="0"/>
    <x v="0"/>
    <x v="0"/>
    <x v="0"/>
    <x v="9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17"/>
    <d v="2019-11-18T14:14:04"/>
    <x v="262"/>
    <x v="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11"/>
    <d v="2019-11-18T14:14:04"/>
    <x v="263"/>
    <x v="0"/>
    <x v="0"/>
    <x v="9"/>
    <x v="0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12"/>
    <d v="2019-11-18T14:14:04"/>
    <x v="264"/>
    <x v="0"/>
    <x v="0"/>
    <x v="4"/>
    <x v="82"/>
    <x v="1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13"/>
    <d v="2019-11-18T14:14:04"/>
    <x v="39"/>
    <x v="0"/>
    <x v="2"/>
    <x v="165"/>
    <x v="85"/>
    <x v="102"/>
    <x v="50"/>
    <x v="83"/>
    <x v="33"/>
    <x v="0"/>
    <x v="2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14"/>
    <d v="2019-11-18T14:14:04"/>
    <x v="85"/>
    <x v="0"/>
    <x v="4"/>
    <x v="11"/>
    <x v="0"/>
    <x v="9"/>
    <x v="21"/>
    <x v="2"/>
    <x v="0"/>
    <x v="1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15"/>
    <d v="2019-11-18T14:14:0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16"/>
    <d v="2019-11-18T14:14:04"/>
    <x v="20"/>
    <x v="0"/>
    <x v="0"/>
    <x v="12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18"/>
    <d v="2019-11-18T14:14:04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22"/>
    <d v="2019-11-18T14:14:04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24"/>
    <d v="2019-11-18T14:14:04"/>
    <x v="265"/>
    <x v="1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25"/>
    <d v="2019-11-18T14:14:04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36"/>
    <d v="2019-11-18T14:14:0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0"/>
    <d v="2019-11-18T14:14:04"/>
    <x v="265"/>
    <x v="0"/>
    <x v="76"/>
    <x v="166"/>
    <x v="0"/>
    <x v="10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1"/>
    <d v="2019-11-18T14:14:04"/>
    <x v="72"/>
    <x v="0"/>
    <x v="0"/>
    <x v="6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37"/>
    <d v="2019-11-18T14:14:0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7"/>
    <x v="33"/>
    <d v="2019-11-18T14:14:0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2"/>
    <d v="2019-11-18T14:22:05"/>
    <x v="162"/>
    <x v="0"/>
    <x v="0"/>
    <x v="14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3"/>
    <d v="2019-11-18T14:22:05"/>
    <x v="220"/>
    <x v="0"/>
    <x v="0"/>
    <x v="4"/>
    <x v="0"/>
    <x v="83"/>
    <x v="59"/>
    <x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4"/>
    <d v="2019-11-18T14:22:05"/>
    <x v="51"/>
    <x v="0"/>
    <x v="0"/>
    <x v="4"/>
    <x v="0"/>
    <x v="0"/>
    <x v="0"/>
    <x v="0"/>
    <x v="34"/>
    <x v="0"/>
    <x v="5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7"/>
    <d v="2019-11-18T14:22:0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6"/>
    <d v="2019-11-18T14:22:0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11"/>
    <d v="2019-11-18T14:22:05"/>
    <x v="138"/>
    <x v="0"/>
    <x v="0"/>
    <x v="4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13"/>
    <d v="2019-11-18T14:22:05"/>
    <x v="185"/>
    <x v="0"/>
    <x v="0"/>
    <x v="19"/>
    <x v="44"/>
    <x v="54"/>
    <x v="60"/>
    <x v="15"/>
    <x v="34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14"/>
    <d v="2019-11-18T14:22:0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16"/>
    <d v="2019-11-18T14:22:05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19"/>
    <d v="2019-11-18T14:22:0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22"/>
    <d v="2019-11-18T14:22:0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24"/>
    <d v="2019-11-18T14:22:05"/>
    <x v="266"/>
    <x v="1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25"/>
    <d v="2019-11-18T14:22:05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0"/>
    <d v="2019-11-18T14:22:05"/>
    <x v="266"/>
    <x v="2"/>
    <x v="77"/>
    <x v="167"/>
    <x v="19"/>
    <x v="10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1"/>
    <d v="2019-11-18T14:22:05"/>
    <x v="126"/>
    <x v="2"/>
    <x v="23"/>
    <x v="143"/>
    <x v="19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2"/>
    <x v="33"/>
    <d v="2019-11-18T14:22:0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2"/>
    <d v="2019-11-18T14:22:33"/>
    <x v="267"/>
    <x v="42"/>
    <x v="4"/>
    <x v="168"/>
    <x v="8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3"/>
    <d v="2019-11-18T14:22:33"/>
    <x v="268"/>
    <x v="0"/>
    <x v="0"/>
    <x v="4"/>
    <x v="0"/>
    <x v="17"/>
    <x v="82"/>
    <x v="8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4"/>
    <d v="2019-11-18T14:22:33"/>
    <x v="200"/>
    <x v="0"/>
    <x v="0"/>
    <x v="4"/>
    <x v="0"/>
    <x v="0"/>
    <x v="0"/>
    <x v="0"/>
    <x v="35"/>
    <x v="0"/>
    <x v="3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7"/>
    <d v="2019-11-18T14:22:3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5"/>
    <d v="2019-11-18T14:22:33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6"/>
    <d v="2019-11-18T14:22:33"/>
    <x v="32"/>
    <x v="0"/>
    <x v="0"/>
    <x v="11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8"/>
    <d v="2019-11-18T14:22:33"/>
    <x v="1"/>
    <x v="0"/>
    <x v="0"/>
    <x v="4"/>
    <x v="0"/>
    <x v="0"/>
    <x v="0"/>
    <x v="0"/>
    <x v="0"/>
    <x v="14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11"/>
    <d v="2019-11-18T14:22:33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13"/>
    <d v="2019-11-18T14:22:33"/>
    <x v="269"/>
    <x v="19"/>
    <x v="4"/>
    <x v="12"/>
    <x v="80"/>
    <x v="89"/>
    <x v="83"/>
    <x v="85"/>
    <x v="35"/>
    <x v="0"/>
    <x v="1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14"/>
    <d v="2019-11-18T14:22:33"/>
    <x v="10"/>
    <x v="0"/>
    <x v="0"/>
    <x v="12"/>
    <x v="0"/>
    <x v="7"/>
    <x v="35"/>
    <x v="2"/>
    <x v="0"/>
    <x v="15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16"/>
    <d v="2019-11-18T14:22:3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18"/>
    <d v="2019-11-18T14:22:3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22"/>
    <d v="2019-11-18T14:22:3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24"/>
    <d v="2019-11-18T14:22:33"/>
    <x v="270"/>
    <x v="12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25"/>
    <d v="2019-11-18T14:22:33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31"/>
    <d v="2019-11-18T14:22:33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26"/>
    <d v="2019-11-18T14:22:3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0"/>
    <d v="2019-11-18T14:22:33"/>
    <x v="271"/>
    <x v="29"/>
    <x v="78"/>
    <x v="169"/>
    <x v="1"/>
    <x v="10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1"/>
    <d v="2019-11-18T14:22:33"/>
    <x v="75"/>
    <x v="4"/>
    <x v="63"/>
    <x v="10"/>
    <x v="12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32"/>
    <d v="2019-11-18T14:22:33"/>
    <x v="125"/>
    <x v="8"/>
    <x v="7"/>
    <x v="85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27"/>
    <d v="2019-11-18T14:22:33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8"/>
    <x v="33"/>
    <d v="2019-11-18T14:22:33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5"/>
    <x v="2"/>
    <d v="2019-11-18T14:23:0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5"/>
    <x v="3"/>
    <d v="2019-11-18T14:23:05"/>
    <x v="10"/>
    <x v="0"/>
    <x v="0"/>
    <x v="4"/>
    <x v="0"/>
    <x v="0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5"/>
    <x v="4"/>
    <d v="2019-11-18T14:23:05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5"/>
    <x v="13"/>
    <d v="2019-11-18T14:23:05"/>
    <x v="24"/>
    <x v="0"/>
    <x v="0"/>
    <x v="11"/>
    <x v="0"/>
    <x v="0"/>
    <x v="6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5"/>
    <x v="24"/>
    <d v="2019-11-18T14:23:05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5"/>
    <x v="25"/>
    <d v="2019-11-18T14:23:05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5"/>
    <x v="0"/>
    <d v="2019-11-18T14:23:05"/>
    <x v="4"/>
    <x v="0"/>
    <x v="58"/>
    <x v="54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5"/>
    <x v="1"/>
    <d v="2019-11-18T14:23:05"/>
    <x v="3"/>
    <x v="0"/>
    <x v="10"/>
    <x v="2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2"/>
    <d v="2019-11-18T14:23:3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3"/>
    <d v="2019-11-18T14:23:34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4"/>
    <d v="2019-11-18T14:23:3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5"/>
    <d v="2019-11-18T14:23:3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6"/>
    <d v="2019-11-18T14:23:3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13"/>
    <d v="2019-11-18T14:23:34"/>
    <x v="81"/>
    <x v="0"/>
    <x v="0"/>
    <x v="12"/>
    <x v="0"/>
    <x v="0"/>
    <x v="13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14"/>
    <d v="2019-11-18T14:23:3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24"/>
    <d v="2019-11-18T14:23:34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25"/>
    <d v="2019-11-18T14:23:3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0"/>
    <d v="2019-11-18T14:23:34"/>
    <x v="4"/>
    <x v="0"/>
    <x v="7"/>
    <x v="54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1"/>
    <d v="2019-11-18T14:23:3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33"/>
    <d v="2019-11-18T14:23:34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7"/>
    <x v="41"/>
    <d v="2019-11-18T14:23:3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2"/>
    <d v="2019-11-18T14:23:51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3"/>
    <d v="2019-11-18T14:23:51"/>
    <x v="56"/>
    <x v="0"/>
    <x v="0"/>
    <x v="4"/>
    <x v="0"/>
    <x v="2"/>
    <x v="25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4"/>
    <d v="2019-11-18T14:23:51"/>
    <x v="20"/>
    <x v="0"/>
    <x v="0"/>
    <x v="4"/>
    <x v="0"/>
    <x v="0"/>
    <x v="0"/>
    <x v="0"/>
    <x v="6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7"/>
    <d v="2019-11-18T14:23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6"/>
    <d v="2019-11-18T14:23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13"/>
    <d v="2019-11-18T14:23:51"/>
    <x v="86"/>
    <x v="0"/>
    <x v="0"/>
    <x v="11"/>
    <x v="9"/>
    <x v="6"/>
    <x v="56"/>
    <x v="6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14"/>
    <d v="2019-11-18T14:23:5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24"/>
    <d v="2019-11-18T14:23:51"/>
    <x v="223"/>
    <x v="1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25"/>
    <d v="2019-11-18T14:23:5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0"/>
    <d v="2019-11-18T14:23:51"/>
    <x v="223"/>
    <x v="0"/>
    <x v="14"/>
    <x v="148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28"/>
    <x v="1"/>
    <d v="2019-11-18T14:23:5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2"/>
    <d v="2019-11-18T15:29:49"/>
    <x v="272"/>
    <x v="0"/>
    <x v="10"/>
    <x v="132"/>
    <x v="8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3"/>
    <d v="2019-11-18T15:29:49"/>
    <x v="273"/>
    <x v="0"/>
    <x v="0"/>
    <x v="4"/>
    <x v="0"/>
    <x v="106"/>
    <x v="84"/>
    <x v="8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4"/>
    <d v="2019-11-18T15:29:49"/>
    <x v="161"/>
    <x v="0"/>
    <x v="0"/>
    <x v="4"/>
    <x v="0"/>
    <x v="0"/>
    <x v="0"/>
    <x v="0"/>
    <x v="36"/>
    <x v="0"/>
    <x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7"/>
    <d v="2019-11-18T15:29:49"/>
    <x v="85"/>
    <x v="0"/>
    <x v="0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5"/>
    <d v="2019-11-18T15:29:49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6"/>
    <d v="2019-11-18T15:29:49"/>
    <x v="11"/>
    <x v="0"/>
    <x v="0"/>
    <x v="21"/>
    <x v="1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8"/>
    <d v="2019-11-18T15:29:49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17"/>
    <d v="2019-11-18T15:29:49"/>
    <x v="274"/>
    <x v="0"/>
    <x v="7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9"/>
    <d v="2019-11-18T15:29:49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10"/>
    <d v="2019-11-18T15:29:4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11"/>
    <d v="2019-11-18T15:29:49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13"/>
    <d v="2019-11-18T15:29:49"/>
    <x v="275"/>
    <x v="0"/>
    <x v="2"/>
    <x v="170"/>
    <x v="88"/>
    <x v="59"/>
    <x v="85"/>
    <x v="87"/>
    <x v="36"/>
    <x v="0"/>
    <x v="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14"/>
    <d v="2019-11-18T15:29:49"/>
    <x v="101"/>
    <x v="0"/>
    <x v="0"/>
    <x v="3"/>
    <x v="12"/>
    <x v="7"/>
    <x v="8"/>
    <x v="2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15"/>
    <d v="2019-11-18T15:29:49"/>
    <x v="94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16"/>
    <d v="2019-11-18T15:29:4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18"/>
    <d v="2019-11-18T15:29:4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38"/>
    <d v="2019-11-18T15:29:4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39"/>
    <d v="2019-11-18T15:29:4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22"/>
    <d v="2019-11-18T15:29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40"/>
    <d v="2019-11-18T15:29:4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24"/>
    <d v="2019-11-18T15:29:49"/>
    <x v="276"/>
    <x v="1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25"/>
    <d v="2019-11-18T15:29:4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0"/>
    <d v="2019-11-18T15:29:49"/>
    <x v="276"/>
    <x v="4"/>
    <x v="80"/>
    <x v="171"/>
    <x v="12"/>
    <x v="7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4"/>
    <s v="105108"/>
    <x v="1"/>
    <d v="2019-11-18T15:29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2"/>
    <d v="2019-11-18T15:31:11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3"/>
    <d v="2019-11-18T15:31:11"/>
    <x v="86"/>
    <x v="0"/>
    <x v="0"/>
    <x v="4"/>
    <x v="0"/>
    <x v="9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4"/>
    <d v="2019-11-18T15:31:11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7"/>
    <d v="2019-11-18T15:31:1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6"/>
    <d v="2019-11-18T15:31:1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13"/>
    <d v="2019-11-18T15:31:11"/>
    <x v="102"/>
    <x v="0"/>
    <x v="0"/>
    <x v="3"/>
    <x v="1"/>
    <x v="7"/>
    <x v="35"/>
    <x v="4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14"/>
    <d v="2019-11-18T15:31:1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24"/>
    <d v="2019-11-18T15:31:11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25"/>
    <d v="2019-11-18T15:31:11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0"/>
    <d v="2019-11-18T15:31:11"/>
    <x v="203"/>
    <x v="0"/>
    <x v="62"/>
    <x v="133"/>
    <x v="0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1"/>
    <d v="2019-11-18T15:31:11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34"/>
    <x v="33"/>
    <d v="2019-11-18T15:31:1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0"/>
    <x v="2"/>
    <d v="2019-11-18T15:31:47"/>
    <x v="32"/>
    <x v="0"/>
    <x v="2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0"/>
    <x v="3"/>
    <d v="2019-11-18T15:31:47"/>
    <x v="187"/>
    <x v="0"/>
    <x v="0"/>
    <x v="4"/>
    <x v="0"/>
    <x v="9"/>
    <x v="10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0"/>
    <x v="4"/>
    <d v="2019-11-18T15:31:4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0"/>
    <x v="13"/>
    <d v="2019-11-18T15:31:47"/>
    <x v="106"/>
    <x v="0"/>
    <x v="4"/>
    <x v="3"/>
    <x v="12"/>
    <x v="7"/>
    <x v="31"/>
    <x v="6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0"/>
    <x v="24"/>
    <d v="2019-11-18T15:31:47"/>
    <x v="277"/>
    <x v="12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0"/>
    <x v="25"/>
    <d v="2019-11-18T15:31:47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0"/>
    <x v="26"/>
    <d v="2019-11-18T15:31:4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0"/>
    <x v="0"/>
    <d v="2019-11-18T15:31:47"/>
    <x v="277"/>
    <x v="0"/>
    <x v="23"/>
    <x v="172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0"/>
    <x v="1"/>
    <d v="2019-11-18T15:31:47"/>
    <x v="56"/>
    <x v="2"/>
    <x v="0"/>
    <x v="4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50"/>
    <x v="27"/>
    <d v="2019-11-18T15:31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2"/>
    <d v="2019-11-18T15:32:40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3"/>
    <d v="2019-11-18T15:32:40"/>
    <x v="25"/>
    <x v="0"/>
    <x v="0"/>
    <x v="4"/>
    <x v="0"/>
    <x v="9"/>
    <x v="1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4"/>
    <d v="2019-11-18T15:32:40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7"/>
    <d v="2019-11-18T15:32:40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13"/>
    <d v="2019-11-18T15:32:40"/>
    <x v="11"/>
    <x v="0"/>
    <x v="0"/>
    <x v="4"/>
    <x v="12"/>
    <x v="7"/>
    <x v="19"/>
    <x v="36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14"/>
    <d v="2019-11-18T15:32:40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24"/>
    <d v="2019-11-18T15:32:40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25"/>
    <d v="2019-11-18T15:32:4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0"/>
    <d v="2019-11-18T15:32:40"/>
    <x v="182"/>
    <x v="2"/>
    <x v="45"/>
    <x v="173"/>
    <x v="19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1"/>
    <d v="2019-11-18T15:32:40"/>
    <x v="81"/>
    <x v="0"/>
    <x v="4"/>
    <x v="5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75"/>
    <x v="41"/>
    <d v="2019-11-18T15:32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2"/>
    <d v="2019-11-18T15:54:34"/>
    <x v="198"/>
    <x v="8"/>
    <x v="11"/>
    <x v="120"/>
    <x v="8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3"/>
    <d v="2019-11-18T15:54:34"/>
    <x v="185"/>
    <x v="0"/>
    <x v="0"/>
    <x v="4"/>
    <x v="0"/>
    <x v="88"/>
    <x v="1"/>
    <x v="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4"/>
    <d v="2019-11-18T15:54:34"/>
    <x v="86"/>
    <x v="0"/>
    <x v="0"/>
    <x v="4"/>
    <x v="0"/>
    <x v="0"/>
    <x v="0"/>
    <x v="0"/>
    <x v="10"/>
    <x v="0"/>
    <x v="4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7"/>
    <d v="2019-11-18T15:54:34"/>
    <x v="94"/>
    <x v="8"/>
    <x v="11"/>
    <x v="30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5"/>
    <d v="2019-11-18T15:54:34"/>
    <x v="6"/>
    <x v="0"/>
    <x v="0"/>
    <x v="4"/>
    <x v="0"/>
    <x v="9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6"/>
    <d v="2019-11-18T15:54:34"/>
    <x v="20"/>
    <x v="0"/>
    <x v="11"/>
    <x v="11"/>
    <x v="5"/>
    <x v="9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11"/>
    <d v="2019-11-18T15:54:34"/>
    <x v="20"/>
    <x v="8"/>
    <x v="11"/>
    <x v="25"/>
    <x v="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13"/>
    <d v="2019-11-18T15:54:34"/>
    <x v="185"/>
    <x v="8"/>
    <x v="11"/>
    <x v="63"/>
    <x v="26"/>
    <x v="24"/>
    <x v="47"/>
    <x v="89"/>
    <x v="10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14"/>
    <d v="2019-11-18T15:54:34"/>
    <x v="6"/>
    <x v="8"/>
    <x v="11"/>
    <x v="12"/>
    <x v="5"/>
    <x v="7"/>
    <x v="3"/>
    <x v="13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16"/>
    <d v="2019-11-18T15:54:34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18"/>
    <d v="2019-11-18T15:54:34"/>
    <x v="6"/>
    <x v="8"/>
    <x v="11"/>
    <x v="11"/>
    <x v="5"/>
    <x v="16"/>
    <x v="3"/>
    <x v="13"/>
    <x v="6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13"/>
    <d v="2019-11-15T11:28:05"/>
    <x v="38"/>
    <x v="0"/>
    <x v="0"/>
    <x v="6"/>
    <x v="1"/>
    <x v="24"/>
    <x v="25"/>
    <x v="16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14"/>
    <d v="2019-11-15T11:28:05"/>
    <x v="15"/>
    <x v="0"/>
    <x v="4"/>
    <x v="12"/>
    <x v="0"/>
    <x v="7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16"/>
    <d v="2019-11-15T11:28:0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18"/>
    <d v="2019-11-15T11:28:0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22"/>
    <d v="2019-11-15T11:28:05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24"/>
    <d v="2019-11-15T11:28:05"/>
    <x v="278"/>
    <x v="1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25"/>
    <d v="2019-11-15T11:28:05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0"/>
    <d v="2019-11-15T11:28:05"/>
    <x v="278"/>
    <x v="0"/>
    <x v="0"/>
    <x v="17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1"/>
    <d v="2019-11-15T11:28:05"/>
    <x v="51"/>
    <x v="4"/>
    <x v="0"/>
    <x v="32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0"/>
    <x v="2"/>
    <d v="2019-11-15T11:53:0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0"/>
    <x v="3"/>
    <d v="2019-11-15T11:53:08"/>
    <x v="85"/>
    <x v="0"/>
    <x v="0"/>
    <x v="4"/>
    <x v="0"/>
    <x v="4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0"/>
    <x v="4"/>
    <d v="2019-11-15T11:53:08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0"/>
    <x v="8"/>
    <d v="2019-11-15T11:53:0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0"/>
    <x v="13"/>
    <d v="2019-11-15T11:53:08"/>
    <x v="141"/>
    <x v="0"/>
    <x v="0"/>
    <x v="4"/>
    <x v="19"/>
    <x v="9"/>
    <x v="35"/>
    <x v="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0"/>
    <x v="14"/>
    <d v="2019-11-15T11:53:08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0"/>
    <x v="24"/>
    <d v="2019-11-15T11:53:08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0"/>
    <x v="0"/>
    <d v="2019-11-15T11:53:08"/>
    <x v="51"/>
    <x v="0"/>
    <x v="52"/>
    <x v="32"/>
    <x v="0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2"/>
    <d v="2019-11-15T12:31:09"/>
    <x v="22"/>
    <x v="4"/>
    <x v="15"/>
    <x v="175"/>
    <x v="8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3"/>
    <d v="2019-11-15T12:31:09"/>
    <x v="279"/>
    <x v="0"/>
    <x v="0"/>
    <x v="4"/>
    <x v="0"/>
    <x v="106"/>
    <x v="86"/>
    <x v="9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4"/>
    <d v="2019-11-15T12:31:09"/>
    <x v="280"/>
    <x v="0"/>
    <x v="0"/>
    <x v="4"/>
    <x v="0"/>
    <x v="0"/>
    <x v="0"/>
    <x v="0"/>
    <x v="35"/>
    <x v="0"/>
    <x v="5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7"/>
    <d v="2019-11-15T12:31:09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5"/>
    <d v="2019-11-15T12:31:09"/>
    <x v="10"/>
    <x v="0"/>
    <x v="0"/>
    <x v="4"/>
    <x v="0"/>
    <x v="0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6"/>
    <d v="2019-11-15T12:31:09"/>
    <x v="85"/>
    <x v="0"/>
    <x v="0"/>
    <x v="4"/>
    <x v="1"/>
    <x v="0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8"/>
    <d v="2019-11-15T12:31:0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17"/>
    <d v="2019-11-15T12:31:09"/>
    <x v="281"/>
    <x v="11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9"/>
    <d v="2019-11-15T12:31:09"/>
    <x v="282"/>
    <x v="0"/>
    <x v="0"/>
    <x v="17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13"/>
    <d v="2019-11-15T12:31:09"/>
    <x v="283"/>
    <x v="4"/>
    <x v="51"/>
    <x v="177"/>
    <x v="90"/>
    <x v="59"/>
    <x v="87"/>
    <x v="91"/>
    <x v="35"/>
    <x v="0"/>
    <x v="2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14"/>
    <d v="2019-11-15T12:31:09"/>
    <x v="157"/>
    <x v="0"/>
    <x v="0"/>
    <x v="4"/>
    <x v="12"/>
    <x v="0"/>
    <x v="6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15"/>
    <d v="2019-11-15T12:31:09"/>
    <x v="81"/>
    <x v="2"/>
    <x v="4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18"/>
    <d v="2019-11-15T12:31:09"/>
    <x v="26"/>
    <x v="0"/>
    <x v="10"/>
    <x v="2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19"/>
    <d v="2019-11-15T12:31:09"/>
    <x v="12"/>
    <x v="0"/>
    <x v="0"/>
    <x v="4"/>
    <x v="0"/>
    <x v="4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20"/>
    <d v="2019-11-15T12:31:09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38"/>
    <d v="2019-11-15T12:31:09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39"/>
    <d v="2019-11-15T12:31:09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22"/>
    <d v="2019-11-15T12:31:09"/>
    <x v="11"/>
    <x v="0"/>
    <x v="2"/>
    <x v="3"/>
    <x v="9"/>
    <x v="9"/>
    <x v="6"/>
    <x v="4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40"/>
    <d v="2019-11-15T12:31:0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24"/>
    <d v="2019-11-15T12:31:09"/>
    <x v="284"/>
    <x v="1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25"/>
    <d v="2019-11-15T12:31:09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0"/>
    <d v="2019-11-15T12:31:09"/>
    <x v="284"/>
    <x v="13"/>
    <x v="81"/>
    <x v="178"/>
    <x v="68"/>
    <x v="7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5"/>
    <s v="105104"/>
    <x v="1"/>
    <d v="2019-11-15T12:31:09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2"/>
    <d v="2019-12-13T10:18:01"/>
    <x v="139"/>
    <x v="0"/>
    <x v="10"/>
    <x v="36"/>
    <x v="9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3"/>
    <d v="2019-12-13T10:18:01"/>
    <x v="285"/>
    <x v="0"/>
    <x v="0"/>
    <x v="4"/>
    <x v="0"/>
    <x v="107"/>
    <x v="88"/>
    <x v="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4"/>
    <d v="2019-12-13T10:18:01"/>
    <x v="286"/>
    <x v="0"/>
    <x v="0"/>
    <x v="4"/>
    <x v="0"/>
    <x v="0"/>
    <x v="0"/>
    <x v="0"/>
    <x v="37"/>
    <x v="0"/>
    <x v="5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7"/>
    <d v="2019-12-13T10:18:01"/>
    <x v="10"/>
    <x v="0"/>
    <x v="2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5"/>
    <d v="2019-12-13T10:18:01"/>
    <x v="85"/>
    <x v="0"/>
    <x v="0"/>
    <x v="4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6"/>
    <d v="2019-12-13T10:18:01"/>
    <x v="12"/>
    <x v="0"/>
    <x v="0"/>
    <x v="3"/>
    <x v="1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8"/>
    <d v="2019-12-13T10:18:01"/>
    <x v="101"/>
    <x v="0"/>
    <x v="0"/>
    <x v="4"/>
    <x v="0"/>
    <x v="0"/>
    <x v="0"/>
    <x v="0"/>
    <x v="0"/>
    <x v="14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11"/>
    <d v="2019-12-13T10:18:01"/>
    <x v="287"/>
    <x v="0"/>
    <x v="82"/>
    <x v="4"/>
    <x v="92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20"/>
    <d v="2019-12-13T10:18:0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22"/>
    <d v="2019-12-13T10:18:01"/>
    <x v="3"/>
    <x v="0"/>
    <x v="0"/>
    <x v="11"/>
    <x v="12"/>
    <x v="0"/>
    <x v="8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24"/>
    <d v="2019-12-13T10:18:01"/>
    <x v="288"/>
    <x v="1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25"/>
    <d v="2019-12-13T10:18:01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0"/>
    <d v="2019-12-13T10:18:01"/>
    <x v="288"/>
    <x v="34"/>
    <x v="83"/>
    <x v="179"/>
    <x v="29"/>
    <x v="10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1"/>
    <d v="2019-12-13T10:18:01"/>
    <x v="56"/>
    <x v="0"/>
    <x v="13"/>
    <x v="4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33"/>
    <d v="2019-12-13T10:18:0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2"/>
    <d v="2019-12-13T10:39:28"/>
    <x v="289"/>
    <x v="4"/>
    <x v="51"/>
    <x v="36"/>
    <x v="9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13"/>
    <d v="2019-05-18T12:51:45"/>
    <x v="101"/>
    <x v="0"/>
    <x v="0"/>
    <x v="11"/>
    <x v="19"/>
    <x v="7"/>
    <x v="6"/>
    <x v="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14"/>
    <d v="2019-05-18T12:51:4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24"/>
    <d v="2019-05-18T12:51:45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25"/>
    <d v="2019-05-18T12:51:4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31"/>
    <d v="2019-05-18T12:51:4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14"/>
    <d v="2019-05-18T13:21:24"/>
    <x v="36"/>
    <x v="8"/>
    <x v="11"/>
    <x v="25"/>
    <x v="5"/>
    <x v="16"/>
    <x v="3"/>
    <x v="13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4"/>
    <d v="2019-06-20T13:27:43"/>
    <x v="163"/>
    <x v="0"/>
    <x v="0"/>
    <x v="4"/>
    <x v="0"/>
    <x v="0"/>
    <x v="0"/>
    <x v="0"/>
    <x v="31"/>
    <x v="0"/>
    <x v="55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7"/>
    <d v="2019-06-20T13:27:43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19"/>
    <d v="2019-11-18T15:54:34"/>
    <x v="15"/>
    <x v="0"/>
    <x v="0"/>
    <x v="4"/>
    <x v="0"/>
    <x v="9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20"/>
    <d v="2019-11-18T15:54:34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22"/>
    <d v="2019-11-18T15:54:34"/>
    <x v="81"/>
    <x v="8"/>
    <x v="11"/>
    <x v="12"/>
    <x v="5"/>
    <x v="7"/>
    <x v="8"/>
    <x v="13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24"/>
    <d v="2019-11-18T15:54:34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25"/>
    <d v="2019-11-18T15:54:34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0"/>
    <d v="2019-11-18T15:54:34"/>
    <x v="51"/>
    <x v="42"/>
    <x v="14"/>
    <x v="32"/>
    <x v="3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200402"/>
    <x v="1"/>
    <d v="2019-11-18T15:54:34"/>
    <x v="141"/>
    <x v="2"/>
    <x v="13"/>
    <x v="90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18"/>
    <d v="2020-01-16T16:20:21"/>
    <x v="12"/>
    <x v="0"/>
    <x v="0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19"/>
    <d v="2020-01-16T16:23:5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22"/>
    <d v="2020-01-16T16:23:50"/>
    <x v="94"/>
    <x v="0"/>
    <x v="0"/>
    <x v="4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24"/>
    <d v="2020-01-16T16:23:50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0"/>
    <d v="2020-01-16T16:23:50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2"/>
    <x v="2"/>
    <d v="2020-01-16T16:24:07"/>
    <x v="78"/>
    <x v="0"/>
    <x v="2"/>
    <x v="45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2"/>
    <x v="3"/>
    <d v="2020-01-16T16:24:07"/>
    <x v="174"/>
    <x v="0"/>
    <x v="0"/>
    <x v="4"/>
    <x v="0"/>
    <x v="45"/>
    <x v="89"/>
    <x v="9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2"/>
    <x v="4"/>
    <d v="2020-01-16T16:24:07"/>
    <x v="85"/>
    <x v="0"/>
    <x v="0"/>
    <x v="4"/>
    <x v="0"/>
    <x v="0"/>
    <x v="0"/>
    <x v="0"/>
    <x v="15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2"/>
    <x v="7"/>
    <d v="2020-01-16T16:24:0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2"/>
    <x v="6"/>
    <d v="2020-01-16T16:24:0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2"/>
    <x v="13"/>
    <d v="2020-01-16T16:24:07"/>
    <x v="194"/>
    <x v="0"/>
    <x v="4"/>
    <x v="47"/>
    <x v="35"/>
    <x v="77"/>
    <x v="90"/>
    <x v="59"/>
    <x v="1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2"/>
    <x v="18"/>
    <d v="2020-01-16T16:24:0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2"/>
    <x v="22"/>
    <d v="2020-01-16T16:24:0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2"/>
    <x v="24"/>
    <d v="2020-01-16T16:24:07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2"/>
    <x v="0"/>
    <d v="2020-01-16T16:24:07"/>
    <x v="204"/>
    <x v="0"/>
    <x v="1"/>
    <x v="134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2"/>
    <d v="2020-01-16T16:26:37"/>
    <x v="290"/>
    <x v="19"/>
    <x v="40"/>
    <x v="142"/>
    <x v="9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3"/>
    <d v="2020-01-16T16:26:37"/>
    <x v="291"/>
    <x v="0"/>
    <x v="0"/>
    <x v="4"/>
    <x v="0"/>
    <x v="109"/>
    <x v="91"/>
    <x v="9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2"/>
    <d v="2019-11-19T11:05:04"/>
    <x v="239"/>
    <x v="8"/>
    <x v="2"/>
    <x v="39"/>
    <x v="83"/>
    <x v="16"/>
    <x v="3"/>
    <x v="13"/>
    <x v="6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3"/>
    <d v="2019-11-19T11:05:04"/>
    <x v="201"/>
    <x v="0"/>
    <x v="0"/>
    <x v="4"/>
    <x v="0"/>
    <x v="76"/>
    <x v="80"/>
    <x v="7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4"/>
    <d v="2019-11-19T11:05:04"/>
    <x v="24"/>
    <x v="0"/>
    <x v="0"/>
    <x v="4"/>
    <x v="0"/>
    <x v="0"/>
    <x v="0"/>
    <x v="0"/>
    <x v="23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7"/>
    <d v="2019-11-19T11:05:04"/>
    <x v="81"/>
    <x v="8"/>
    <x v="11"/>
    <x v="30"/>
    <x v="12"/>
    <x v="16"/>
    <x v="3"/>
    <x v="13"/>
    <x v="6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5"/>
    <d v="2019-11-19T11:05:04"/>
    <x v="6"/>
    <x v="0"/>
    <x v="0"/>
    <x v="4"/>
    <x v="0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6"/>
    <d v="2019-11-19T11:05:04"/>
    <x v="15"/>
    <x v="0"/>
    <x v="11"/>
    <x v="11"/>
    <x v="12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17"/>
    <d v="2019-11-19T11:05:04"/>
    <x v="258"/>
    <x v="120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9"/>
    <d v="2019-11-19T11:05:04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11"/>
    <d v="2019-11-19T11:05:04"/>
    <x v="259"/>
    <x v="8"/>
    <x v="11"/>
    <x v="28"/>
    <x v="5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12"/>
    <d v="2019-11-19T11:05:04"/>
    <x v="79"/>
    <x v="8"/>
    <x v="60"/>
    <x v="25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13"/>
    <d v="2019-11-19T11:05:04"/>
    <x v="218"/>
    <x v="8"/>
    <x v="4"/>
    <x v="44"/>
    <x v="57"/>
    <x v="50"/>
    <x v="1"/>
    <x v="65"/>
    <x v="23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14"/>
    <d v="2019-11-19T11:05:04"/>
    <x v="94"/>
    <x v="8"/>
    <x v="11"/>
    <x v="12"/>
    <x v="19"/>
    <x v="16"/>
    <x v="3"/>
    <x v="2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15"/>
    <d v="2019-11-19T11:05:04"/>
    <x v="20"/>
    <x v="4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16"/>
    <d v="2019-11-19T11:05:04"/>
    <x v="20"/>
    <x v="8"/>
    <x v="4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19"/>
    <d v="2019-11-19T11:05:04"/>
    <x v="6"/>
    <x v="0"/>
    <x v="0"/>
    <x v="4"/>
    <x v="0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22"/>
    <d v="2019-11-19T11:05:04"/>
    <x v="36"/>
    <x v="8"/>
    <x v="11"/>
    <x v="25"/>
    <x v="5"/>
    <x v="16"/>
    <x v="3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24"/>
    <d v="2019-11-19T11:05:04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25"/>
    <d v="2019-11-19T11:05:0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0"/>
    <d v="2019-11-19T11:05:04"/>
    <x v="25"/>
    <x v="42"/>
    <x v="75"/>
    <x v="39"/>
    <x v="3"/>
    <x v="9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1"/>
    <d v="2019-11-19T11:05:04"/>
    <x v="94"/>
    <x v="8"/>
    <x v="8"/>
    <x v="30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705"/>
    <x v="33"/>
    <d v="2019-11-19T11:05:04"/>
    <x v="36"/>
    <x v="8"/>
    <x v="2"/>
    <x v="12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2"/>
    <d v="2019-11-19T11:24:02"/>
    <x v="95"/>
    <x v="0"/>
    <x v="0"/>
    <x v="118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3"/>
    <d v="2019-11-19T11:24:02"/>
    <x v="292"/>
    <x v="0"/>
    <x v="0"/>
    <x v="4"/>
    <x v="0"/>
    <x v="85"/>
    <x v="92"/>
    <x v="5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4"/>
    <d v="2019-11-19T11:24:02"/>
    <x v="25"/>
    <x v="0"/>
    <x v="0"/>
    <x v="4"/>
    <x v="0"/>
    <x v="0"/>
    <x v="0"/>
    <x v="0"/>
    <x v="38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7"/>
    <d v="2019-11-19T11:24:02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5"/>
    <d v="2019-11-19T11:24:02"/>
    <x v="11"/>
    <x v="0"/>
    <x v="0"/>
    <x v="4"/>
    <x v="0"/>
    <x v="9"/>
    <x v="25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6"/>
    <d v="2019-11-19T11:24:02"/>
    <x v="56"/>
    <x v="0"/>
    <x v="0"/>
    <x v="11"/>
    <x v="12"/>
    <x v="9"/>
    <x v="25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17"/>
    <d v="2019-11-19T11:24:02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10"/>
    <d v="2019-11-19T11:24:0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13"/>
    <d v="2019-11-19T11:24:02"/>
    <x v="293"/>
    <x v="0"/>
    <x v="0"/>
    <x v="14"/>
    <x v="60"/>
    <x v="18"/>
    <x v="59"/>
    <x v="51"/>
    <x v="38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14"/>
    <d v="2019-11-19T11:24:02"/>
    <x v="101"/>
    <x v="0"/>
    <x v="0"/>
    <x v="12"/>
    <x v="19"/>
    <x v="7"/>
    <x v="56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15"/>
    <d v="2019-11-19T11:24:02"/>
    <x v="6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24"/>
    <d v="2019-11-19T11:24:02"/>
    <x v="294"/>
    <x v="1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25"/>
    <d v="2019-11-19T11:24:02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0"/>
    <d v="2019-11-19T11:24:02"/>
    <x v="294"/>
    <x v="0"/>
    <x v="42"/>
    <x v="180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1"/>
    <d v="2019-11-19T11:24:02"/>
    <x v="51"/>
    <x v="0"/>
    <x v="8"/>
    <x v="32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11"/>
    <x v="33"/>
    <d v="2019-11-19T11:24:02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2"/>
    <d v="2019-12-12T16:28:14"/>
    <x v="219"/>
    <x v="0"/>
    <x v="0"/>
    <x v="54"/>
    <x v="9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3"/>
    <d v="2019-12-12T16:28:14"/>
    <x v="295"/>
    <x v="0"/>
    <x v="0"/>
    <x v="4"/>
    <x v="0"/>
    <x v="67"/>
    <x v="93"/>
    <x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4"/>
    <d v="2019-12-12T16:28:14"/>
    <x v="73"/>
    <x v="0"/>
    <x v="0"/>
    <x v="4"/>
    <x v="0"/>
    <x v="0"/>
    <x v="0"/>
    <x v="0"/>
    <x v="39"/>
    <x v="0"/>
    <x v="4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2"/>
    <d v="2019-12-12T16:36:26"/>
    <x v="188"/>
    <x v="0"/>
    <x v="2"/>
    <x v="118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19"/>
    <d v="2020-01-16T16:20:21"/>
    <x v="64"/>
    <x v="0"/>
    <x v="0"/>
    <x v="4"/>
    <x v="0"/>
    <x v="24"/>
    <x v="3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20"/>
    <d v="2020-01-16T16:20:21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22"/>
    <d v="2020-01-16T16:20:21"/>
    <x v="25"/>
    <x v="0"/>
    <x v="0"/>
    <x v="6"/>
    <x v="3"/>
    <x v="4"/>
    <x v="65"/>
    <x v="4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24"/>
    <d v="2020-01-16T16:20:21"/>
    <x v="124"/>
    <x v="1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25"/>
    <d v="2020-01-16T16:20:21"/>
    <x v="206"/>
    <x v="1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31"/>
    <d v="2020-01-16T16:20:2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0"/>
    <d v="2020-01-16T16:20:21"/>
    <x v="124"/>
    <x v="62"/>
    <x v="84"/>
    <x v="181"/>
    <x v="57"/>
    <x v="11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3"/>
    <d v="2019-12-12T16:36:26"/>
    <x v="296"/>
    <x v="0"/>
    <x v="0"/>
    <x v="4"/>
    <x v="0"/>
    <x v="11"/>
    <x v="50"/>
    <x v="9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4"/>
    <d v="2019-12-12T16:36:26"/>
    <x v="187"/>
    <x v="0"/>
    <x v="0"/>
    <x v="4"/>
    <x v="0"/>
    <x v="0"/>
    <x v="0"/>
    <x v="0"/>
    <x v="39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5"/>
    <d v="2019-12-12T16:36:2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6"/>
    <d v="2019-12-12T16:36:2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17"/>
    <d v="2019-12-12T16:36:26"/>
    <x v="207"/>
    <x v="0"/>
    <x v="0"/>
    <x v="18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13"/>
    <d v="2019-12-12T16:36:26"/>
    <x v="297"/>
    <x v="0"/>
    <x v="4"/>
    <x v="14"/>
    <x v="23"/>
    <x v="12"/>
    <x v="51"/>
    <x v="67"/>
    <x v="39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14"/>
    <d v="2019-12-12T16:36:26"/>
    <x v="94"/>
    <x v="0"/>
    <x v="0"/>
    <x v="4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15"/>
    <d v="2019-12-12T16:36:2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18"/>
    <d v="2019-12-12T16:36:26"/>
    <x v="85"/>
    <x v="0"/>
    <x v="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19"/>
    <d v="2019-12-12T16:36:26"/>
    <x v="190"/>
    <x v="0"/>
    <x v="0"/>
    <x v="4"/>
    <x v="0"/>
    <x v="88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22"/>
    <d v="2019-12-12T16:36:26"/>
    <x v="56"/>
    <x v="0"/>
    <x v="0"/>
    <x v="11"/>
    <x v="3"/>
    <x v="24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24"/>
    <d v="2019-12-12T16:36:26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25"/>
    <d v="2019-12-12T16:36:2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0"/>
    <d v="2019-12-12T16:36:26"/>
    <x v="176"/>
    <x v="0"/>
    <x v="14"/>
    <x v="183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1"/>
    <d v="2019-12-12T16:36:2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273"/>
    <x v="33"/>
    <d v="2019-12-12T16:36:2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2"/>
    <d v="2019-12-13T10:40:13"/>
    <x v="9"/>
    <x v="0"/>
    <x v="0"/>
    <x v="184"/>
    <x v="9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3"/>
    <d v="2019-12-13T10:40:13"/>
    <x v="298"/>
    <x v="0"/>
    <x v="0"/>
    <x v="4"/>
    <x v="0"/>
    <x v="58"/>
    <x v="94"/>
    <x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4"/>
    <d v="2019-12-13T10:40:13"/>
    <x v="47"/>
    <x v="0"/>
    <x v="0"/>
    <x v="4"/>
    <x v="0"/>
    <x v="0"/>
    <x v="0"/>
    <x v="0"/>
    <x v="40"/>
    <x v="0"/>
    <x v="5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7"/>
    <d v="2019-12-13T10:40:13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5"/>
    <d v="2019-12-13T10:40:13"/>
    <x v="32"/>
    <x v="0"/>
    <x v="0"/>
    <x v="4"/>
    <x v="0"/>
    <x v="4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6"/>
    <d v="2019-12-13T10:40:13"/>
    <x v="26"/>
    <x v="0"/>
    <x v="0"/>
    <x v="11"/>
    <x v="12"/>
    <x v="4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8"/>
    <d v="2019-12-13T10:40:13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17"/>
    <d v="2019-12-13T10:40:13"/>
    <x v="43"/>
    <x v="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6"/>
    <d v="2019-12-13T10:40:29"/>
    <x v="24"/>
    <x v="0"/>
    <x v="0"/>
    <x v="6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17"/>
    <d v="2019-12-13T10:40:29"/>
    <x v="299"/>
    <x v="134"/>
    <x v="0"/>
    <x v="1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13"/>
    <d v="2019-12-13T10:40:29"/>
    <x v="271"/>
    <x v="0"/>
    <x v="0"/>
    <x v="93"/>
    <x v="97"/>
    <x v="111"/>
    <x v="95"/>
    <x v="95"/>
    <x v="41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14"/>
    <d v="2019-12-13T10:40:29"/>
    <x v="81"/>
    <x v="0"/>
    <x v="0"/>
    <x v="30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18"/>
    <d v="2019-12-13T10:40:2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22"/>
    <d v="2019-12-13T10:40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24"/>
    <d v="2019-12-13T10:40:29"/>
    <x v="249"/>
    <x v="1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31"/>
    <d v="2019-12-13T10:40:29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0"/>
    <d v="2019-12-13T10:40:29"/>
    <x v="249"/>
    <x v="44"/>
    <x v="85"/>
    <x v="186"/>
    <x v="22"/>
    <x v="1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1"/>
    <d v="2019-12-13T10:40:29"/>
    <x v="112"/>
    <x v="4"/>
    <x v="11"/>
    <x v="25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32"/>
    <d v="2019-12-13T10:40:29"/>
    <x v="85"/>
    <x v="29"/>
    <x v="11"/>
    <x v="20"/>
    <x v="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2"/>
    <d v="2019-12-13T10:42:05"/>
    <x v="300"/>
    <x v="0"/>
    <x v="10"/>
    <x v="36"/>
    <x v="9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3"/>
    <d v="2019-12-13T10:42:05"/>
    <x v="301"/>
    <x v="0"/>
    <x v="0"/>
    <x v="4"/>
    <x v="0"/>
    <x v="100"/>
    <x v="96"/>
    <x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4"/>
    <d v="2019-12-13T10:42:05"/>
    <x v="302"/>
    <x v="0"/>
    <x v="0"/>
    <x v="4"/>
    <x v="0"/>
    <x v="0"/>
    <x v="0"/>
    <x v="0"/>
    <x v="42"/>
    <x v="0"/>
    <x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7"/>
    <d v="2019-12-13T10:42:05"/>
    <x v="57"/>
    <x v="0"/>
    <x v="28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5"/>
    <d v="2019-12-13T10:42:05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6"/>
    <d v="2019-12-13T10:42:05"/>
    <x v="86"/>
    <x v="0"/>
    <x v="0"/>
    <x v="6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8"/>
    <d v="2019-12-13T10:42:05"/>
    <x v="32"/>
    <x v="0"/>
    <x v="0"/>
    <x v="4"/>
    <x v="0"/>
    <x v="0"/>
    <x v="0"/>
    <x v="0"/>
    <x v="0"/>
    <x v="14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11"/>
    <d v="2019-12-13T10:42:05"/>
    <x v="303"/>
    <x v="0"/>
    <x v="0"/>
    <x v="187"/>
    <x v="47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12"/>
    <d v="2019-12-13T10:42:05"/>
    <x v="304"/>
    <x v="134"/>
    <x v="0"/>
    <x v="188"/>
    <x v="7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13"/>
    <d v="2019-12-13T10:42:05"/>
    <x v="305"/>
    <x v="0"/>
    <x v="2"/>
    <x v="189"/>
    <x v="83"/>
    <x v="102"/>
    <x v="97"/>
    <x v="96"/>
    <x v="42"/>
    <x v="0"/>
    <x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14"/>
    <d v="2019-12-13T10:42:05"/>
    <x v="19"/>
    <x v="0"/>
    <x v="10"/>
    <x v="30"/>
    <x v="0"/>
    <x v="7"/>
    <x v="6"/>
    <x v="2"/>
    <x v="0"/>
    <x v="15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16"/>
    <d v="2019-12-13T10:42:05"/>
    <x v="101"/>
    <x v="2"/>
    <x v="0"/>
    <x v="55"/>
    <x v="3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18"/>
    <d v="2019-12-13T10:42:05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19"/>
    <d v="2019-12-13T10:42:05"/>
    <x v="32"/>
    <x v="0"/>
    <x v="0"/>
    <x v="4"/>
    <x v="0"/>
    <x v="9"/>
    <x v="17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20"/>
    <d v="2019-12-13T10:42:05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42"/>
    <d v="2019-12-13T10:42:0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39"/>
    <d v="2019-12-13T10:42:0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22"/>
    <d v="2019-12-13T10:42:05"/>
    <x v="10"/>
    <x v="0"/>
    <x v="0"/>
    <x v="30"/>
    <x v="19"/>
    <x v="7"/>
    <x v="19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40"/>
    <d v="2019-12-13T10:42:05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34"/>
    <d v="2019-12-13T10:42:05"/>
    <x v="36"/>
    <x v="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24"/>
    <d v="2019-12-13T10:42:05"/>
    <x v="306"/>
    <x v="1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14"/>
    <d v="2019-12-13T10:39:28"/>
    <x v="157"/>
    <x v="0"/>
    <x v="0"/>
    <x v="4"/>
    <x v="0"/>
    <x v="7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15"/>
    <d v="2019-12-13T10:39:28"/>
    <x v="20"/>
    <x v="2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16"/>
    <d v="2019-12-13T10:39:2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18"/>
    <d v="2019-12-13T10:39:28"/>
    <x v="26"/>
    <x v="0"/>
    <x v="2"/>
    <x v="8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19"/>
    <d v="2019-12-13T10:39:28"/>
    <x v="187"/>
    <x v="0"/>
    <x v="0"/>
    <x v="4"/>
    <x v="0"/>
    <x v="31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20"/>
    <d v="2019-12-13T10:39:2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38"/>
    <d v="2019-12-13T10:39:2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39"/>
    <d v="2019-12-13T10:39:2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22"/>
    <d v="2019-12-13T10:39:28"/>
    <x v="162"/>
    <x v="0"/>
    <x v="4"/>
    <x v="73"/>
    <x v="19"/>
    <x v="2"/>
    <x v="61"/>
    <x v="57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40"/>
    <d v="2019-12-13T10:39:2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24"/>
    <d v="2019-12-13T10:39:28"/>
    <x v="307"/>
    <x v="13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25"/>
    <d v="2019-12-13T10:39:28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0"/>
    <d v="2019-12-13T10:39:28"/>
    <x v="307"/>
    <x v="14"/>
    <x v="35"/>
    <x v="190"/>
    <x v="69"/>
    <x v="4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1"/>
    <d v="2019-12-13T10:39:28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10"/>
    <d v="2019-12-13T10:40:1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11"/>
    <d v="2019-12-13T10:40:13"/>
    <x v="177"/>
    <x v="0"/>
    <x v="0"/>
    <x v="4"/>
    <x v="0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13"/>
    <d v="2019-12-13T10:40:13"/>
    <x v="308"/>
    <x v="0"/>
    <x v="0"/>
    <x v="111"/>
    <x v="99"/>
    <x v="113"/>
    <x v="98"/>
    <x v="96"/>
    <x v="40"/>
    <x v="0"/>
    <x v="5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14"/>
    <d v="2019-12-13T10:40:13"/>
    <x v="141"/>
    <x v="0"/>
    <x v="0"/>
    <x v="12"/>
    <x v="19"/>
    <x v="9"/>
    <x v="8"/>
    <x v="6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15"/>
    <d v="2019-12-13T10:40:13"/>
    <x v="6"/>
    <x v="2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16"/>
    <d v="2019-12-13T10:40:13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24"/>
    <d v="2019-12-13T10:40:13"/>
    <x v="309"/>
    <x v="1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25"/>
    <d v="2019-12-13T10:40:13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26"/>
    <d v="2019-12-13T10:40:1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0"/>
    <d v="2019-12-13T10:40:13"/>
    <x v="309"/>
    <x v="19"/>
    <x v="49"/>
    <x v="191"/>
    <x v="9"/>
    <x v="7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1"/>
    <d v="2019-12-13T10:40:13"/>
    <x v="118"/>
    <x v="4"/>
    <x v="8"/>
    <x v="38"/>
    <x v="12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27"/>
    <d v="2019-12-13T10:40:1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7"/>
    <s v="105105"/>
    <x v="33"/>
    <d v="2019-12-13T10:40:1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2"/>
    <d v="2019-12-13T10:40:29"/>
    <x v="310"/>
    <x v="0"/>
    <x v="0"/>
    <x v="168"/>
    <x v="9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3"/>
    <d v="2019-12-13T10:40:29"/>
    <x v="250"/>
    <x v="0"/>
    <x v="0"/>
    <x v="4"/>
    <x v="0"/>
    <x v="114"/>
    <x v="99"/>
    <x v="9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4"/>
    <d v="2019-12-13T10:40:29"/>
    <x v="181"/>
    <x v="0"/>
    <x v="0"/>
    <x v="4"/>
    <x v="0"/>
    <x v="0"/>
    <x v="0"/>
    <x v="0"/>
    <x v="41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7"/>
    <d v="2019-12-13T10:40:29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8"/>
    <s v="105106"/>
    <x v="5"/>
    <d v="2019-12-13T10:40:29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25"/>
    <d v="2019-12-13T10:42:05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0"/>
    <d v="2019-12-13T10:42:05"/>
    <x v="306"/>
    <x v="14"/>
    <x v="86"/>
    <x v="192"/>
    <x v="69"/>
    <x v="6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1"/>
    <d v="2019-12-13T10:42:05"/>
    <x v="162"/>
    <x v="0"/>
    <x v="13"/>
    <x v="102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6"/>
    <s v="105107"/>
    <x v="33"/>
    <d v="2019-12-13T10:42:0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2"/>
    <d v="2019-12-13T10:42:27"/>
    <x v="121"/>
    <x v="0"/>
    <x v="8"/>
    <x v="34"/>
    <x v="10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3"/>
    <d v="2019-12-13T10:42:27"/>
    <x v="311"/>
    <x v="0"/>
    <x v="0"/>
    <x v="4"/>
    <x v="0"/>
    <x v="115"/>
    <x v="100"/>
    <x v="8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4"/>
    <d v="2019-12-13T10:42:27"/>
    <x v="206"/>
    <x v="0"/>
    <x v="0"/>
    <x v="4"/>
    <x v="0"/>
    <x v="0"/>
    <x v="0"/>
    <x v="0"/>
    <x v="43"/>
    <x v="0"/>
    <x v="5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7"/>
    <d v="2019-12-13T10:42:2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5"/>
    <d v="2019-12-13T10:42:27"/>
    <x v="26"/>
    <x v="0"/>
    <x v="0"/>
    <x v="4"/>
    <x v="0"/>
    <x v="4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6"/>
    <d v="2019-12-13T10:42:27"/>
    <x v="86"/>
    <x v="0"/>
    <x v="0"/>
    <x v="11"/>
    <x v="0"/>
    <x v="4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8"/>
    <d v="2019-12-13T10:42:27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17"/>
    <d v="2019-12-13T10:42:27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9"/>
    <d v="2019-12-13T10:42:2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10"/>
    <d v="2019-12-13T10:42:2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13"/>
    <d v="2019-12-13T10:42:27"/>
    <x v="312"/>
    <x v="0"/>
    <x v="13"/>
    <x v="81"/>
    <x v="96"/>
    <x v="67"/>
    <x v="101"/>
    <x v="98"/>
    <x v="43"/>
    <x v="0"/>
    <x v="5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14"/>
    <d v="2019-12-13T10:42:27"/>
    <x v="10"/>
    <x v="0"/>
    <x v="0"/>
    <x v="12"/>
    <x v="0"/>
    <x v="9"/>
    <x v="35"/>
    <x v="8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15"/>
    <d v="2019-12-13T10:42:27"/>
    <x v="94"/>
    <x v="0"/>
    <x v="4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18"/>
    <d v="2019-12-13T10:42:2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19"/>
    <d v="2019-12-13T10:42:2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22"/>
    <d v="2019-12-13T10:42:27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24"/>
    <d v="2019-12-13T10:42:27"/>
    <x v="276"/>
    <x v="1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4"/>
    <s v="105108"/>
    <x v="0"/>
    <d v="2019-12-13T10:42:27"/>
    <x v="276"/>
    <x v="14"/>
    <x v="87"/>
    <x v="171"/>
    <x v="69"/>
    <x v="1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2"/>
    <d v="2019-12-13T10:47:29"/>
    <x v="313"/>
    <x v="0"/>
    <x v="4"/>
    <x v="141"/>
    <x v="9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3"/>
    <d v="2019-12-13T10:47:29"/>
    <x v="314"/>
    <x v="0"/>
    <x v="0"/>
    <x v="4"/>
    <x v="0"/>
    <x v="117"/>
    <x v="102"/>
    <x v="9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4"/>
    <d v="2019-12-13T10:47:29"/>
    <x v="212"/>
    <x v="0"/>
    <x v="0"/>
    <x v="4"/>
    <x v="0"/>
    <x v="0"/>
    <x v="0"/>
    <x v="0"/>
    <x v="44"/>
    <x v="0"/>
    <x v="1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7"/>
    <d v="2019-12-13T10:47:29"/>
    <x v="101"/>
    <x v="0"/>
    <x v="0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5"/>
    <d v="2019-12-13T10:47:29"/>
    <x v="24"/>
    <x v="0"/>
    <x v="0"/>
    <x v="4"/>
    <x v="0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6"/>
    <d v="2019-12-13T10:47:29"/>
    <x v="86"/>
    <x v="0"/>
    <x v="0"/>
    <x v="6"/>
    <x v="1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8"/>
    <d v="2019-12-13T10:47:29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7"/>
    <d v="2019-12-13T10:47:29"/>
    <x v="262"/>
    <x v="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0"/>
    <d v="2019-12-13T10:47:29"/>
    <x v="3"/>
    <x v="0"/>
    <x v="0"/>
    <x v="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1"/>
    <d v="2019-12-13T10:47:29"/>
    <x v="315"/>
    <x v="139"/>
    <x v="0"/>
    <x v="4"/>
    <x v="21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2"/>
    <d v="2019-12-13T10:47:29"/>
    <x v="316"/>
    <x v="134"/>
    <x v="0"/>
    <x v="4"/>
    <x v="7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3"/>
    <d v="2019-12-13T10:47:29"/>
    <x v="317"/>
    <x v="0"/>
    <x v="4"/>
    <x v="54"/>
    <x v="101"/>
    <x v="73"/>
    <x v="103"/>
    <x v="100"/>
    <x v="44"/>
    <x v="0"/>
    <x v="1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4"/>
    <d v="2019-12-13T10:47:29"/>
    <x v="101"/>
    <x v="0"/>
    <x v="0"/>
    <x v="30"/>
    <x v="12"/>
    <x v="9"/>
    <x v="8"/>
    <x v="26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5"/>
    <d v="2019-12-13T10:47:29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6"/>
    <d v="2019-12-13T10:47:29"/>
    <x v="94"/>
    <x v="2"/>
    <x v="0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8"/>
    <d v="2019-12-13T10:47:29"/>
    <x v="102"/>
    <x v="0"/>
    <x v="4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9"/>
    <d v="2019-12-13T10:47:29"/>
    <x v="106"/>
    <x v="0"/>
    <x v="0"/>
    <x v="4"/>
    <x v="0"/>
    <x v="4"/>
    <x v="4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20"/>
    <d v="2019-12-13T10:47:29"/>
    <x v="6"/>
    <x v="0"/>
    <x v="0"/>
    <x v="4"/>
    <x v="0"/>
    <x v="0"/>
    <x v="0"/>
    <x v="0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22"/>
    <d v="2019-12-13T10:47:29"/>
    <x v="125"/>
    <x v="0"/>
    <x v="4"/>
    <x v="6"/>
    <x v="1"/>
    <x v="9"/>
    <x v="61"/>
    <x v="8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24"/>
    <d v="2019-12-13T10:47:29"/>
    <x v="318"/>
    <x v="14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25"/>
    <d v="2019-12-13T10:47:29"/>
    <x v="195"/>
    <x v="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31"/>
    <d v="2019-12-13T10:47:2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0"/>
    <d v="2019-12-13T10:47:29"/>
    <x v="318"/>
    <x v="4"/>
    <x v="88"/>
    <x v="193"/>
    <x v="12"/>
    <x v="1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1"/>
    <d v="2019-12-13T10:47:29"/>
    <x v="195"/>
    <x v="8"/>
    <x v="89"/>
    <x v="122"/>
    <x v="5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1"/>
    <x v="32"/>
    <d v="2019-12-13T10:47:29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2"/>
    <d v="2019-12-13T10:57:08"/>
    <x v="119"/>
    <x v="4"/>
    <x v="0"/>
    <x v="66"/>
    <x v="102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3"/>
    <d v="2019-12-13T10:57:08"/>
    <x v="319"/>
    <x v="0"/>
    <x v="0"/>
    <x v="4"/>
    <x v="0"/>
    <x v="120"/>
    <x v="91"/>
    <x v="10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4"/>
    <d v="2019-12-13T10:57:08"/>
    <x v="320"/>
    <x v="0"/>
    <x v="0"/>
    <x v="4"/>
    <x v="0"/>
    <x v="0"/>
    <x v="0"/>
    <x v="0"/>
    <x v="45"/>
    <x v="0"/>
    <x v="5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7"/>
    <d v="2019-12-13T10:57:08"/>
    <x v="86"/>
    <x v="0"/>
    <x v="0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5"/>
    <d v="2019-12-13T10:57:0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6"/>
    <d v="2019-12-13T10:57:08"/>
    <x v="86"/>
    <x v="0"/>
    <x v="0"/>
    <x v="21"/>
    <x v="27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8"/>
    <d v="2019-12-13T10:57:08"/>
    <x v="102"/>
    <x v="0"/>
    <x v="0"/>
    <x v="4"/>
    <x v="0"/>
    <x v="0"/>
    <x v="0"/>
    <x v="0"/>
    <x v="0"/>
    <x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7"/>
    <d v="2019-12-13T10:57:08"/>
    <x v="321"/>
    <x v="3"/>
    <x v="9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9"/>
    <d v="2019-12-13T10:57:08"/>
    <x v="322"/>
    <x v="0"/>
    <x v="0"/>
    <x v="19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0"/>
    <d v="2019-12-13T10:57:08"/>
    <x v="24"/>
    <x v="0"/>
    <x v="0"/>
    <x v="4"/>
    <x v="1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1"/>
    <d v="2019-12-13T10:57:08"/>
    <x v="323"/>
    <x v="0"/>
    <x v="0"/>
    <x v="195"/>
    <x v="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2"/>
    <d v="2019-12-13T10:57:0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3"/>
    <d v="2019-12-13T10:57:08"/>
    <x v="324"/>
    <x v="2"/>
    <x v="0"/>
    <x v="68"/>
    <x v="72"/>
    <x v="36"/>
    <x v="104"/>
    <x v="102"/>
    <x v="45"/>
    <x v="0"/>
    <x v="5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4"/>
    <d v="2019-12-13T10:57:08"/>
    <x v="57"/>
    <x v="0"/>
    <x v="0"/>
    <x v="3"/>
    <x v="1"/>
    <x v="0"/>
    <x v="8"/>
    <x v="0"/>
    <x v="0"/>
    <x v="1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5"/>
    <d v="2019-12-13T10:57:08"/>
    <x v="1"/>
    <x v="2"/>
    <x v="13"/>
    <x v="6"/>
    <x v="12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6"/>
    <d v="2019-12-13T10:57:08"/>
    <x v="5"/>
    <x v="2"/>
    <x v="0"/>
    <x v="5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8"/>
    <d v="2019-12-13T10:57:08"/>
    <x v="4"/>
    <x v="4"/>
    <x v="10"/>
    <x v="86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9"/>
    <d v="2019-12-13T10:57:08"/>
    <x v="84"/>
    <x v="0"/>
    <x v="0"/>
    <x v="4"/>
    <x v="0"/>
    <x v="50"/>
    <x v="62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20"/>
    <d v="2019-12-13T10:57:0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21"/>
    <d v="2019-12-13T10:57:08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22"/>
    <d v="2019-12-13T10:57:08"/>
    <x v="161"/>
    <x v="2"/>
    <x v="2"/>
    <x v="73"/>
    <x v="34"/>
    <x v="40"/>
    <x v="63"/>
    <x v="21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23"/>
    <d v="2019-12-13T10:57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24"/>
    <d v="2019-12-13T10:57:08"/>
    <x v="325"/>
    <x v="1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25"/>
    <d v="2019-12-13T10:57:08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26"/>
    <d v="2019-12-13T10:57:0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0"/>
    <d v="2019-12-13T10:57:08"/>
    <x v="325"/>
    <x v="0"/>
    <x v="0"/>
    <x v="1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1"/>
    <d v="2019-12-13T10:57:08"/>
    <x v="187"/>
    <x v="0"/>
    <x v="0"/>
    <x v="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2"/>
    <x v="27"/>
    <d v="2019-12-13T10:57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2"/>
    <d v="2019-12-13T10:57:28"/>
    <x v="326"/>
    <x v="8"/>
    <x v="2"/>
    <x v="197"/>
    <x v="10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3"/>
    <d v="2019-12-13T10:57:28"/>
    <x v="327"/>
    <x v="0"/>
    <x v="0"/>
    <x v="4"/>
    <x v="0"/>
    <x v="117"/>
    <x v="105"/>
    <x v="10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4"/>
    <d v="2019-12-13T10:57:28"/>
    <x v="328"/>
    <x v="0"/>
    <x v="0"/>
    <x v="4"/>
    <x v="0"/>
    <x v="0"/>
    <x v="0"/>
    <x v="0"/>
    <x v="46"/>
    <x v="0"/>
    <x v="3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7"/>
    <d v="2019-12-13T10:57:28"/>
    <x v="19"/>
    <x v="8"/>
    <x v="11"/>
    <x v="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5"/>
    <d v="2019-12-13T10:57:28"/>
    <x v="6"/>
    <x v="0"/>
    <x v="0"/>
    <x v="4"/>
    <x v="0"/>
    <x v="9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6"/>
    <d v="2019-12-13T10:57:28"/>
    <x v="85"/>
    <x v="0"/>
    <x v="11"/>
    <x v="63"/>
    <x v="1"/>
    <x v="9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8"/>
    <d v="2019-12-13T10:57:28"/>
    <x v="1"/>
    <x v="0"/>
    <x v="0"/>
    <x v="4"/>
    <x v="0"/>
    <x v="0"/>
    <x v="0"/>
    <x v="0"/>
    <x v="0"/>
    <x v="9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17"/>
    <d v="2019-12-13T10:57:28"/>
    <x v="329"/>
    <x v="142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9"/>
    <d v="2019-12-13T10:57:28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11"/>
    <d v="2019-12-13T10:57:28"/>
    <x v="177"/>
    <x v="8"/>
    <x v="11"/>
    <x v="25"/>
    <x v="4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13"/>
    <d v="2019-12-13T10:57:28"/>
    <x v="330"/>
    <x v="8"/>
    <x v="4"/>
    <x v="198"/>
    <x v="104"/>
    <x v="73"/>
    <x v="106"/>
    <x v="104"/>
    <x v="46"/>
    <x v="0"/>
    <x v="3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14"/>
    <d v="2019-12-13T10:57:28"/>
    <x v="56"/>
    <x v="8"/>
    <x v="11"/>
    <x v="1"/>
    <x v="1"/>
    <x v="9"/>
    <x v="3"/>
    <x v="13"/>
    <x v="0"/>
    <x v="1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15"/>
    <d v="2019-12-13T10:57:28"/>
    <x v="81"/>
    <x v="19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16"/>
    <d v="2019-12-13T10:57:28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18"/>
    <d v="2019-12-13T10:57:28"/>
    <x v="23"/>
    <x v="4"/>
    <x v="41"/>
    <x v="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19"/>
    <d v="2019-12-13T10:57:28"/>
    <x v="75"/>
    <x v="0"/>
    <x v="0"/>
    <x v="4"/>
    <x v="0"/>
    <x v="88"/>
    <x v="59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20"/>
    <d v="2019-12-13T10:57:28"/>
    <x v="94"/>
    <x v="0"/>
    <x v="0"/>
    <x v="4"/>
    <x v="0"/>
    <x v="0"/>
    <x v="0"/>
    <x v="0"/>
    <x v="6"/>
    <x v="0"/>
    <x v="10"/>
    <x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28"/>
    <d v="2019-12-13T10:57:28"/>
    <x v="209"/>
    <x v="8"/>
    <x v="11"/>
    <x v="25"/>
    <x v="10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29"/>
    <d v="2019-12-13T10:57:28"/>
    <x v="48"/>
    <x v="8"/>
    <x v="11"/>
    <x v="29"/>
    <x v="5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22"/>
    <d v="2019-12-13T10:57:28"/>
    <x v="33"/>
    <x v="4"/>
    <x v="7"/>
    <x v="11"/>
    <x v="27"/>
    <x v="24"/>
    <x v="60"/>
    <x v="4"/>
    <x v="6"/>
    <x v="0"/>
    <x v="10"/>
    <x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30"/>
    <d v="2019-12-13T10:57:28"/>
    <x v="94"/>
    <x v="8"/>
    <x v="11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24"/>
    <d v="2019-12-13T10:57:28"/>
    <x v="331"/>
    <x v="14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25"/>
    <d v="2019-12-13T10:57:28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0"/>
    <d v="2019-12-13T10:57:28"/>
    <x v="331"/>
    <x v="19"/>
    <x v="91"/>
    <x v="199"/>
    <x v="9"/>
    <x v="12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3"/>
    <x v="1"/>
    <d v="2019-12-13T10:57:28"/>
    <x v="181"/>
    <x v="2"/>
    <x v="7"/>
    <x v="113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2"/>
    <d v="2019-12-13T10:58:41"/>
    <x v="332"/>
    <x v="29"/>
    <x v="2"/>
    <x v="200"/>
    <x v="10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3"/>
    <d v="2019-12-13T10:58:41"/>
    <x v="333"/>
    <x v="0"/>
    <x v="0"/>
    <x v="4"/>
    <x v="0"/>
    <x v="122"/>
    <x v="107"/>
    <x v="10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4"/>
    <d v="2019-12-13T10:58:41"/>
    <x v="180"/>
    <x v="0"/>
    <x v="0"/>
    <x v="4"/>
    <x v="0"/>
    <x v="0"/>
    <x v="0"/>
    <x v="0"/>
    <x v="46"/>
    <x v="0"/>
    <x v="5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7"/>
    <d v="2019-12-13T10:58:41"/>
    <x v="187"/>
    <x v="0"/>
    <x v="0"/>
    <x v="118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5"/>
    <d v="2019-12-13T10:58:41"/>
    <x v="106"/>
    <x v="0"/>
    <x v="0"/>
    <x v="4"/>
    <x v="0"/>
    <x v="2"/>
    <x v="1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6"/>
    <d v="2019-12-13T10:58:41"/>
    <x v="47"/>
    <x v="0"/>
    <x v="0"/>
    <x v="51"/>
    <x v="27"/>
    <x v="2"/>
    <x v="1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8"/>
    <d v="2019-12-13T10:58:41"/>
    <x v="26"/>
    <x v="0"/>
    <x v="0"/>
    <x v="4"/>
    <x v="0"/>
    <x v="0"/>
    <x v="0"/>
    <x v="0"/>
    <x v="0"/>
    <x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7"/>
    <d v="2019-12-13T10:58:41"/>
    <x v="334"/>
    <x v="144"/>
    <x v="92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0"/>
    <d v="2019-12-13T10:58:41"/>
    <x v="15"/>
    <x v="0"/>
    <x v="0"/>
    <x v="4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1"/>
    <d v="2019-12-13T10:58:41"/>
    <x v="148"/>
    <x v="0"/>
    <x v="0"/>
    <x v="201"/>
    <x v="107"/>
    <x v="12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2"/>
    <d v="2019-12-13T10:58:41"/>
    <x v="316"/>
    <x v="0"/>
    <x v="93"/>
    <x v="4"/>
    <x v="52"/>
    <x v="1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3"/>
    <d v="2019-12-13T10:58:41"/>
    <x v="335"/>
    <x v="4"/>
    <x v="4"/>
    <x v="202"/>
    <x v="108"/>
    <x v="105"/>
    <x v="88"/>
    <x v="106"/>
    <x v="46"/>
    <x v="0"/>
    <x v="6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4"/>
    <d v="2019-12-13T10:58:41"/>
    <x v="203"/>
    <x v="0"/>
    <x v="0"/>
    <x v="53"/>
    <x v="1"/>
    <x v="6"/>
    <x v="31"/>
    <x v="8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5"/>
    <d v="2019-12-13T10:58:41"/>
    <x v="10"/>
    <x v="4"/>
    <x v="7"/>
    <x v="12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6"/>
    <d v="2019-12-13T10:58:41"/>
    <x v="85"/>
    <x v="0"/>
    <x v="4"/>
    <x v="3"/>
    <x v="3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8"/>
    <d v="2019-12-13T10:58:41"/>
    <x v="49"/>
    <x v="4"/>
    <x v="13"/>
    <x v="99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9"/>
    <d v="2019-12-13T10:58:41"/>
    <x v="95"/>
    <x v="0"/>
    <x v="0"/>
    <x v="4"/>
    <x v="0"/>
    <x v="45"/>
    <x v="14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20"/>
    <d v="2019-12-13T10:58:41"/>
    <x v="6"/>
    <x v="0"/>
    <x v="0"/>
    <x v="4"/>
    <x v="0"/>
    <x v="0"/>
    <x v="0"/>
    <x v="0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28"/>
    <d v="2019-12-13T10:58:41"/>
    <x v="336"/>
    <x v="0"/>
    <x v="30"/>
    <x v="19"/>
    <x v="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29"/>
    <d v="2019-12-13T10:58:41"/>
    <x v="337"/>
    <x v="0"/>
    <x v="0"/>
    <x v="4"/>
    <x v="10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22"/>
    <d v="2019-12-13T10:58:41"/>
    <x v="198"/>
    <x v="2"/>
    <x v="2"/>
    <x v="90"/>
    <x v="35"/>
    <x v="77"/>
    <x v="15"/>
    <x v="62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30"/>
    <d v="2019-12-13T10:58:41"/>
    <x v="5"/>
    <x v="0"/>
    <x v="4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24"/>
    <d v="2019-12-13T10:58:41"/>
    <x v="338"/>
    <x v="14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25"/>
    <d v="2019-12-13T10:58:41"/>
    <x v="339"/>
    <x v="14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0"/>
    <d v="2019-12-13T10:58:41"/>
    <x v="338"/>
    <x v="0"/>
    <x v="94"/>
    <x v="203"/>
    <x v="0"/>
    <x v="1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1"/>
    <d v="2019-12-13T10:58:41"/>
    <x v="339"/>
    <x v="0"/>
    <x v="71"/>
    <x v="204"/>
    <x v="0"/>
    <x v="9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5"/>
    <x v="33"/>
    <d v="2019-12-13T10:58:41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2"/>
    <d v="2019-12-13T10:58:57"/>
    <x v="340"/>
    <x v="0"/>
    <x v="2"/>
    <x v="117"/>
    <x v="7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3"/>
    <d v="2019-12-13T10:58:57"/>
    <x v="341"/>
    <x v="0"/>
    <x v="0"/>
    <x v="4"/>
    <x v="0"/>
    <x v="107"/>
    <x v="108"/>
    <x v="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4"/>
    <d v="2019-12-13T10:58:57"/>
    <x v="181"/>
    <x v="0"/>
    <x v="0"/>
    <x v="4"/>
    <x v="0"/>
    <x v="0"/>
    <x v="0"/>
    <x v="0"/>
    <x v="29"/>
    <x v="0"/>
    <x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7"/>
    <d v="2019-12-13T10:58:5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5"/>
    <d v="2019-12-13T10:58:5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6"/>
    <d v="2019-12-13T10:58:57"/>
    <x v="15"/>
    <x v="0"/>
    <x v="0"/>
    <x v="11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8"/>
    <d v="2019-12-13T10:58:5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17"/>
    <d v="2019-12-13T10:58:57"/>
    <x v="342"/>
    <x v="0"/>
    <x v="95"/>
    <x v="20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9"/>
    <d v="2019-12-13T10:58:5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10"/>
    <d v="2019-12-13T10:58:5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13"/>
    <d v="2019-12-13T10:58:57"/>
    <x v="343"/>
    <x v="0"/>
    <x v="4"/>
    <x v="127"/>
    <x v="73"/>
    <x v="125"/>
    <x v="52"/>
    <x v="107"/>
    <x v="29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14"/>
    <d v="2019-12-13T10:58:57"/>
    <x v="20"/>
    <x v="0"/>
    <x v="0"/>
    <x v="12"/>
    <x v="0"/>
    <x v="0"/>
    <x v="13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15"/>
    <d v="2019-12-13T10:58:5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19"/>
    <d v="2019-12-13T10:58:57"/>
    <x v="94"/>
    <x v="0"/>
    <x v="0"/>
    <x v="4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22"/>
    <d v="2019-12-13T10:58:57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24"/>
    <d v="2019-12-13T10:58:57"/>
    <x v="283"/>
    <x v="1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08"/>
    <x v="0"/>
    <d v="2019-12-13T10:58:57"/>
    <x v="283"/>
    <x v="0"/>
    <x v="96"/>
    <x v="206"/>
    <x v="0"/>
    <x v="12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2"/>
    <d v="2019-12-13T10:59:28"/>
    <x v="59"/>
    <x v="0"/>
    <x v="2"/>
    <x v="149"/>
    <x v="8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3"/>
    <d v="2019-12-13T10:59:28"/>
    <x v="344"/>
    <x v="0"/>
    <x v="0"/>
    <x v="4"/>
    <x v="0"/>
    <x v="48"/>
    <x v="109"/>
    <x v="8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4"/>
    <d v="2019-12-13T10:59:28"/>
    <x v="190"/>
    <x v="0"/>
    <x v="0"/>
    <x v="4"/>
    <x v="0"/>
    <x v="0"/>
    <x v="0"/>
    <x v="0"/>
    <x v="47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7"/>
    <d v="2019-12-13T10:59:2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5"/>
    <d v="2019-12-13T10:59:28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6"/>
    <d v="2019-12-13T10:59:28"/>
    <x v="3"/>
    <x v="0"/>
    <x v="0"/>
    <x v="4"/>
    <x v="12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8"/>
    <d v="2019-12-13T10:59:28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10"/>
    <d v="2019-12-13T10:59:2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13"/>
    <d v="2019-12-13T10:59:28"/>
    <x v="267"/>
    <x v="0"/>
    <x v="4"/>
    <x v="102"/>
    <x v="57"/>
    <x v="82"/>
    <x v="110"/>
    <x v="108"/>
    <x v="47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14"/>
    <d v="2019-12-13T10:59:28"/>
    <x v="15"/>
    <x v="0"/>
    <x v="0"/>
    <x v="4"/>
    <x v="19"/>
    <x v="0"/>
    <x v="8"/>
    <x v="2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15"/>
    <d v="2019-12-13T10:59:2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24"/>
    <d v="2019-12-13T10:59:28"/>
    <x v="345"/>
    <x v="14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25"/>
    <d v="2019-12-13T10:59:28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0"/>
    <d v="2019-12-13T10:59:28"/>
    <x v="345"/>
    <x v="2"/>
    <x v="97"/>
    <x v="207"/>
    <x v="19"/>
    <x v="12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1"/>
    <d v="2019-12-13T10:59:28"/>
    <x v="182"/>
    <x v="2"/>
    <x v="41"/>
    <x v="173"/>
    <x v="19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09"/>
    <x v="33"/>
    <d v="2019-12-13T10:59:28"/>
    <x v="36"/>
    <x v="0"/>
    <x v="2"/>
    <x v="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4"/>
    <d v="2020-01-16T16:26:37"/>
    <x v="107"/>
    <x v="0"/>
    <x v="0"/>
    <x v="4"/>
    <x v="0"/>
    <x v="0"/>
    <x v="0"/>
    <x v="0"/>
    <x v="37"/>
    <x v="0"/>
    <x v="1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7"/>
    <d v="2020-01-16T16:26:37"/>
    <x v="101"/>
    <x v="0"/>
    <x v="0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5"/>
    <d v="2020-01-16T16:26:37"/>
    <x v="11"/>
    <x v="0"/>
    <x v="0"/>
    <x v="4"/>
    <x v="0"/>
    <x v="4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6"/>
    <d v="2020-01-16T16:26:37"/>
    <x v="162"/>
    <x v="0"/>
    <x v="0"/>
    <x v="6"/>
    <x v="1"/>
    <x v="4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8"/>
    <d v="2020-01-16T16:26:37"/>
    <x v="141"/>
    <x v="0"/>
    <x v="0"/>
    <x v="4"/>
    <x v="0"/>
    <x v="0"/>
    <x v="0"/>
    <x v="0"/>
    <x v="0"/>
    <x v="10"/>
    <x v="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17"/>
    <d v="2020-01-16T16:26:37"/>
    <x v="103"/>
    <x v="4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10"/>
    <d v="2020-01-16T16:26:37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43"/>
    <d v="2020-01-16T16:26:37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2"/>
    <d v="2019-12-13T11:00:36"/>
    <x v="198"/>
    <x v="0"/>
    <x v="0"/>
    <x v="45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3"/>
    <d v="2019-12-13T11:00:36"/>
    <x v="346"/>
    <x v="0"/>
    <x v="0"/>
    <x v="4"/>
    <x v="0"/>
    <x v="37"/>
    <x v="80"/>
    <x v="10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1"/>
    <d v="2020-01-16T16:20:21"/>
    <x v="206"/>
    <x v="13"/>
    <x v="61"/>
    <x v="208"/>
    <x v="68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1"/>
    <x v="32"/>
    <d v="2020-01-16T16:20:21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2"/>
    <d v="2020-01-16T16:20:47"/>
    <x v="347"/>
    <x v="4"/>
    <x v="52"/>
    <x v="89"/>
    <x v="111"/>
    <x v="0"/>
    <x v="0"/>
    <x v="0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3"/>
    <d v="2020-01-16T16:20:47"/>
    <x v="348"/>
    <x v="0"/>
    <x v="0"/>
    <x v="4"/>
    <x v="0"/>
    <x v="21"/>
    <x v="111"/>
    <x v="1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4"/>
    <d v="2020-01-16T16:20:47"/>
    <x v="183"/>
    <x v="0"/>
    <x v="0"/>
    <x v="4"/>
    <x v="0"/>
    <x v="0"/>
    <x v="0"/>
    <x v="0"/>
    <x v="43"/>
    <x v="0"/>
    <x v="28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7"/>
    <d v="2020-01-16T16:20:47"/>
    <x v="24"/>
    <x v="8"/>
    <x v="13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4"/>
    <d v="2019-12-13T11:00:36"/>
    <x v="51"/>
    <x v="0"/>
    <x v="0"/>
    <x v="4"/>
    <x v="0"/>
    <x v="0"/>
    <x v="0"/>
    <x v="0"/>
    <x v="48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7"/>
    <d v="2019-12-13T11:00:36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5"/>
    <d v="2019-12-13T11:00:36"/>
    <x v="11"/>
    <x v="0"/>
    <x v="0"/>
    <x v="4"/>
    <x v="0"/>
    <x v="9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6"/>
    <d v="2019-12-13T11:00:36"/>
    <x v="56"/>
    <x v="0"/>
    <x v="0"/>
    <x v="11"/>
    <x v="12"/>
    <x v="9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8"/>
    <d v="2019-12-13T11:00:3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13"/>
    <d v="2019-12-13T11:00:36"/>
    <x v="349"/>
    <x v="0"/>
    <x v="0"/>
    <x v="47"/>
    <x v="33"/>
    <x v="38"/>
    <x v="1"/>
    <x v="34"/>
    <x v="48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14"/>
    <d v="2019-12-13T11:00:36"/>
    <x v="32"/>
    <x v="0"/>
    <x v="0"/>
    <x v="12"/>
    <x v="19"/>
    <x v="7"/>
    <x v="19"/>
    <x v="8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24"/>
    <d v="2019-12-13T11:00:36"/>
    <x v="350"/>
    <x v="1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25"/>
    <d v="2019-12-13T11:00:36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0"/>
    <d v="2019-12-13T11:00:36"/>
    <x v="350"/>
    <x v="0"/>
    <x v="1"/>
    <x v="209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1"/>
    <d v="2019-12-13T11:00:36"/>
    <x v="134"/>
    <x v="0"/>
    <x v="4"/>
    <x v="1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1"/>
    <x v="33"/>
    <d v="2019-12-13T11:00:36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2"/>
    <d v="2019-12-13T11:00:56"/>
    <x v="51"/>
    <x v="0"/>
    <x v="0"/>
    <x v="14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3"/>
    <d v="2019-12-13T11:00:56"/>
    <x v="73"/>
    <x v="0"/>
    <x v="0"/>
    <x v="4"/>
    <x v="0"/>
    <x v="83"/>
    <x v="28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4"/>
    <d v="2019-12-13T11:00:56"/>
    <x v="12"/>
    <x v="0"/>
    <x v="0"/>
    <x v="4"/>
    <x v="0"/>
    <x v="0"/>
    <x v="0"/>
    <x v="0"/>
    <x v="38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7"/>
    <d v="2019-12-13T11:00:5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6"/>
    <d v="2019-12-13T11:00:5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13"/>
    <d v="2019-12-13T11:00:56"/>
    <x v="73"/>
    <x v="0"/>
    <x v="0"/>
    <x v="19"/>
    <x v="68"/>
    <x v="54"/>
    <x v="29"/>
    <x v="1"/>
    <x v="38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14"/>
    <d v="2019-12-13T11:00:5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24"/>
    <d v="2019-12-13T11:00:56"/>
    <x v="351"/>
    <x v="1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25"/>
    <d v="2019-12-13T11:00:56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0"/>
    <d v="2019-12-13T11:00:56"/>
    <x v="351"/>
    <x v="2"/>
    <x v="76"/>
    <x v="210"/>
    <x v="19"/>
    <x v="10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1"/>
    <d v="2019-12-13T11:00:56"/>
    <x v="152"/>
    <x v="0"/>
    <x v="28"/>
    <x v="13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2"/>
    <x v="33"/>
    <d v="2019-12-13T11:00:5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2"/>
    <d v="2019-12-13T11:01:14"/>
    <x v="295"/>
    <x v="2"/>
    <x v="4"/>
    <x v="211"/>
    <x v="1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3"/>
    <d v="2019-12-13T11:01:14"/>
    <x v="352"/>
    <x v="0"/>
    <x v="0"/>
    <x v="4"/>
    <x v="0"/>
    <x v="128"/>
    <x v="112"/>
    <x v="1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4"/>
    <d v="2019-12-13T11:01:14"/>
    <x v="353"/>
    <x v="0"/>
    <x v="0"/>
    <x v="4"/>
    <x v="0"/>
    <x v="0"/>
    <x v="0"/>
    <x v="0"/>
    <x v="49"/>
    <x v="0"/>
    <x v="61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7"/>
    <d v="2019-12-13T11:01:14"/>
    <x v="3"/>
    <x v="8"/>
    <x v="11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5"/>
    <d v="2019-12-13T11:01:14"/>
    <x v="10"/>
    <x v="0"/>
    <x v="0"/>
    <x v="4"/>
    <x v="0"/>
    <x v="2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6"/>
    <d v="2019-12-13T11:01:14"/>
    <x v="26"/>
    <x v="0"/>
    <x v="11"/>
    <x v="3"/>
    <x v="12"/>
    <x v="2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8"/>
    <d v="2019-12-13T11:01:14"/>
    <x v="157"/>
    <x v="0"/>
    <x v="0"/>
    <x v="4"/>
    <x v="0"/>
    <x v="0"/>
    <x v="0"/>
    <x v="0"/>
    <x v="0"/>
    <x v="9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7"/>
    <d v="2019-12-13T11:01:14"/>
    <x v="103"/>
    <x v="8"/>
    <x v="2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0"/>
    <d v="2019-12-13T11:01:14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1"/>
    <d v="2019-12-13T11:01:14"/>
    <x v="138"/>
    <x v="8"/>
    <x v="11"/>
    <x v="2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2"/>
    <d v="2019-12-13T11:01:14"/>
    <x v="354"/>
    <x v="8"/>
    <x v="98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3"/>
    <d v="2019-12-13T11:01:14"/>
    <x v="327"/>
    <x v="2"/>
    <x v="4"/>
    <x v="212"/>
    <x v="113"/>
    <x v="129"/>
    <x v="76"/>
    <x v="113"/>
    <x v="49"/>
    <x v="0"/>
    <x v="30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4"/>
    <d v="2019-12-13T11:01:14"/>
    <x v="10"/>
    <x v="8"/>
    <x v="11"/>
    <x v="11"/>
    <x v="19"/>
    <x v="6"/>
    <x v="8"/>
    <x v="26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5"/>
    <d v="2019-12-13T11:01:14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6"/>
    <d v="2019-12-13T11:01:14"/>
    <x v="20"/>
    <x v="8"/>
    <x v="13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8"/>
    <d v="2019-12-13T11:01:14"/>
    <x v="86"/>
    <x v="8"/>
    <x v="2"/>
    <x v="11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9"/>
    <d v="2019-12-13T11:01:14"/>
    <x v="214"/>
    <x v="0"/>
    <x v="0"/>
    <x v="4"/>
    <x v="0"/>
    <x v="45"/>
    <x v="62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20"/>
    <d v="2019-12-13T11:01:14"/>
    <x v="36"/>
    <x v="0"/>
    <x v="0"/>
    <x v="4"/>
    <x v="0"/>
    <x v="0"/>
    <x v="0"/>
    <x v="0"/>
    <x v="1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28"/>
    <d v="2019-12-13T11:01:14"/>
    <x v="138"/>
    <x v="8"/>
    <x v="11"/>
    <x v="2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29"/>
    <d v="2019-12-13T11:01:14"/>
    <x v="355"/>
    <x v="8"/>
    <x v="32"/>
    <x v="52"/>
    <x v="5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22"/>
    <d v="2019-12-13T11:01:14"/>
    <x v="198"/>
    <x v="8"/>
    <x v="4"/>
    <x v="12"/>
    <x v="27"/>
    <x v="77"/>
    <x v="63"/>
    <x v="28"/>
    <x v="1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30"/>
    <d v="2019-12-13T11:01:14"/>
    <x v="20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24"/>
    <d v="2019-12-13T11:01:14"/>
    <x v="356"/>
    <x v="1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25"/>
    <d v="2019-12-13T11:01:14"/>
    <x v="357"/>
    <x v="15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26"/>
    <d v="2019-12-13T11:01:1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36"/>
    <d v="2019-12-13T11:01:14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0"/>
    <d v="2019-12-13T11:01:14"/>
    <x v="356"/>
    <x v="29"/>
    <x v="99"/>
    <x v="213"/>
    <x v="1"/>
    <x v="6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1"/>
    <d v="2019-12-13T11:01:14"/>
    <x v="357"/>
    <x v="2"/>
    <x v="66"/>
    <x v="68"/>
    <x v="19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27"/>
    <d v="2019-12-13T11:01:14"/>
    <x v="94"/>
    <x v="4"/>
    <x v="11"/>
    <x v="30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3"/>
    <x v="37"/>
    <d v="2019-12-13T11:01:14"/>
    <x v="51"/>
    <x v="8"/>
    <x v="8"/>
    <x v="32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314"/>
    <x v="2"/>
    <d v="2019-12-13T11:01:34"/>
    <x v="125"/>
    <x v="29"/>
    <x v="0"/>
    <x v="6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314"/>
    <x v="3"/>
    <d v="2019-12-13T11:01:34"/>
    <x v="51"/>
    <x v="0"/>
    <x v="0"/>
    <x v="4"/>
    <x v="0"/>
    <x v="2"/>
    <x v="31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314"/>
    <x v="4"/>
    <d v="2019-12-13T11:01:34"/>
    <x v="141"/>
    <x v="0"/>
    <x v="0"/>
    <x v="4"/>
    <x v="0"/>
    <x v="0"/>
    <x v="0"/>
    <x v="0"/>
    <x v="2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314"/>
    <x v="13"/>
    <d v="2019-12-13T11:01:34"/>
    <x v="64"/>
    <x v="4"/>
    <x v="0"/>
    <x v="30"/>
    <x v="35"/>
    <x v="6"/>
    <x v="6"/>
    <x v="21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314"/>
    <x v="24"/>
    <d v="2019-12-13T11:01:34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314"/>
    <x v="25"/>
    <d v="2019-12-13T11:01:3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314"/>
    <x v="0"/>
    <d v="2019-12-13T11:01:34"/>
    <x v="106"/>
    <x v="0"/>
    <x v="0"/>
    <x v="7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314"/>
    <x v="1"/>
    <d v="2019-12-13T11:01:34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2"/>
    <d v="2019-12-13T11:02:16"/>
    <x v="114"/>
    <x v="0"/>
    <x v="10"/>
    <x v="51"/>
    <x v="7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3"/>
    <d v="2019-12-13T11:02:16"/>
    <x v="139"/>
    <x v="0"/>
    <x v="0"/>
    <x v="4"/>
    <x v="0"/>
    <x v="44"/>
    <x v="87"/>
    <x v="1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4"/>
    <d v="2019-12-13T11:02:16"/>
    <x v="134"/>
    <x v="0"/>
    <x v="0"/>
    <x v="4"/>
    <x v="0"/>
    <x v="0"/>
    <x v="0"/>
    <x v="0"/>
    <x v="50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5"/>
    <d v="2019-12-13T11:02:1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6"/>
    <d v="2019-12-13T11:02:1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8"/>
    <d v="2019-12-13T11:02:16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10"/>
    <d v="2019-12-13T11:02:16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12"/>
    <d v="2019-12-13T11:02:16"/>
    <x v="145"/>
    <x v="0"/>
    <x v="3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13"/>
    <d v="2019-12-13T11:02:16"/>
    <x v="158"/>
    <x v="0"/>
    <x v="2"/>
    <x v="53"/>
    <x v="15"/>
    <x v="45"/>
    <x v="66"/>
    <x v="111"/>
    <x v="5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15"/>
    <d v="2019-12-13T11:02:1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24"/>
    <d v="2019-12-13T11:02:16"/>
    <x v="169"/>
    <x v="15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25"/>
    <d v="2019-12-13T11:02:16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0"/>
    <d v="2019-12-13T11:02:16"/>
    <x v="169"/>
    <x v="8"/>
    <x v="35"/>
    <x v="214"/>
    <x v="5"/>
    <x v="4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5"/>
    <x v="1"/>
    <d v="2019-12-13T11:02:16"/>
    <x v="118"/>
    <x v="8"/>
    <x v="66"/>
    <x v="38"/>
    <x v="5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2"/>
    <d v="2019-12-13T11:02:43"/>
    <x v="358"/>
    <x v="0"/>
    <x v="0"/>
    <x v="215"/>
    <x v="11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3"/>
    <d v="2019-12-13T11:02:43"/>
    <x v="359"/>
    <x v="0"/>
    <x v="0"/>
    <x v="4"/>
    <x v="0"/>
    <x v="42"/>
    <x v="54"/>
    <x v="1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4"/>
    <d v="2019-12-13T11:02:43"/>
    <x v="128"/>
    <x v="0"/>
    <x v="0"/>
    <x v="4"/>
    <x v="0"/>
    <x v="0"/>
    <x v="0"/>
    <x v="0"/>
    <x v="36"/>
    <x v="0"/>
    <x v="6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7"/>
    <d v="2019-12-13T11:02:43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5"/>
    <d v="2019-12-13T11:02:43"/>
    <x v="86"/>
    <x v="0"/>
    <x v="0"/>
    <x v="4"/>
    <x v="0"/>
    <x v="9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6"/>
    <d v="2019-12-13T11:02:43"/>
    <x v="162"/>
    <x v="0"/>
    <x v="0"/>
    <x v="3"/>
    <x v="3"/>
    <x v="4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8"/>
    <d v="2019-12-13T11:02:43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7"/>
    <d v="2019-12-13T11:02:43"/>
    <x v="360"/>
    <x v="155"/>
    <x v="10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9"/>
    <d v="2019-12-13T11:02:43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0"/>
    <d v="2019-12-13T11:02:4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1"/>
    <d v="2019-12-13T11:02:43"/>
    <x v="361"/>
    <x v="0"/>
    <x v="30"/>
    <x v="16"/>
    <x v="115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2"/>
    <d v="2019-12-13T11:02:43"/>
    <x v="362"/>
    <x v="0"/>
    <x v="10"/>
    <x v="4"/>
    <x v="7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3"/>
    <d v="2019-12-13T11:02:43"/>
    <x v="363"/>
    <x v="0"/>
    <x v="0"/>
    <x v="216"/>
    <x v="116"/>
    <x v="43"/>
    <x v="55"/>
    <x v="116"/>
    <x v="36"/>
    <x v="0"/>
    <x v="6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4"/>
    <d v="2019-12-13T11:02:43"/>
    <x v="26"/>
    <x v="0"/>
    <x v="0"/>
    <x v="11"/>
    <x v="9"/>
    <x v="9"/>
    <x v="21"/>
    <x v="8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5"/>
    <d v="2019-12-13T11:02:43"/>
    <x v="15"/>
    <x v="2"/>
    <x v="13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6"/>
    <d v="2019-12-13T11:02:43"/>
    <x v="101"/>
    <x v="0"/>
    <x v="2"/>
    <x v="11"/>
    <x v="6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8"/>
    <d v="2019-12-13T11:02:43"/>
    <x v="25"/>
    <x v="0"/>
    <x v="2"/>
    <x v="5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9"/>
    <d v="2019-12-13T11:02:43"/>
    <x v="51"/>
    <x v="0"/>
    <x v="0"/>
    <x v="4"/>
    <x v="0"/>
    <x v="2"/>
    <x v="2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20"/>
    <d v="2019-12-13T11:02:4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38"/>
    <d v="2019-12-13T11:02:43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39"/>
    <d v="2019-12-13T11:02:43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22"/>
    <d v="2019-12-13T11:02:43"/>
    <x v="203"/>
    <x v="0"/>
    <x v="4"/>
    <x v="6"/>
    <x v="68"/>
    <x v="6"/>
    <x v="20"/>
    <x v="4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40"/>
    <d v="2019-12-13T11:02:43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24"/>
    <d v="2019-12-13T11:02:43"/>
    <x v="364"/>
    <x v="15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25"/>
    <d v="2019-12-13T11:02:43"/>
    <x v="365"/>
    <x v="15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0"/>
    <d v="2019-12-13T11:02:43"/>
    <x v="364"/>
    <x v="2"/>
    <x v="101"/>
    <x v="217"/>
    <x v="19"/>
    <x v="1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1"/>
    <d v="2019-12-13T11:02:43"/>
    <x v="365"/>
    <x v="4"/>
    <x v="23"/>
    <x v="218"/>
    <x v="12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33"/>
    <d v="2019-12-13T11:02:43"/>
    <x v="96"/>
    <x v="8"/>
    <x v="4"/>
    <x v="129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17"/>
    <x v="41"/>
    <d v="2019-12-13T11:02:43"/>
    <x v="20"/>
    <x v="8"/>
    <x v="28"/>
    <x v="3"/>
    <x v="5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2"/>
    <d v="2019-12-13T11:03:33"/>
    <x v="366"/>
    <x v="0"/>
    <x v="13"/>
    <x v="56"/>
    <x v="9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3"/>
    <d v="2019-12-13T11:03:33"/>
    <x v="367"/>
    <x v="0"/>
    <x v="0"/>
    <x v="4"/>
    <x v="0"/>
    <x v="17"/>
    <x v="55"/>
    <x v="1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4"/>
    <d v="2019-12-13T11:03:33"/>
    <x v="220"/>
    <x v="0"/>
    <x v="0"/>
    <x v="4"/>
    <x v="0"/>
    <x v="0"/>
    <x v="0"/>
    <x v="0"/>
    <x v="51"/>
    <x v="0"/>
    <x v="11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7"/>
    <d v="2019-12-13T11:03:33"/>
    <x v="15"/>
    <x v="0"/>
    <x v="7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5"/>
    <d v="2019-12-13T11:03:33"/>
    <x v="32"/>
    <x v="0"/>
    <x v="0"/>
    <x v="4"/>
    <x v="0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6"/>
    <d v="2019-12-13T11:03:33"/>
    <x v="26"/>
    <x v="0"/>
    <x v="0"/>
    <x v="3"/>
    <x v="0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8"/>
    <d v="2019-12-13T11:03:33"/>
    <x v="10"/>
    <x v="0"/>
    <x v="0"/>
    <x v="4"/>
    <x v="0"/>
    <x v="0"/>
    <x v="0"/>
    <x v="0"/>
    <x v="0"/>
    <x v="9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11"/>
    <d v="2019-12-13T11:03:33"/>
    <x v="177"/>
    <x v="0"/>
    <x v="0"/>
    <x v="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13"/>
    <d v="2019-12-13T11:03:33"/>
    <x v="368"/>
    <x v="0"/>
    <x v="13"/>
    <x v="58"/>
    <x v="97"/>
    <x v="89"/>
    <x v="40"/>
    <x v="118"/>
    <x v="51"/>
    <x v="0"/>
    <x v="12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14"/>
    <d v="2019-12-13T11:03:33"/>
    <x v="101"/>
    <x v="0"/>
    <x v="0"/>
    <x v="11"/>
    <x v="0"/>
    <x v="9"/>
    <x v="35"/>
    <x v="2"/>
    <x v="0"/>
    <x v="1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18"/>
    <d v="2019-12-13T11:03:3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22"/>
    <d v="2019-12-13T11:03:3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24"/>
    <d v="2019-12-13T11:03:33"/>
    <x v="369"/>
    <x v="1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25"/>
    <d v="2019-12-13T11:03:33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31"/>
    <d v="2019-12-13T11:03:33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0"/>
    <d v="2019-12-13T11:03:33"/>
    <x v="369"/>
    <x v="2"/>
    <x v="46"/>
    <x v="219"/>
    <x v="19"/>
    <x v="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1"/>
    <d v="2019-12-13T11:03:33"/>
    <x v="38"/>
    <x v="0"/>
    <x v="51"/>
    <x v="23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32"/>
    <d v="2019-12-13T11:03:33"/>
    <x v="12"/>
    <x v="8"/>
    <x v="2"/>
    <x v="51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18"/>
    <x v="33"/>
    <d v="2019-12-13T11:03:33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2"/>
    <d v="2019-12-13T11:04:07"/>
    <x v="370"/>
    <x v="4"/>
    <x v="8"/>
    <x v="24"/>
    <x v="11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3"/>
    <d v="2019-12-13T11:04:07"/>
    <x v="371"/>
    <x v="0"/>
    <x v="0"/>
    <x v="4"/>
    <x v="0"/>
    <x v="131"/>
    <x v="113"/>
    <x v="1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4"/>
    <d v="2019-12-13T11:04:07"/>
    <x v="243"/>
    <x v="0"/>
    <x v="0"/>
    <x v="4"/>
    <x v="0"/>
    <x v="0"/>
    <x v="0"/>
    <x v="0"/>
    <x v="52"/>
    <x v="0"/>
    <x v="64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7"/>
    <d v="2019-12-13T11:04:07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5"/>
    <d v="2019-12-13T11:04:07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6"/>
    <d v="2019-12-13T11:04:07"/>
    <x v="26"/>
    <x v="0"/>
    <x v="0"/>
    <x v="11"/>
    <x v="1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8"/>
    <d v="2019-12-13T11:04:07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17"/>
    <d v="2019-12-13T11:04:07"/>
    <x v="227"/>
    <x v="0"/>
    <x v="10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10"/>
    <d v="2019-12-13T11:04:07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11"/>
    <d v="2019-12-13T11:04:07"/>
    <x v="372"/>
    <x v="0"/>
    <x v="0"/>
    <x v="2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13"/>
    <d v="2019-12-13T11:04:07"/>
    <x v="373"/>
    <x v="4"/>
    <x v="13"/>
    <x v="27"/>
    <x v="118"/>
    <x v="132"/>
    <x v="114"/>
    <x v="120"/>
    <x v="52"/>
    <x v="0"/>
    <x v="45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14"/>
    <d v="2019-12-13T11:04:07"/>
    <x v="141"/>
    <x v="0"/>
    <x v="0"/>
    <x v="12"/>
    <x v="12"/>
    <x v="7"/>
    <x v="8"/>
    <x v="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15"/>
    <d v="2019-12-13T11:04:07"/>
    <x v="94"/>
    <x v="0"/>
    <x v="4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16"/>
    <d v="2019-12-13T11:04:0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18"/>
    <d v="2019-12-13T11:04:07"/>
    <x v="11"/>
    <x v="0"/>
    <x v="10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19"/>
    <d v="2019-12-13T11:04:07"/>
    <x v="11"/>
    <x v="0"/>
    <x v="0"/>
    <x v="4"/>
    <x v="0"/>
    <x v="4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22"/>
    <d v="2019-12-13T11:04:07"/>
    <x v="11"/>
    <x v="0"/>
    <x v="2"/>
    <x v="6"/>
    <x v="9"/>
    <x v="9"/>
    <x v="19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24"/>
    <d v="2019-12-13T11:04:07"/>
    <x v="374"/>
    <x v="1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25"/>
    <d v="2019-12-13T11:04:07"/>
    <x v="73"/>
    <x v="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36"/>
    <d v="2019-12-13T11:04:0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0"/>
    <d v="2019-12-13T11:04:07"/>
    <x v="374"/>
    <x v="14"/>
    <x v="103"/>
    <x v="221"/>
    <x v="69"/>
    <x v="13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1"/>
    <d v="2019-12-13T11:04:07"/>
    <x v="73"/>
    <x v="19"/>
    <x v="0"/>
    <x v="131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19"/>
    <x v="37"/>
    <d v="2019-12-13T11:04:0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2"/>
    <d v="2019-12-13T11:04:55"/>
    <x v="136"/>
    <x v="4"/>
    <x v="2"/>
    <x v="88"/>
    <x v="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3"/>
    <d v="2019-12-13T11:04:55"/>
    <x v="137"/>
    <x v="0"/>
    <x v="0"/>
    <x v="4"/>
    <x v="0"/>
    <x v="58"/>
    <x v="43"/>
    <x v="4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4"/>
    <d v="2019-12-13T11:04:55"/>
    <x v="96"/>
    <x v="0"/>
    <x v="0"/>
    <x v="4"/>
    <x v="0"/>
    <x v="0"/>
    <x v="0"/>
    <x v="0"/>
    <x v="18"/>
    <x v="0"/>
    <x v="2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9"/>
    <d v="2019-12-13T11:04:55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11"/>
    <d v="2019-12-13T11:04:55"/>
    <x v="138"/>
    <x v="0"/>
    <x v="0"/>
    <x v="25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13"/>
    <d v="2019-12-13T11:04:55"/>
    <x v="139"/>
    <x v="2"/>
    <x v="4"/>
    <x v="65"/>
    <x v="53"/>
    <x v="50"/>
    <x v="44"/>
    <x v="43"/>
    <x v="18"/>
    <x v="0"/>
    <x v="2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15"/>
    <d v="2019-12-13T11:04:55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16"/>
    <d v="2019-12-13T11:04:55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19"/>
    <d v="2019-12-13T11:04:5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22"/>
    <d v="2019-12-13T11:04:5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24"/>
    <d v="2019-12-13T11:04:55"/>
    <x v="140"/>
    <x v="4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25"/>
    <d v="2019-12-13T11:04:55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0"/>
    <d v="2019-12-13T11:04:55"/>
    <x v="140"/>
    <x v="19"/>
    <x v="39"/>
    <x v="89"/>
    <x v="9"/>
    <x v="5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1"/>
    <d v="2019-12-13T11:04:55"/>
    <x v="141"/>
    <x v="29"/>
    <x v="13"/>
    <x v="90"/>
    <x v="1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1"/>
    <x v="33"/>
    <d v="2019-12-13T11:04:55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2"/>
    <d v="2019-12-13T11:05:24"/>
    <x v="375"/>
    <x v="2"/>
    <x v="3"/>
    <x v="142"/>
    <x v="2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3"/>
    <d v="2019-12-13T11:05:24"/>
    <x v="376"/>
    <x v="0"/>
    <x v="0"/>
    <x v="4"/>
    <x v="0"/>
    <x v="63"/>
    <x v="115"/>
    <x v="1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4"/>
    <d v="2019-12-13T11:05:24"/>
    <x v="197"/>
    <x v="0"/>
    <x v="0"/>
    <x v="4"/>
    <x v="0"/>
    <x v="0"/>
    <x v="0"/>
    <x v="0"/>
    <x v="53"/>
    <x v="0"/>
    <x v="11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7"/>
    <d v="2019-12-13T11:05:24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5"/>
    <d v="2019-12-13T11:05:24"/>
    <x v="32"/>
    <x v="0"/>
    <x v="0"/>
    <x v="4"/>
    <x v="0"/>
    <x v="0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6"/>
    <d v="2019-12-13T11:05:24"/>
    <x v="86"/>
    <x v="0"/>
    <x v="0"/>
    <x v="11"/>
    <x v="1"/>
    <x v="0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8"/>
    <d v="2019-12-13T11:05:2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7"/>
    <d v="2019-12-13T11:05:24"/>
    <x v="377"/>
    <x v="0"/>
    <x v="10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0"/>
    <d v="2019-12-13T11:05:24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1"/>
    <d v="2019-12-13T11:05:24"/>
    <x v="303"/>
    <x v="0"/>
    <x v="19"/>
    <x v="46"/>
    <x v="21"/>
    <x v="13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2"/>
    <d v="2019-12-13T11:05:24"/>
    <x v="79"/>
    <x v="0"/>
    <x v="22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3"/>
    <d v="2019-12-13T11:05:24"/>
    <x v="378"/>
    <x v="2"/>
    <x v="51"/>
    <x v="222"/>
    <x v="25"/>
    <x v="64"/>
    <x v="116"/>
    <x v="122"/>
    <x v="53"/>
    <x v="0"/>
    <x v="12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4"/>
    <d v="2019-12-13T11:05:24"/>
    <x v="141"/>
    <x v="0"/>
    <x v="0"/>
    <x v="12"/>
    <x v="12"/>
    <x v="0"/>
    <x v="35"/>
    <x v="8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5"/>
    <d v="2019-12-13T11:05:24"/>
    <x v="20"/>
    <x v="0"/>
    <x v="2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6"/>
    <d v="2019-12-13T11:05:24"/>
    <x v="24"/>
    <x v="0"/>
    <x v="2"/>
    <x v="3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8"/>
    <d v="2019-12-13T11:05:24"/>
    <x v="106"/>
    <x v="0"/>
    <x v="2"/>
    <x v="6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9"/>
    <d v="2019-12-13T11:05:24"/>
    <x v="195"/>
    <x v="0"/>
    <x v="0"/>
    <x v="4"/>
    <x v="0"/>
    <x v="83"/>
    <x v="117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20"/>
    <d v="2019-12-13T11:05:24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42"/>
    <d v="2019-12-13T11:05:24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22"/>
    <d v="2019-12-13T11:05:24"/>
    <x v="2"/>
    <x v="0"/>
    <x v="4"/>
    <x v="30"/>
    <x v="22"/>
    <x v="54"/>
    <x v="47"/>
    <x v="1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23"/>
    <d v="2019-12-13T11:05:24"/>
    <x v="94"/>
    <x v="0"/>
    <x v="0"/>
    <x v="4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24"/>
    <d v="2019-12-13T11:05:24"/>
    <x v="379"/>
    <x v="1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25"/>
    <d v="2019-12-13T11:05:24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31"/>
    <d v="2019-12-13T11:05:24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0"/>
    <d v="2019-12-13T11:05:24"/>
    <x v="379"/>
    <x v="0"/>
    <x v="0"/>
    <x v="2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1"/>
    <d v="2019-12-13T11:05:24"/>
    <x v="182"/>
    <x v="0"/>
    <x v="0"/>
    <x v="1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32"/>
    <d v="2019-12-13T11:05:24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2"/>
    <x v="33"/>
    <d v="2019-12-13T11:05:2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2"/>
    <d v="2019-12-13T11:05:54"/>
    <x v="380"/>
    <x v="4"/>
    <x v="3"/>
    <x v="70"/>
    <x v="1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3"/>
    <d v="2019-12-13T11:05:54"/>
    <x v="381"/>
    <x v="0"/>
    <x v="0"/>
    <x v="4"/>
    <x v="0"/>
    <x v="60"/>
    <x v="118"/>
    <x v="12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4"/>
    <d v="2019-12-13T11:05:54"/>
    <x v="382"/>
    <x v="0"/>
    <x v="0"/>
    <x v="4"/>
    <x v="0"/>
    <x v="0"/>
    <x v="0"/>
    <x v="0"/>
    <x v="54"/>
    <x v="0"/>
    <x v="65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7"/>
    <d v="2019-12-13T11:05:54"/>
    <x v="85"/>
    <x v="0"/>
    <x v="0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5"/>
    <d v="2019-12-13T11:05:54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6"/>
    <d v="2019-12-13T11:05:54"/>
    <x v="86"/>
    <x v="0"/>
    <x v="0"/>
    <x v="21"/>
    <x v="1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8"/>
    <d v="2019-12-13T11:05:54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7"/>
    <d v="2019-12-13T11:05:54"/>
    <x v="383"/>
    <x v="161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9"/>
    <d v="2019-12-13T11:05:54"/>
    <x v="384"/>
    <x v="0"/>
    <x v="0"/>
    <x v="22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0"/>
    <d v="2019-12-13T11:05:5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43"/>
    <d v="2019-12-13T11:05:5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1"/>
    <d v="2019-12-13T11:05:54"/>
    <x v="385"/>
    <x v="8"/>
    <x v="11"/>
    <x v="4"/>
    <x v="55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2"/>
    <d v="2019-12-13T11:05:54"/>
    <x v="145"/>
    <x v="0"/>
    <x v="0"/>
    <x v="4"/>
    <x v="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3"/>
    <d v="2019-12-13T11:05:54"/>
    <x v="386"/>
    <x v="4"/>
    <x v="7"/>
    <x v="124"/>
    <x v="120"/>
    <x v="62"/>
    <x v="119"/>
    <x v="124"/>
    <x v="54"/>
    <x v="0"/>
    <x v="66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4"/>
    <d v="2019-12-13T11:05:54"/>
    <x v="101"/>
    <x v="0"/>
    <x v="0"/>
    <x v="3"/>
    <x v="12"/>
    <x v="0"/>
    <x v="8"/>
    <x v="2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5"/>
    <d v="2019-12-13T11:05:54"/>
    <x v="3"/>
    <x v="4"/>
    <x v="4"/>
    <x v="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6"/>
    <d v="2019-12-13T11:05:54"/>
    <x v="81"/>
    <x v="0"/>
    <x v="0"/>
    <x v="4"/>
    <x v="1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8"/>
    <d v="2019-12-13T11:05:54"/>
    <x v="147"/>
    <x v="0"/>
    <x v="2"/>
    <x v="99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9"/>
    <d v="2019-12-13T11:05:54"/>
    <x v="297"/>
    <x v="0"/>
    <x v="0"/>
    <x v="4"/>
    <x v="0"/>
    <x v="65"/>
    <x v="120"/>
    <x v="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20"/>
    <d v="2019-12-13T11:05:5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38"/>
    <d v="2019-12-13T11:05:5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39"/>
    <d v="2019-12-13T11:05:5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28"/>
    <d v="2019-12-13T11:05:54"/>
    <x v="104"/>
    <x v="0"/>
    <x v="0"/>
    <x v="26"/>
    <x v="10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22"/>
    <d v="2019-12-13T11:05:54"/>
    <x v="387"/>
    <x v="0"/>
    <x v="4"/>
    <x v="90"/>
    <x v="29"/>
    <x v="1"/>
    <x v="121"/>
    <x v="15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40"/>
    <d v="2019-12-13T11:05:5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30"/>
    <d v="2019-12-13T11:05:54"/>
    <x v="94"/>
    <x v="0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34"/>
    <d v="2019-12-13T11:05:54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24"/>
    <d v="2019-12-13T11:05:54"/>
    <x v="388"/>
    <x v="1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25"/>
    <d v="2019-12-13T11:05:54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0"/>
    <d v="2019-12-13T11:05:54"/>
    <x v="388"/>
    <x v="42"/>
    <x v="105"/>
    <x v="225"/>
    <x v="3"/>
    <x v="13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1"/>
    <d v="2019-12-13T11:05:54"/>
    <x v="389"/>
    <x v="0"/>
    <x v="57"/>
    <x v="189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33"/>
    <d v="2019-12-13T11:05:54"/>
    <x v="152"/>
    <x v="0"/>
    <x v="65"/>
    <x v="13"/>
    <x v="0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23"/>
    <x v="41"/>
    <d v="2019-12-13T11:05:5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2"/>
    <d v="2019-12-13T11:06:34"/>
    <x v="189"/>
    <x v="2"/>
    <x v="7"/>
    <x v="126"/>
    <x v="1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3"/>
    <d v="2019-12-13T11:06:34"/>
    <x v="390"/>
    <x v="0"/>
    <x v="0"/>
    <x v="4"/>
    <x v="0"/>
    <x v="65"/>
    <x v="4"/>
    <x v="10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4"/>
    <d v="2019-12-13T11:06:34"/>
    <x v="203"/>
    <x v="0"/>
    <x v="0"/>
    <x v="4"/>
    <x v="0"/>
    <x v="0"/>
    <x v="0"/>
    <x v="0"/>
    <x v="38"/>
    <x v="0"/>
    <x v="1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7"/>
    <d v="2019-12-13T11:06:34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5"/>
    <d v="2019-12-13T11:06:34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6"/>
    <d v="2019-12-13T11:06:34"/>
    <x v="10"/>
    <x v="0"/>
    <x v="0"/>
    <x v="3"/>
    <x v="12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11"/>
    <d v="2019-12-13T11:06:34"/>
    <x v="391"/>
    <x v="0"/>
    <x v="0"/>
    <x v="226"/>
    <x v="12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13"/>
    <d v="2019-12-13T11:06:34"/>
    <x v="228"/>
    <x v="2"/>
    <x v="13"/>
    <x v="71"/>
    <x v="42"/>
    <x v="1"/>
    <x v="122"/>
    <x v="88"/>
    <x v="38"/>
    <x v="0"/>
    <x v="1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14"/>
    <d v="2019-12-13T11:06:34"/>
    <x v="15"/>
    <x v="0"/>
    <x v="0"/>
    <x v="11"/>
    <x v="19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16"/>
    <d v="2019-12-13T11:06:34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18"/>
    <d v="2019-12-13T11:06:3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19"/>
    <d v="2019-12-13T11:06:34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22"/>
    <d v="2019-12-13T11:06:34"/>
    <x v="20"/>
    <x v="0"/>
    <x v="0"/>
    <x v="11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24"/>
    <d v="2019-12-13T11:06:34"/>
    <x v="392"/>
    <x v="1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25"/>
    <d v="2019-12-13T11:06:34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0"/>
    <d v="2019-12-13T11:06:34"/>
    <x v="392"/>
    <x v="8"/>
    <x v="106"/>
    <x v="227"/>
    <x v="5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324"/>
    <x v="1"/>
    <d v="2019-12-13T11:06:34"/>
    <x v="15"/>
    <x v="8"/>
    <x v="0"/>
    <x v="6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2"/>
    <d v="2019-12-13T11:07:07"/>
    <x v="393"/>
    <x v="8"/>
    <x v="15"/>
    <x v="228"/>
    <x v="2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3"/>
    <d v="2019-12-13T11:07:07"/>
    <x v="394"/>
    <x v="0"/>
    <x v="0"/>
    <x v="4"/>
    <x v="0"/>
    <x v="137"/>
    <x v="123"/>
    <x v="12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4"/>
    <d v="2019-12-13T11:07:07"/>
    <x v="266"/>
    <x v="0"/>
    <x v="0"/>
    <x v="4"/>
    <x v="0"/>
    <x v="0"/>
    <x v="0"/>
    <x v="0"/>
    <x v="55"/>
    <x v="0"/>
    <x v="6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7"/>
    <d v="2019-12-13T11:07:07"/>
    <x v="19"/>
    <x v="8"/>
    <x v="11"/>
    <x v="19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5"/>
    <d v="2019-12-13T11:07:07"/>
    <x v="162"/>
    <x v="0"/>
    <x v="0"/>
    <x v="4"/>
    <x v="0"/>
    <x v="9"/>
    <x v="2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6"/>
    <d v="2019-12-13T11:07:07"/>
    <x v="147"/>
    <x v="0"/>
    <x v="11"/>
    <x v="6"/>
    <x v="68"/>
    <x v="9"/>
    <x v="2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8"/>
    <d v="2019-12-13T11:07:07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17"/>
    <d v="2019-12-13T11:07:07"/>
    <x v="207"/>
    <x v="52"/>
    <x v="24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10"/>
    <d v="2019-12-13T11:07:07"/>
    <x v="20"/>
    <x v="0"/>
    <x v="0"/>
    <x v="4"/>
    <x v="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11"/>
    <d v="2019-12-13T11:07:07"/>
    <x v="395"/>
    <x v="165"/>
    <x v="11"/>
    <x v="26"/>
    <x v="41"/>
    <x v="1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13"/>
    <d v="2019-12-13T11:07:07"/>
    <x v="396"/>
    <x v="8"/>
    <x v="7"/>
    <x v="229"/>
    <x v="25"/>
    <x v="115"/>
    <x v="124"/>
    <x v="126"/>
    <x v="55"/>
    <x v="0"/>
    <x v="6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14"/>
    <d v="2019-12-13T11:07:07"/>
    <x v="152"/>
    <x v="8"/>
    <x v="11"/>
    <x v="30"/>
    <x v="69"/>
    <x v="7"/>
    <x v="21"/>
    <x v="36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15"/>
    <d v="2019-12-13T11:07:07"/>
    <x v="20"/>
    <x v="2"/>
    <x v="4"/>
    <x v="25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16"/>
    <d v="2019-12-13T11:07:07"/>
    <x v="81"/>
    <x v="2"/>
    <x v="11"/>
    <x v="11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18"/>
    <d v="2019-12-13T11:07:07"/>
    <x v="24"/>
    <x v="8"/>
    <x v="11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19"/>
    <d v="2019-12-13T11:07:07"/>
    <x v="56"/>
    <x v="0"/>
    <x v="0"/>
    <x v="4"/>
    <x v="0"/>
    <x v="9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20"/>
    <d v="2019-12-13T11:07:07"/>
    <x v="6"/>
    <x v="0"/>
    <x v="0"/>
    <x v="4"/>
    <x v="0"/>
    <x v="0"/>
    <x v="0"/>
    <x v="0"/>
    <x v="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22"/>
    <d v="2019-12-13T11:07:07"/>
    <x v="19"/>
    <x v="8"/>
    <x v="11"/>
    <x v="30"/>
    <x v="12"/>
    <x v="7"/>
    <x v="56"/>
    <x v="38"/>
    <x v="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24"/>
    <d v="2019-12-13T11:07:07"/>
    <x v="166"/>
    <x v="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25"/>
    <d v="2019-12-13T11:07:07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0"/>
    <d v="2019-12-13T11:07:07"/>
    <x v="166"/>
    <x v="8"/>
    <x v="107"/>
    <x v="103"/>
    <x v="5"/>
    <x v="13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1"/>
    <d v="2019-12-13T11:07:07"/>
    <x v="152"/>
    <x v="8"/>
    <x v="57"/>
    <x v="13"/>
    <x v="5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25"/>
    <x v="33"/>
    <d v="2019-12-13T11:07:07"/>
    <x v="36"/>
    <x v="8"/>
    <x v="45"/>
    <x v="12"/>
    <x v="5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2"/>
    <d v="2019-12-13T11:07:49"/>
    <x v="278"/>
    <x v="19"/>
    <x v="7"/>
    <x v="54"/>
    <x v="9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3"/>
    <d v="2019-12-13T11:07:49"/>
    <x v="397"/>
    <x v="0"/>
    <x v="0"/>
    <x v="4"/>
    <x v="0"/>
    <x v="73"/>
    <x v="125"/>
    <x v="1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4"/>
    <d v="2019-12-13T11:07:49"/>
    <x v="191"/>
    <x v="0"/>
    <x v="0"/>
    <x v="4"/>
    <x v="0"/>
    <x v="0"/>
    <x v="0"/>
    <x v="0"/>
    <x v="43"/>
    <x v="0"/>
    <x v="45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7"/>
    <d v="2019-12-13T11:07:4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5"/>
    <d v="2019-12-13T11:07:49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6"/>
    <d v="2019-12-13T11:07:49"/>
    <x v="3"/>
    <x v="0"/>
    <x v="0"/>
    <x v="11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11"/>
    <d v="2019-12-13T11:07:49"/>
    <x v="177"/>
    <x v="0"/>
    <x v="0"/>
    <x v="4"/>
    <x v="4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13"/>
    <d v="2019-12-13T11:07:49"/>
    <x v="398"/>
    <x v="19"/>
    <x v="10"/>
    <x v="85"/>
    <x v="99"/>
    <x v="11"/>
    <x v="126"/>
    <x v="128"/>
    <x v="43"/>
    <x v="0"/>
    <x v="46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14"/>
    <d v="2019-12-13T11:07:49"/>
    <x v="20"/>
    <x v="0"/>
    <x v="0"/>
    <x v="12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16"/>
    <d v="2019-12-13T11:07:4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19"/>
    <d v="2019-12-13T11:07:49"/>
    <x v="24"/>
    <x v="0"/>
    <x v="0"/>
    <x v="4"/>
    <x v="0"/>
    <x v="9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20"/>
    <d v="2019-12-13T11:07:49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28"/>
    <d v="2019-12-13T11:07:49"/>
    <x v="67"/>
    <x v="0"/>
    <x v="0"/>
    <x v="4"/>
    <x v="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22"/>
    <d v="2019-12-13T11:07:49"/>
    <x v="15"/>
    <x v="0"/>
    <x v="0"/>
    <x v="4"/>
    <x v="0"/>
    <x v="7"/>
    <x v="6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30"/>
    <d v="2019-12-13T11:07:4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24"/>
    <d v="2019-12-13T11:07:49"/>
    <x v="292"/>
    <x v="1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31"/>
    <d v="2019-12-13T11:07:4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36"/>
    <d v="2019-12-13T11:07:4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0"/>
    <d v="2019-12-13T11:07:49"/>
    <x v="292"/>
    <x v="4"/>
    <x v="108"/>
    <x v="230"/>
    <x v="12"/>
    <x v="13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32"/>
    <d v="2019-12-13T11:07:49"/>
    <x v="94"/>
    <x v="0"/>
    <x v="13"/>
    <x v="30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326"/>
    <x v="37"/>
    <d v="2019-12-13T11:07:49"/>
    <x v="20"/>
    <x v="0"/>
    <x v="2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2"/>
    <d v="2019-12-13T11:08:19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3"/>
    <d v="2019-12-13T11:08:19"/>
    <x v="51"/>
    <x v="0"/>
    <x v="0"/>
    <x v="4"/>
    <x v="0"/>
    <x v="40"/>
    <x v="2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4"/>
    <d v="2019-12-13T11:08:19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5"/>
    <d v="2019-12-13T11:08:1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6"/>
    <d v="2019-12-13T11:08:1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13"/>
    <d v="2019-12-13T11:08:19"/>
    <x v="125"/>
    <x v="0"/>
    <x v="0"/>
    <x v="30"/>
    <x v="9"/>
    <x v="14"/>
    <x v="21"/>
    <x v="6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14"/>
    <d v="2019-12-13T11:08:1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18"/>
    <d v="2019-12-13T11:08:19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19"/>
    <d v="2019-12-13T11:08:19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22"/>
    <d v="2019-12-13T11:08:19"/>
    <x v="81"/>
    <x v="0"/>
    <x v="0"/>
    <x v="4"/>
    <x v="9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24"/>
    <d v="2019-12-13T11:08:19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31"/>
    <d v="2019-12-13T11:08:1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0"/>
    <d v="2019-12-13T11:08:19"/>
    <x v="399"/>
    <x v="0"/>
    <x v="106"/>
    <x v="98"/>
    <x v="0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0"/>
    <x v="32"/>
    <d v="2019-12-13T11:08:19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1"/>
    <x v="2"/>
    <d v="2019-12-13T11:09:05"/>
    <x v="12"/>
    <x v="0"/>
    <x v="0"/>
    <x v="6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1"/>
    <x v="3"/>
    <d v="2019-12-13T11:09:05"/>
    <x v="71"/>
    <x v="0"/>
    <x v="0"/>
    <x v="4"/>
    <x v="0"/>
    <x v="31"/>
    <x v="4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1"/>
    <x v="4"/>
    <d v="2019-12-13T11:09:05"/>
    <x v="157"/>
    <x v="0"/>
    <x v="0"/>
    <x v="4"/>
    <x v="0"/>
    <x v="0"/>
    <x v="0"/>
    <x v="0"/>
    <x v="2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1"/>
    <x v="13"/>
    <d v="2019-12-13T11:09:05"/>
    <x v="187"/>
    <x v="0"/>
    <x v="0"/>
    <x v="55"/>
    <x v="44"/>
    <x v="2"/>
    <x v="61"/>
    <x v="16"/>
    <x v="2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1"/>
    <x v="24"/>
    <d v="2019-12-13T11:09:05"/>
    <x v="185"/>
    <x v="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1"/>
    <x v="31"/>
    <d v="2019-12-13T11:09:0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1"/>
    <x v="0"/>
    <d v="2019-12-13T11:09:05"/>
    <x v="185"/>
    <x v="0"/>
    <x v="61"/>
    <x v="117"/>
    <x v="0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1"/>
    <x v="32"/>
    <d v="2019-12-13T11:09:05"/>
    <x v="36"/>
    <x v="0"/>
    <x v="7"/>
    <x v="12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2"/>
    <x v="2"/>
    <d v="2019-12-13T11:12:46"/>
    <x v="162"/>
    <x v="0"/>
    <x v="0"/>
    <x v="20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2"/>
    <x v="3"/>
    <d v="2019-12-13T11:12:46"/>
    <x v="38"/>
    <x v="0"/>
    <x v="0"/>
    <x v="4"/>
    <x v="0"/>
    <x v="4"/>
    <x v="12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2"/>
    <x v="4"/>
    <d v="2019-12-13T11:12:46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2"/>
    <x v="5"/>
    <d v="2019-12-13T11:12:4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2"/>
    <x v="6"/>
    <d v="2019-12-13T11:12:4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2"/>
    <x v="13"/>
    <d v="2019-12-13T11:12:46"/>
    <x v="72"/>
    <x v="0"/>
    <x v="0"/>
    <x v="21"/>
    <x v="27"/>
    <x v="9"/>
    <x v="127"/>
    <x v="4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2"/>
    <x v="14"/>
    <d v="2019-12-13T11:12:46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2"/>
    <x v="24"/>
    <d v="2019-12-13T11:12:46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02"/>
    <x v="0"/>
    <d v="2019-12-13T11:12:46"/>
    <x v="400"/>
    <x v="0"/>
    <x v="39"/>
    <x v="231"/>
    <x v="0"/>
    <x v="5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4"/>
    <x v="24"/>
    <d v="2019-12-13T11:13:09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4"/>
    <x v="25"/>
    <d v="2019-12-13T11:13:0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4"/>
    <x v="0"/>
    <d v="2019-12-13T11:13:09"/>
    <x v="42"/>
    <x v="2"/>
    <x v="0"/>
    <x v="6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4"/>
    <x v="1"/>
    <d v="2019-12-13T11:13:09"/>
    <x v="36"/>
    <x v="2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2"/>
    <d v="2019-12-13T11:16:19"/>
    <x v="102"/>
    <x v="8"/>
    <x v="4"/>
    <x v="8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3"/>
    <d v="2019-12-13T11:16:19"/>
    <x v="185"/>
    <x v="0"/>
    <x v="0"/>
    <x v="4"/>
    <x v="0"/>
    <x v="37"/>
    <x v="59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4"/>
    <d v="2019-12-13T11:16:19"/>
    <x v="86"/>
    <x v="0"/>
    <x v="0"/>
    <x v="4"/>
    <x v="0"/>
    <x v="0"/>
    <x v="0"/>
    <x v="0"/>
    <x v="24"/>
    <x v="0"/>
    <x v="2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5"/>
    <d v="2019-12-13T11:16:19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6"/>
    <d v="2019-12-13T11:16:19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8"/>
    <d v="2019-12-13T11:16:19"/>
    <x v="94"/>
    <x v="0"/>
    <x v="0"/>
    <x v="4"/>
    <x v="0"/>
    <x v="0"/>
    <x v="0"/>
    <x v="0"/>
    <x v="0"/>
    <x v="10"/>
    <x v="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17"/>
    <d v="2019-12-13T11:16:19"/>
    <x v="186"/>
    <x v="57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10"/>
    <d v="2019-12-13T11:16:19"/>
    <x v="15"/>
    <x v="0"/>
    <x v="0"/>
    <x v="4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43"/>
    <d v="2019-12-13T11:16:19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13"/>
    <d v="2019-12-13T11:16:19"/>
    <x v="109"/>
    <x v="8"/>
    <x v="4"/>
    <x v="73"/>
    <x v="9"/>
    <x v="18"/>
    <x v="60"/>
    <x v="60"/>
    <x v="24"/>
    <x v="0"/>
    <x v="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14"/>
    <d v="2019-12-13T11:16:19"/>
    <x v="94"/>
    <x v="0"/>
    <x v="11"/>
    <x v="25"/>
    <x v="5"/>
    <x v="7"/>
    <x v="13"/>
    <x v="13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15"/>
    <d v="2019-12-13T11:16:19"/>
    <x v="20"/>
    <x v="2"/>
    <x v="11"/>
    <x v="25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19"/>
    <d v="2019-12-13T11:16:1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22"/>
    <d v="2019-12-13T11:16:19"/>
    <x v="36"/>
    <x v="0"/>
    <x v="0"/>
    <x v="4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24"/>
    <d v="2019-12-13T11:16:19"/>
    <x v="63"/>
    <x v="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25"/>
    <d v="2019-12-13T11:16:1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0"/>
    <d v="2019-12-13T11:16:19"/>
    <x v="63"/>
    <x v="4"/>
    <x v="41"/>
    <x v="110"/>
    <x v="12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5"/>
    <x v="1"/>
    <d v="2019-12-13T11:16:19"/>
    <x v="6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7"/>
    <x v="2"/>
    <d v="2019-12-13T11:16:43"/>
    <x v="20"/>
    <x v="8"/>
    <x v="11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7"/>
    <x v="3"/>
    <d v="2019-12-13T11:16:43"/>
    <x v="12"/>
    <x v="0"/>
    <x v="0"/>
    <x v="4"/>
    <x v="0"/>
    <x v="24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7"/>
    <x v="13"/>
    <d v="2019-12-13T11:16:43"/>
    <x v="32"/>
    <x v="8"/>
    <x v="11"/>
    <x v="12"/>
    <x v="19"/>
    <x v="4"/>
    <x v="19"/>
    <x v="2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7"/>
    <x v="24"/>
    <d v="2019-12-13T11:16:4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7"/>
    <x v="25"/>
    <d v="2019-12-13T11:16:43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7"/>
    <x v="0"/>
    <d v="2019-12-13T11:16:4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07"/>
    <x v="1"/>
    <d v="2019-12-13T11:16:43"/>
    <x v="203"/>
    <x v="0"/>
    <x v="0"/>
    <x v="13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09"/>
    <x v="2"/>
    <d v="2019-12-13T11:17:25"/>
    <x v="20"/>
    <x v="4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09"/>
    <x v="3"/>
    <d v="2019-12-13T11:17:25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09"/>
    <x v="13"/>
    <d v="2019-12-13T11:17:25"/>
    <x v="20"/>
    <x v="2"/>
    <x v="0"/>
    <x v="4"/>
    <x v="19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09"/>
    <x v="24"/>
    <d v="2019-12-13T11:17:25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09"/>
    <x v="25"/>
    <d v="2019-12-13T11:17:2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09"/>
    <x v="0"/>
    <d v="2019-12-13T11:17:25"/>
    <x v="86"/>
    <x v="0"/>
    <x v="45"/>
    <x v="120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09"/>
    <x v="1"/>
    <d v="2019-12-13T11:17:2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0"/>
    <x v="2"/>
    <d v="2019-12-13T11:18:1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0"/>
    <x v="3"/>
    <d v="2019-12-13T11:18:18"/>
    <x v="85"/>
    <x v="0"/>
    <x v="0"/>
    <x v="4"/>
    <x v="0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0"/>
    <x v="8"/>
    <d v="2019-12-13T11:18:1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0"/>
    <x v="13"/>
    <d v="2019-12-13T11:18:18"/>
    <x v="157"/>
    <x v="0"/>
    <x v="0"/>
    <x v="12"/>
    <x v="0"/>
    <x v="7"/>
    <x v="3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0"/>
    <x v="14"/>
    <d v="2019-12-13T11:18:18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0"/>
    <x v="24"/>
    <d v="2019-12-13T11:18:18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0"/>
    <x v="0"/>
    <d v="2019-12-13T11:18:18"/>
    <x v="182"/>
    <x v="0"/>
    <x v="14"/>
    <x v="173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2"/>
    <d v="2019-12-13T11:31:09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3"/>
    <d v="2019-12-13T11:31:09"/>
    <x v="106"/>
    <x v="0"/>
    <x v="0"/>
    <x v="4"/>
    <x v="0"/>
    <x v="2"/>
    <x v="1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4"/>
    <d v="2019-12-13T11:31:09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5"/>
    <d v="2019-12-13T11:31:0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6"/>
    <d v="2019-12-13T11:31:0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13"/>
    <d v="2019-12-13T11:31:09"/>
    <x v="1"/>
    <x v="0"/>
    <x v="0"/>
    <x v="4"/>
    <x v="9"/>
    <x v="6"/>
    <x v="6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14"/>
    <d v="2019-12-13T11:31:0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24"/>
    <d v="2019-12-13T11:31:09"/>
    <x v="401"/>
    <x v="1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25"/>
    <d v="2019-12-13T11:31:09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0"/>
    <d v="2019-12-13T11:31:09"/>
    <x v="401"/>
    <x v="2"/>
    <x v="45"/>
    <x v="232"/>
    <x v="19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1"/>
    <d v="2019-12-13T11:31:09"/>
    <x v="5"/>
    <x v="0"/>
    <x v="2"/>
    <x v="7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3"/>
    <x v="33"/>
    <d v="2019-12-13T11:31:0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4"/>
    <x v="2"/>
    <d v="2019-12-13T11:31:53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4"/>
    <x v="3"/>
    <d v="2019-12-13T11:31:53"/>
    <x v="11"/>
    <x v="0"/>
    <x v="0"/>
    <x v="4"/>
    <x v="0"/>
    <x v="2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4"/>
    <x v="13"/>
    <d v="2019-12-13T11:31:53"/>
    <x v="157"/>
    <x v="0"/>
    <x v="0"/>
    <x v="3"/>
    <x v="6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4"/>
    <x v="14"/>
    <d v="2019-12-13T11:31:53"/>
    <x v="141"/>
    <x v="0"/>
    <x v="0"/>
    <x v="4"/>
    <x v="0"/>
    <x v="6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4"/>
    <x v="24"/>
    <d v="2019-12-13T11:31:53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4"/>
    <x v="25"/>
    <d v="2019-12-13T11:31:5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4"/>
    <x v="0"/>
    <d v="2019-12-13T11:31:53"/>
    <x v="51"/>
    <x v="0"/>
    <x v="65"/>
    <x v="32"/>
    <x v="0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4"/>
    <x v="1"/>
    <d v="2019-12-13T11:31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2"/>
    <d v="2019-12-13T11:42:04"/>
    <x v="85"/>
    <x v="0"/>
    <x v="0"/>
    <x v="8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3"/>
    <d v="2019-12-13T11:42:04"/>
    <x v="161"/>
    <x v="0"/>
    <x v="0"/>
    <x v="4"/>
    <x v="0"/>
    <x v="18"/>
    <x v="26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4"/>
    <d v="2019-12-13T11:42:04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5"/>
    <d v="2019-12-13T11:42:0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6"/>
    <d v="2019-12-13T11:42:0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8"/>
    <d v="2019-12-13T11:42:0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10"/>
    <d v="2019-12-13T11:42:0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13"/>
    <d v="2019-12-13T11:42:04"/>
    <x v="216"/>
    <x v="0"/>
    <x v="0"/>
    <x v="73"/>
    <x v="19"/>
    <x v="20"/>
    <x v="27"/>
    <x v="62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14"/>
    <d v="2019-12-13T11:42:04"/>
    <x v="6"/>
    <x v="0"/>
    <x v="0"/>
    <x v="4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15"/>
    <d v="2019-12-13T11:42:0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18"/>
    <d v="2019-12-13T11:42:0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22"/>
    <d v="2019-12-13T11:42:0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24"/>
    <d v="2019-12-13T11:42:04"/>
    <x v="136"/>
    <x v="1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25"/>
    <d v="2019-12-13T11:42:04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31"/>
    <d v="2019-12-13T11:42:0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0"/>
    <d v="2019-12-13T11:42:04"/>
    <x v="136"/>
    <x v="2"/>
    <x v="58"/>
    <x v="141"/>
    <x v="19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1"/>
    <d v="2019-12-13T11:42:04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32"/>
    <d v="2019-12-13T11:42:0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6"/>
    <x v="33"/>
    <d v="2019-12-13T11:42:04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2"/>
    <d v="2019-12-13T11:42:27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3"/>
    <d v="2019-12-13T11:42:27"/>
    <x v="11"/>
    <x v="0"/>
    <x v="0"/>
    <x v="4"/>
    <x v="0"/>
    <x v="9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4"/>
    <d v="2019-12-13T11:42:27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7"/>
    <d v="2019-12-13T11:42:2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6"/>
    <d v="2019-12-13T11:42:2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9"/>
    <d v="2019-12-13T11:42:2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13"/>
    <d v="2019-12-13T11:42:27"/>
    <x v="85"/>
    <x v="0"/>
    <x v="0"/>
    <x v="12"/>
    <x v="12"/>
    <x v="7"/>
    <x v="19"/>
    <x v="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14"/>
    <d v="2019-12-13T11:42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15"/>
    <d v="2019-12-13T11:42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18"/>
    <d v="2019-12-13T11:42:2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22"/>
    <d v="2019-12-13T11:42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24"/>
    <d v="2019-12-13T11:42:27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25"/>
    <d v="2019-12-13T11:42:27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0"/>
    <d v="2019-12-13T11:42:27"/>
    <x v="163"/>
    <x v="0"/>
    <x v="58"/>
    <x v="108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1"/>
    <d v="2019-12-13T11:42:27"/>
    <x v="32"/>
    <x v="0"/>
    <x v="7"/>
    <x v="86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7"/>
    <x v="33"/>
    <d v="2019-12-13T11:42:27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9"/>
    <x v="2"/>
    <d v="2019-12-13T11:42:4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9"/>
    <x v="3"/>
    <d v="2019-12-13T11:42:47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9"/>
    <x v="13"/>
    <d v="2019-12-13T11:42:47"/>
    <x v="94"/>
    <x v="0"/>
    <x v="0"/>
    <x v="12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9"/>
    <x v="24"/>
    <d v="2019-12-13T11:42:47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9"/>
    <x v="25"/>
    <d v="2019-12-13T11:42:47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9"/>
    <x v="0"/>
    <d v="2019-12-13T11:42:47"/>
    <x v="203"/>
    <x v="8"/>
    <x v="2"/>
    <x v="133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9"/>
    <x v="1"/>
    <d v="2019-12-13T11:42:47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2"/>
    <d v="2019-12-13T11:43:5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4"/>
    <d v="2019-12-13T11:43:55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5"/>
    <d v="2019-12-13T11:43:55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6"/>
    <d v="2019-12-13T11:43:55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13"/>
    <d v="2019-12-13T11:43:55"/>
    <x v="6"/>
    <x v="0"/>
    <x v="0"/>
    <x v="12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14"/>
    <d v="2019-12-13T11:43:5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24"/>
    <d v="2019-12-13T11:43:55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25"/>
    <d v="2019-12-13T11:43:5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0"/>
    <d v="2019-12-13T11:43:55"/>
    <x v="162"/>
    <x v="0"/>
    <x v="8"/>
    <x v="102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1"/>
    <d v="2019-12-13T11:43:55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22"/>
    <x v="33"/>
    <d v="2019-12-13T11:43:5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5"/>
    <x v="2"/>
    <d v="2019-12-13T11:44:1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5"/>
    <x v="3"/>
    <d v="2019-12-13T11:44:1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5"/>
    <x v="4"/>
    <d v="2019-12-13T11:44:1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5"/>
    <x v="13"/>
    <d v="2019-12-13T11:44:17"/>
    <x v="81"/>
    <x v="0"/>
    <x v="0"/>
    <x v="11"/>
    <x v="0"/>
    <x v="0"/>
    <x v="13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5"/>
    <x v="24"/>
    <d v="2019-12-13T11:44:17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5"/>
    <x v="25"/>
    <d v="2019-12-13T11:44:1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5"/>
    <x v="0"/>
    <d v="2019-12-13T11:44:17"/>
    <x v="204"/>
    <x v="0"/>
    <x v="65"/>
    <x v="134"/>
    <x v="0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5"/>
    <x v="1"/>
    <d v="2019-12-13T11:44:17"/>
    <x v="15"/>
    <x v="0"/>
    <x v="13"/>
    <x v="6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2"/>
    <d v="2019-12-13T11:44:4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3"/>
    <d v="2019-12-13T11:44:47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4"/>
    <d v="2019-12-13T11:44:4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5"/>
    <d v="2019-12-13T11:44:4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6"/>
    <d v="2019-12-13T11:44:4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13"/>
    <d v="2019-12-13T11:44:47"/>
    <x v="5"/>
    <x v="0"/>
    <x v="0"/>
    <x v="11"/>
    <x v="0"/>
    <x v="0"/>
    <x v="8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14"/>
    <d v="2019-12-13T11:44:47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24"/>
    <d v="2019-12-13T11:44:47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25"/>
    <d v="2019-12-13T11:44:4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0"/>
    <d v="2019-12-13T11:44:47"/>
    <x v="33"/>
    <x v="0"/>
    <x v="28"/>
    <x v="138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1"/>
    <d v="2019-12-13T11:44:4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33"/>
    <d v="2019-12-13T11:44:47"/>
    <x v="32"/>
    <x v="0"/>
    <x v="13"/>
    <x v="86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7"/>
    <x v="41"/>
    <d v="2019-12-13T11:44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8"/>
    <x v="2"/>
    <d v="2019-12-13T11:45:12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8"/>
    <x v="3"/>
    <d v="2019-12-13T11:45:12"/>
    <x v="51"/>
    <x v="0"/>
    <x v="0"/>
    <x v="4"/>
    <x v="0"/>
    <x v="4"/>
    <x v="3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8"/>
    <x v="4"/>
    <d v="2019-12-13T11:45:12"/>
    <x v="5"/>
    <x v="0"/>
    <x v="0"/>
    <x v="4"/>
    <x v="0"/>
    <x v="0"/>
    <x v="0"/>
    <x v="0"/>
    <x v="1"/>
    <x v="0"/>
    <x v="1"/>
    <x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8"/>
    <x v="13"/>
    <d v="2019-12-13T11:45:12"/>
    <x v="42"/>
    <x v="0"/>
    <x v="0"/>
    <x v="11"/>
    <x v="1"/>
    <x v="9"/>
    <x v="65"/>
    <x v="4"/>
    <x v="1"/>
    <x v="0"/>
    <x v="24"/>
    <x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8"/>
    <x v="24"/>
    <d v="2019-12-13T11:45:12"/>
    <x v="191"/>
    <x v="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8"/>
    <x v="25"/>
    <d v="2019-12-13T11:45:1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8"/>
    <x v="36"/>
    <d v="2019-12-13T11:45:1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8"/>
    <x v="0"/>
    <d v="2019-12-13T11:45:12"/>
    <x v="191"/>
    <x v="0"/>
    <x v="14"/>
    <x v="119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8"/>
    <x v="1"/>
    <d v="2019-12-13T11:45:1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28"/>
    <x v="37"/>
    <d v="2019-12-13T11:45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0"/>
    <x v="2"/>
    <d v="2019-12-13T11:45:4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0"/>
    <x v="3"/>
    <d v="2019-12-13T11:45:45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0"/>
    <x v="13"/>
    <d v="2019-12-13T11:45:45"/>
    <x v="5"/>
    <x v="0"/>
    <x v="0"/>
    <x v="12"/>
    <x v="0"/>
    <x v="0"/>
    <x v="35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0"/>
    <x v="24"/>
    <d v="2019-12-13T11:45:45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0"/>
    <x v="25"/>
    <d v="2019-12-13T11:45:4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0"/>
    <x v="0"/>
    <d v="2019-12-13T11:45:45"/>
    <x v="196"/>
    <x v="0"/>
    <x v="13"/>
    <x v="60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0"/>
    <x v="1"/>
    <d v="2019-12-13T11:45:4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1"/>
    <x v="2"/>
    <d v="2019-12-13T11:46:06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1"/>
    <x v="3"/>
    <d v="2019-12-13T11:46:06"/>
    <x v="125"/>
    <x v="0"/>
    <x v="0"/>
    <x v="4"/>
    <x v="0"/>
    <x v="2"/>
    <x v="25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1"/>
    <x v="4"/>
    <d v="2019-12-13T11:46:0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1"/>
    <x v="13"/>
    <d v="2019-12-13T11:46:06"/>
    <x v="26"/>
    <x v="0"/>
    <x v="0"/>
    <x v="12"/>
    <x v="12"/>
    <x v="6"/>
    <x v="56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1"/>
    <x v="24"/>
    <d v="2019-12-13T11:46:06"/>
    <x v="202"/>
    <x v="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1"/>
    <x v="25"/>
    <d v="2019-12-13T11:46:06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1"/>
    <x v="0"/>
    <d v="2019-12-13T11:46:06"/>
    <x v="202"/>
    <x v="0"/>
    <x v="7"/>
    <x v="130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1"/>
    <x v="1"/>
    <d v="2019-12-13T11:46:06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2"/>
    <x v="2"/>
    <d v="2019-12-13T11:58:39"/>
    <x v="10"/>
    <x v="0"/>
    <x v="0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2"/>
    <x v="3"/>
    <d v="2019-12-13T11:58:39"/>
    <x v="71"/>
    <x v="0"/>
    <x v="0"/>
    <x v="4"/>
    <x v="0"/>
    <x v="24"/>
    <x v="10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2"/>
    <x v="4"/>
    <d v="2019-12-13T11:58:39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2"/>
    <x v="13"/>
    <d v="2019-12-13T11:58:39"/>
    <x v="190"/>
    <x v="0"/>
    <x v="0"/>
    <x v="55"/>
    <x v="19"/>
    <x v="4"/>
    <x v="31"/>
    <x v="1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2"/>
    <x v="24"/>
    <d v="2019-12-13T11:58:39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2"/>
    <x v="25"/>
    <d v="2019-12-13T11:58:39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2"/>
    <x v="31"/>
    <d v="2019-12-13T11:58:3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2"/>
    <x v="0"/>
    <d v="2019-12-13T11:58:39"/>
    <x v="163"/>
    <x v="0"/>
    <x v="68"/>
    <x v="108"/>
    <x v="0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2"/>
    <x v="1"/>
    <d v="2019-12-13T11:58:39"/>
    <x v="141"/>
    <x v="0"/>
    <x v="10"/>
    <x v="9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2"/>
    <x v="32"/>
    <d v="2019-12-13T11:58:39"/>
    <x v="20"/>
    <x v="0"/>
    <x v="11"/>
    <x v="3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3"/>
    <x v="2"/>
    <d v="2019-12-13T11:59:46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3"/>
    <x v="7"/>
    <d v="2019-12-13T11:59:4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3"/>
    <x v="6"/>
    <d v="2019-12-13T11:59:4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3"/>
    <x v="13"/>
    <d v="2019-12-13T11:59:46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3"/>
    <x v="14"/>
    <d v="2019-12-13T11:59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3"/>
    <x v="24"/>
    <d v="2019-12-13T11:59:46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3"/>
    <x v="25"/>
    <d v="2019-12-13T11:59:4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3"/>
    <x v="0"/>
    <d v="2019-12-13T11:59:46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3"/>
    <x v="1"/>
    <d v="2019-12-13T11:59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2"/>
    <d v="2019-12-13T12:00:25"/>
    <x v="26"/>
    <x v="0"/>
    <x v="0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3"/>
    <d v="2019-12-13T12:00:25"/>
    <x v="11"/>
    <x v="0"/>
    <x v="0"/>
    <x v="4"/>
    <x v="0"/>
    <x v="9"/>
    <x v="2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4"/>
    <d v="2019-12-13T12:00:25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7"/>
    <d v="2019-12-13T12:00:2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6"/>
    <d v="2019-12-13T12:00:2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13"/>
    <d v="2019-12-13T12:00:25"/>
    <x v="11"/>
    <x v="0"/>
    <x v="0"/>
    <x v="55"/>
    <x v="1"/>
    <x v="7"/>
    <x v="21"/>
    <x v="3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14"/>
    <d v="2019-12-13T12:00:25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24"/>
    <d v="2019-12-13T12:00:25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25"/>
    <d v="2019-12-13T12:00:25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0"/>
    <d v="2019-12-13T12:00:25"/>
    <x v="91"/>
    <x v="0"/>
    <x v="1"/>
    <x v="123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34"/>
    <x v="1"/>
    <d v="2019-12-13T12:00:25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2"/>
    <d v="2019-12-13T12:00:58"/>
    <x v="32"/>
    <x v="0"/>
    <x v="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3"/>
    <d v="2019-12-13T12:00:58"/>
    <x v="187"/>
    <x v="0"/>
    <x v="0"/>
    <x v="4"/>
    <x v="0"/>
    <x v="9"/>
    <x v="10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4"/>
    <d v="2019-12-13T12:00:5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7"/>
    <d v="2019-12-13T12:00:5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5"/>
    <d v="2019-12-13T12:00:58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6"/>
    <d v="2019-12-13T12:00:58"/>
    <x v="15"/>
    <x v="0"/>
    <x v="0"/>
    <x v="4"/>
    <x v="12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9"/>
    <d v="2019-12-13T12:00:58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43"/>
    <d v="2019-12-13T12:00:5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13"/>
    <d v="2019-12-13T12:00:58"/>
    <x v="106"/>
    <x v="0"/>
    <x v="0"/>
    <x v="55"/>
    <x v="12"/>
    <x v="7"/>
    <x v="31"/>
    <x v="6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14"/>
    <d v="2019-12-13T12:00:58"/>
    <x v="94"/>
    <x v="0"/>
    <x v="0"/>
    <x v="4"/>
    <x v="19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15"/>
    <d v="2019-12-13T12:00:5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24"/>
    <d v="2019-12-13T12:00:58"/>
    <x v="197"/>
    <x v="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25"/>
    <d v="2019-12-13T12:00:5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0"/>
    <d v="2019-12-13T12:00:58"/>
    <x v="197"/>
    <x v="0"/>
    <x v="109"/>
    <x v="125"/>
    <x v="0"/>
    <x v="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5"/>
    <x v="1"/>
    <d v="2019-12-13T12:00:5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6"/>
    <x v="2"/>
    <d v="2019-12-13T12:02:24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6"/>
    <x v="3"/>
    <d v="2019-12-13T12:02:24"/>
    <x v="32"/>
    <x v="0"/>
    <x v="0"/>
    <x v="4"/>
    <x v="0"/>
    <x v="2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6"/>
    <x v="13"/>
    <d v="2019-12-13T12:02:24"/>
    <x v="157"/>
    <x v="0"/>
    <x v="0"/>
    <x v="12"/>
    <x v="19"/>
    <x v="6"/>
    <x v="13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6"/>
    <x v="24"/>
    <d v="2019-12-13T12:02:24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6"/>
    <x v="25"/>
    <d v="2019-12-13T12:02:2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6"/>
    <x v="0"/>
    <d v="2019-12-13T12:02:24"/>
    <x v="216"/>
    <x v="0"/>
    <x v="0"/>
    <x v="1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36"/>
    <x v="1"/>
    <d v="2019-12-13T12:02:24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7"/>
    <x v="2"/>
    <d v="2019-12-13T12:03:27"/>
    <x v="24"/>
    <x v="0"/>
    <x v="0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7"/>
    <x v="3"/>
    <d v="2019-12-13T12:03:27"/>
    <x v="85"/>
    <x v="0"/>
    <x v="0"/>
    <x v="4"/>
    <x v="0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7"/>
    <x v="4"/>
    <d v="2019-12-13T12:03:27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7"/>
    <x v="13"/>
    <d v="2019-12-13T12:03:27"/>
    <x v="26"/>
    <x v="0"/>
    <x v="0"/>
    <x v="12"/>
    <x v="1"/>
    <x v="7"/>
    <x v="35"/>
    <x v="8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7"/>
    <x v="24"/>
    <d v="2019-12-13T12:03:27"/>
    <x v="214"/>
    <x v="9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7"/>
    <x v="25"/>
    <d v="2019-12-13T12:03:27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7"/>
    <x v="0"/>
    <d v="2019-12-13T12:03:27"/>
    <x v="214"/>
    <x v="0"/>
    <x v="41"/>
    <x v="140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7"/>
    <x v="1"/>
    <d v="2019-12-13T12:03:27"/>
    <x v="85"/>
    <x v="0"/>
    <x v="0"/>
    <x v="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7"/>
    <x v="33"/>
    <d v="2019-12-13T12:03:2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2"/>
    <d v="2019-12-13T12:04:1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3"/>
    <d v="2019-12-13T12:04:17"/>
    <x v="24"/>
    <x v="0"/>
    <x v="0"/>
    <x v="4"/>
    <x v="0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4"/>
    <d v="2019-12-13T12:04:17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5"/>
    <d v="2019-12-13T12:04:1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6"/>
    <d v="2019-12-13T12:04:1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13"/>
    <d v="2019-12-13T12:04:17"/>
    <x v="157"/>
    <x v="0"/>
    <x v="0"/>
    <x v="4"/>
    <x v="19"/>
    <x v="0"/>
    <x v="13"/>
    <x v="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14"/>
    <d v="2019-12-13T12:04:1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24"/>
    <d v="2019-12-13T12:04:17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25"/>
    <d v="2019-12-13T12:04:17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0"/>
    <d v="2019-12-13T12:04:17"/>
    <x v="49"/>
    <x v="0"/>
    <x v="57"/>
    <x v="127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39"/>
    <x v="1"/>
    <d v="2019-12-13T12:04:17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40"/>
    <x v="3"/>
    <d v="2019-12-13T12:20:01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40"/>
    <x v="13"/>
    <d v="2019-12-13T12:20:01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40"/>
    <x v="24"/>
    <d v="2019-12-13T12:20:01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40"/>
    <x v="0"/>
    <d v="2019-12-13T12:20:01"/>
    <x v="147"/>
    <x v="0"/>
    <x v="8"/>
    <x v="58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41"/>
    <x v="2"/>
    <d v="2019-12-13T12:20:31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41"/>
    <x v="3"/>
    <d v="2019-12-13T12:20:31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41"/>
    <x v="13"/>
    <d v="2019-12-13T12:20:31"/>
    <x v="15"/>
    <x v="0"/>
    <x v="0"/>
    <x v="4"/>
    <x v="12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41"/>
    <x v="24"/>
    <d v="2019-12-13T12:20:31"/>
    <x v="73"/>
    <x v="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41"/>
    <x v="25"/>
    <d v="2019-12-13T12:20:31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41"/>
    <x v="0"/>
    <d v="2019-12-13T12:20:31"/>
    <x v="73"/>
    <x v="0"/>
    <x v="41"/>
    <x v="131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41"/>
    <x v="1"/>
    <d v="2019-12-13T12:20:31"/>
    <x v="1"/>
    <x v="0"/>
    <x v="13"/>
    <x v="1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41"/>
    <x v="33"/>
    <d v="2019-12-13T12:20:31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42"/>
    <x v="3"/>
    <d v="2019-12-13T12:20:58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42"/>
    <x v="13"/>
    <d v="2019-12-13T12:20:58"/>
    <x v="94"/>
    <x v="0"/>
    <x v="0"/>
    <x v="4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42"/>
    <x v="24"/>
    <d v="2019-12-13T12:20:58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42"/>
    <x v="31"/>
    <d v="2019-12-13T12:20:5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42"/>
    <x v="0"/>
    <d v="2019-12-13T12:20:58"/>
    <x v="24"/>
    <x v="0"/>
    <x v="13"/>
    <x v="6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42"/>
    <x v="32"/>
    <d v="2019-12-13T12:20:5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3"/>
    <x v="2"/>
    <d v="2019-12-13T12:21:41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3"/>
    <x v="3"/>
    <d v="2019-12-13T12:21:41"/>
    <x v="12"/>
    <x v="0"/>
    <x v="0"/>
    <x v="4"/>
    <x v="0"/>
    <x v="9"/>
    <x v="25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3"/>
    <x v="4"/>
    <d v="2019-12-13T12:21:41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3"/>
    <x v="13"/>
    <d v="2019-12-13T12:21:41"/>
    <x v="57"/>
    <x v="0"/>
    <x v="0"/>
    <x v="11"/>
    <x v="19"/>
    <x v="7"/>
    <x v="56"/>
    <x v="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3"/>
    <x v="24"/>
    <d v="2019-12-13T12:21:41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3"/>
    <x v="25"/>
    <d v="2019-12-13T12:21:41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3"/>
    <x v="0"/>
    <d v="2019-12-13T12:21:41"/>
    <x v="400"/>
    <x v="0"/>
    <x v="0"/>
    <x v="23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3"/>
    <x v="1"/>
    <d v="2019-12-13T12:21:41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2"/>
    <d v="2019-12-13T12:22:11"/>
    <x v="24"/>
    <x v="0"/>
    <x v="2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3"/>
    <d v="2019-12-13T12:22:11"/>
    <x v="32"/>
    <x v="0"/>
    <x v="0"/>
    <x v="4"/>
    <x v="0"/>
    <x v="2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4"/>
    <d v="2019-12-13T12:22:11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13"/>
    <d v="2019-12-13T12:22:11"/>
    <x v="85"/>
    <x v="0"/>
    <x v="4"/>
    <x v="12"/>
    <x v="9"/>
    <x v="6"/>
    <x v="8"/>
    <x v="2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18"/>
    <d v="2019-12-13T12:22:11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19"/>
    <d v="2019-12-13T12:22:1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22"/>
    <d v="2019-12-13T12:22:11"/>
    <x v="20"/>
    <x v="0"/>
    <x v="0"/>
    <x v="11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24"/>
    <d v="2019-12-13T12:22:11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25"/>
    <d v="2019-12-13T12:22:11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0"/>
    <d v="2019-12-13T12:22:11"/>
    <x v="152"/>
    <x v="0"/>
    <x v="0"/>
    <x v="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4"/>
    <x v="1"/>
    <d v="2019-12-13T12:22:11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2"/>
    <d v="2019-12-13T12:22:29"/>
    <x v="5"/>
    <x v="0"/>
    <x v="4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3"/>
    <d v="2019-12-13T12:22:29"/>
    <x v="147"/>
    <x v="0"/>
    <x v="0"/>
    <x v="4"/>
    <x v="0"/>
    <x v="4"/>
    <x v="6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4"/>
    <d v="2019-12-13T12:22:29"/>
    <x v="5"/>
    <x v="0"/>
    <x v="0"/>
    <x v="4"/>
    <x v="0"/>
    <x v="0"/>
    <x v="0"/>
    <x v="0"/>
    <x v="26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7"/>
    <d v="2019-12-13T12:22:29"/>
    <x v="81"/>
    <x v="0"/>
    <x v="13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6"/>
    <d v="2019-12-13T12:22:2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13"/>
    <d v="2019-12-13T12:22:29"/>
    <x v="23"/>
    <x v="0"/>
    <x v="4"/>
    <x v="11"/>
    <x v="19"/>
    <x v="9"/>
    <x v="17"/>
    <x v="36"/>
    <x v="26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14"/>
    <d v="2019-12-13T12:22:29"/>
    <x v="6"/>
    <x v="0"/>
    <x v="4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24"/>
    <d v="2019-12-13T12:22:29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25"/>
    <d v="2019-12-13T12:22:2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0"/>
    <d v="2019-12-13T12:22:29"/>
    <x v="134"/>
    <x v="0"/>
    <x v="15"/>
    <x v="111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5"/>
    <x v="1"/>
    <d v="2019-12-13T12:22:29"/>
    <x v="20"/>
    <x v="0"/>
    <x v="4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6"/>
    <x v="2"/>
    <d v="2019-12-13T12:22:4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6"/>
    <x v="3"/>
    <d v="2019-12-13T12:22:4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6"/>
    <x v="13"/>
    <d v="2019-12-13T12:22:48"/>
    <x v="94"/>
    <x v="0"/>
    <x v="0"/>
    <x v="4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6"/>
    <x v="24"/>
    <d v="2019-12-13T12:22:4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6"/>
    <x v="25"/>
    <d v="2019-12-13T12:22:4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6"/>
    <x v="0"/>
    <d v="2019-12-13T12:22:4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6"/>
    <x v="1"/>
    <d v="2019-12-13T12:22:4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7"/>
    <x v="2"/>
    <d v="2019-12-13T12:23:12"/>
    <x v="11"/>
    <x v="0"/>
    <x v="0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7"/>
    <x v="3"/>
    <d v="2019-12-13T12:23:12"/>
    <x v="78"/>
    <x v="0"/>
    <x v="0"/>
    <x v="4"/>
    <x v="0"/>
    <x v="24"/>
    <x v="3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7"/>
    <x v="4"/>
    <d v="2019-12-13T12:23:12"/>
    <x v="24"/>
    <x v="0"/>
    <x v="0"/>
    <x v="4"/>
    <x v="0"/>
    <x v="0"/>
    <x v="0"/>
    <x v="0"/>
    <x v="26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7"/>
    <x v="7"/>
    <d v="2019-12-13T12:23:1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7"/>
    <x v="5"/>
    <d v="2019-12-13T12:23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7"/>
    <x v="6"/>
    <d v="2019-12-13T12:23:12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7"/>
    <x v="13"/>
    <d v="2019-12-13T12:23:12"/>
    <x v="134"/>
    <x v="0"/>
    <x v="0"/>
    <x v="6"/>
    <x v="69"/>
    <x v="4"/>
    <x v="65"/>
    <x v="18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7"/>
    <x v="14"/>
    <d v="2019-12-13T12:23:12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7"/>
    <x v="24"/>
    <d v="2019-12-13T12:23:12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7"/>
    <x v="0"/>
    <d v="2019-12-13T12:23:12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8"/>
    <x v="2"/>
    <d v="2019-12-13T12:23:52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8"/>
    <x v="3"/>
    <d v="2019-12-13T12:23:52"/>
    <x v="162"/>
    <x v="0"/>
    <x v="0"/>
    <x v="4"/>
    <x v="0"/>
    <x v="9"/>
    <x v="4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8"/>
    <x v="4"/>
    <d v="2019-12-13T12:23:52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8"/>
    <x v="13"/>
    <d v="2019-12-13T12:23:52"/>
    <x v="31"/>
    <x v="0"/>
    <x v="0"/>
    <x v="11"/>
    <x v="12"/>
    <x v="7"/>
    <x v="61"/>
    <x v="4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8"/>
    <x v="24"/>
    <d v="2019-12-13T12:23:52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8"/>
    <x v="25"/>
    <d v="2019-12-13T12:23:52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8"/>
    <x v="0"/>
    <d v="2019-12-13T12:23:52"/>
    <x v="38"/>
    <x v="0"/>
    <x v="0"/>
    <x v="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8"/>
    <x v="1"/>
    <d v="2019-12-13T12:23:52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9"/>
    <x v="3"/>
    <d v="2019-12-13T12:24:1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9"/>
    <x v="13"/>
    <d v="2019-12-13T12:24:13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9"/>
    <x v="24"/>
    <d v="2019-12-13T12:24:13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9"/>
    <x v="25"/>
    <d v="2019-12-13T12:24:1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9"/>
    <x v="0"/>
    <d v="2019-12-13T12:24:13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49"/>
    <x v="1"/>
    <d v="2019-12-13T12:24:1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0"/>
    <x v="2"/>
    <d v="2019-12-13T12:24:41"/>
    <x v="32"/>
    <x v="0"/>
    <x v="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0"/>
    <x v="3"/>
    <d v="2019-12-13T12:24:41"/>
    <x v="190"/>
    <x v="0"/>
    <x v="0"/>
    <x v="4"/>
    <x v="0"/>
    <x v="4"/>
    <x v="25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0"/>
    <x v="4"/>
    <d v="2019-12-13T12:24:41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0"/>
    <x v="13"/>
    <d v="2019-12-13T12:24:41"/>
    <x v="10"/>
    <x v="0"/>
    <x v="0"/>
    <x v="55"/>
    <x v="12"/>
    <x v="0"/>
    <x v="8"/>
    <x v="2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0"/>
    <x v="24"/>
    <d v="2019-12-13T12:24:41"/>
    <x v="402"/>
    <x v="1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0"/>
    <x v="25"/>
    <d v="2019-12-13T12:24:41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0"/>
    <x v="26"/>
    <d v="2019-12-13T12:24:4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0"/>
    <x v="0"/>
    <d v="2019-12-13T12:24:41"/>
    <x v="402"/>
    <x v="0"/>
    <x v="8"/>
    <x v="23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0"/>
    <x v="1"/>
    <d v="2019-12-13T12:24:41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0"/>
    <x v="27"/>
    <d v="2019-12-13T12:24:4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1"/>
    <x v="2"/>
    <d v="2019-12-13T12:25:1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1"/>
    <x v="3"/>
    <d v="2019-12-13T12:25:14"/>
    <x v="15"/>
    <x v="0"/>
    <x v="0"/>
    <x v="4"/>
    <x v="0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1"/>
    <x v="13"/>
    <d v="2019-12-13T12:25:14"/>
    <x v="20"/>
    <x v="0"/>
    <x v="0"/>
    <x v="4"/>
    <x v="19"/>
    <x v="0"/>
    <x v="0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1"/>
    <x v="24"/>
    <d v="2019-12-13T12:25:14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1"/>
    <x v="25"/>
    <d v="2019-12-13T12:25:14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1"/>
    <x v="0"/>
    <d v="2019-12-13T12:25:14"/>
    <x v="109"/>
    <x v="0"/>
    <x v="2"/>
    <x v="12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51"/>
    <x v="1"/>
    <d v="2019-12-13T12:25:14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2"/>
    <x v="2"/>
    <d v="2019-12-13T12:27:50"/>
    <x v="86"/>
    <x v="4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2"/>
    <x v="3"/>
    <d v="2019-12-13T12:27:50"/>
    <x v="134"/>
    <x v="0"/>
    <x v="0"/>
    <x v="4"/>
    <x v="0"/>
    <x v="24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2"/>
    <x v="4"/>
    <d v="2019-12-13T12:27:50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2"/>
    <x v="13"/>
    <d v="2019-12-13T12:27:50"/>
    <x v="23"/>
    <x v="2"/>
    <x v="0"/>
    <x v="3"/>
    <x v="69"/>
    <x v="4"/>
    <x v="61"/>
    <x v="57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2"/>
    <x v="18"/>
    <d v="2019-12-13T12:27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2"/>
    <x v="22"/>
    <d v="2019-12-13T12:27:5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2"/>
    <x v="24"/>
    <d v="2019-12-13T12:27:50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2"/>
    <x v="25"/>
    <d v="2019-12-13T12:27:50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2"/>
    <x v="0"/>
    <d v="2019-12-13T12:27:50"/>
    <x v="64"/>
    <x v="0"/>
    <x v="0"/>
    <x v="1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2"/>
    <x v="1"/>
    <d v="2019-12-13T12:27:50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3"/>
    <x v="2"/>
    <d v="2019-12-13T12:29:05"/>
    <x v="162"/>
    <x v="0"/>
    <x v="2"/>
    <x v="53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4"/>
    <x v="3"/>
    <d v="2019-12-13T12:29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4"/>
    <x v="4"/>
    <d v="2019-12-13T12:29:31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4"/>
    <x v="13"/>
    <d v="2019-12-13T12:29:31"/>
    <x v="6"/>
    <x v="0"/>
    <x v="0"/>
    <x v="4"/>
    <x v="0"/>
    <x v="0"/>
    <x v="13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4"/>
    <x v="24"/>
    <d v="2019-12-13T12:29:31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4"/>
    <x v="25"/>
    <d v="2019-12-13T12:29:31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4"/>
    <x v="0"/>
    <d v="2019-12-13T12:29:31"/>
    <x v="51"/>
    <x v="0"/>
    <x v="2"/>
    <x v="3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4"/>
    <x v="1"/>
    <d v="2019-12-13T12:29:31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5"/>
    <x v="2"/>
    <d v="2019-12-13T12:31:53"/>
    <x v="56"/>
    <x v="0"/>
    <x v="2"/>
    <x v="53"/>
    <x v="68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5"/>
    <x v="3"/>
    <d v="2019-12-13T12:31:53"/>
    <x v="114"/>
    <x v="0"/>
    <x v="0"/>
    <x v="4"/>
    <x v="0"/>
    <x v="83"/>
    <x v="9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5"/>
    <x v="4"/>
    <d v="2019-12-13T12:31:53"/>
    <x v="32"/>
    <x v="0"/>
    <x v="0"/>
    <x v="4"/>
    <x v="0"/>
    <x v="0"/>
    <x v="0"/>
    <x v="0"/>
    <x v="26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5"/>
    <x v="5"/>
    <d v="2019-12-13T12:31:5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5"/>
    <x v="6"/>
    <d v="2019-12-13T12:31:5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5"/>
    <x v="13"/>
    <d v="2019-12-13T12:31:53"/>
    <x v="204"/>
    <x v="0"/>
    <x v="4"/>
    <x v="6"/>
    <x v="69"/>
    <x v="40"/>
    <x v="10"/>
    <x v="62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5"/>
    <x v="14"/>
    <d v="2019-12-13T12:31:5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5"/>
    <x v="24"/>
    <d v="2019-12-13T12:31:53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5"/>
    <x v="0"/>
    <d v="2019-12-13T12:31:53"/>
    <x v="192"/>
    <x v="0"/>
    <x v="0"/>
    <x v="1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6"/>
    <x v="2"/>
    <d v="2019-12-13T12:33:40"/>
    <x v="26"/>
    <x v="0"/>
    <x v="0"/>
    <x v="21"/>
    <x v="27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6"/>
    <x v="3"/>
    <d v="2019-12-13T12:33:40"/>
    <x v="38"/>
    <x v="0"/>
    <x v="0"/>
    <x v="4"/>
    <x v="0"/>
    <x v="2"/>
    <x v="14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6"/>
    <x v="4"/>
    <d v="2019-12-13T12:33:40"/>
    <x v="141"/>
    <x v="0"/>
    <x v="0"/>
    <x v="4"/>
    <x v="0"/>
    <x v="0"/>
    <x v="0"/>
    <x v="0"/>
    <x v="1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6"/>
    <x v="13"/>
    <d v="2019-12-13T12:33:40"/>
    <x v="134"/>
    <x v="0"/>
    <x v="0"/>
    <x v="3"/>
    <x v="1"/>
    <x v="4"/>
    <x v="15"/>
    <x v="62"/>
    <x v="1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6"/>
    <x v="24"/>
    <d v="2019-12-13T12:33:40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6"/>
    <x v="25"/>
    <d v="2019-12-13T12:33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6"/>
    <x v="0"/>
    <d v="2019-12-13T12:33:40"/>
    <x v="49"/>
    <x v="0"/>
    <x v="8"/>
    <x v="127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6"/>
    <x v="1"/>
    <d v="2019-12-13T12:33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7"/>
    <x v="2"/>
    <d v="2019-12-13T15:50:30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7"/>
    <x v="3"/>
    <d v="2019-12-13T15:50:30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7"/>
    <x v="4"/>
    <d v="2019-12-13T15:50:30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7"/>
    <x v="5"/>
    <d v="2019-12-13T15:50:3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7"/>
    <x v="6"/>
    <d v="2019-12-13T15:50:3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7"/>
    <x v="13"/>
    <d v="2019-12-13T15:50:30"/>
    <x v="5"/>
    <x v="0"/>
    <x v="0"/>
    <x v="4"/>
    <x v="12"/>
    <x v="7"/>
    <x v="0"/>
    <x v="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7"/>
    <x v="24"/>
    <d v="2019-12-13T15:50:30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7"/>
    <x v="25"/>
    <d v="2019-12-13T15:50:3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7"/>
    <x v="0"/>
    <d v="2019-12-13T15:50:30"/>
    <x v="78"/>
    <x v="0"/>
    <x v="0"/>
    <x v="7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7"/>
    <x v="1"/>
    <d v="2019-12-13T15:50:3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2"/>
    <d v="2019-12-13T15:50:48"/>
    <x v="51"/>
    <x v="0"/>
    <x v="2"/>
    <x v="21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3"/>
    <d v="2019-12-13T15:50:48"/>
    <x v="234"/>
    <x v="0"/>
    <x v="0"/>
    <x v="4"/>
    <x v="0"/>
    <x v="37"/>
    <x v="59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4"/>
    <d v="2019-12-13T15:50:48"/>
    <x v="196"/>
    <x v="0"/>
    <x v="0"/>
    <x v="4"/>
    <x v="0"/>
    <x v="0"/>
    <x v="0"/>
    <x v="0"/>
    <x v="21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5"/>
    <d v="2019-12-13T15:50:48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6"/>
    <d v="2019-12-13T15:50:48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13"/>
    <d v="2019-12-13T15:50:48"/>
    <x v="163"/>
    <x v="0"/>
    <x v="4"/>
    <x v="3"/>
    <x v="43"/>
    <x v="38"/>
    <x v="60"/>
    <x v="11"/>
    <x v="21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2"/>
    <d v="2019-12-13T12:49:19"/>
    <x v="86"/>
    <x v="0"/>
    <x v="0"/>
    <x v="6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14"/>
    <d v="2019-12-13T15:50:48"/>
    <x v="94"/>
    <x v="0"/>
    <x v="0"/>
    <x v="4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19"/>
    <d v="2019-12-13T15:50:4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22"/>
    <d v="2019-12-13T15:50:48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24"/>
    <d v="2019-12-13T15:50:48"/>
    <x v="403"/>
    <x v="1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25"/>
    <d v="2019-12-13T15:50:48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0"/>
    <d v="2019-12-13T15:50:48"/>
    <x v="403"/>
    <x v="0"/>
    <x v="23"/>
    <x v="234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58"/>
    <x v="1"/>
    <d v="2019-12-13T15:50:48"/>
    <x v="57"/>
    <x v="0"/>
    <x v="2"/>
    <x v="4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3"/>
    <d v="2019-12-13T12:49:19"/>
    <x v="78"/>
    <x v="0"/>
    <x v="0"/>
    <x v="4"/>
    <x v="0"/>
    <x v="31"/>
    <x v="2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4"/>
    <d v="2019-12-13T12:49:19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5"/>
    <d v="2019-12-13T12:49:1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6"/>
    <d v="2019-12-13T12:49:1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13"/>
    <d v="2019-12-13T12:49:19"/>
    <x v="181"/>
    <x v="0"/>
    <x v="0"/>
    <x v="55"/>
    <x v="69"/>
    <x v="2"/>
    <x v="20"/>
    <x v="57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14"/>
    <d v="2019-12-13T12:49:1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24"/>
    <d v="2019-12-13T12:49:19"/>
    <x v="136"/>
    <x v="1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25"/>
    <d v="2019-12-13T12:49:19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0"/>
    <d v="2019-12-13T12:49:19"/>
    <x v="136"/>
    <x v="0"/>
    <x v="68"/>
    <x v="141"/>
    <x v="0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0"/>
    <x v="1"/>
    <d v="2019-12-13T12:49:19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1"/>
    <x v="2"/>
    <d v="2019-12-13T12:53:28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1"/>
    <x v="3"/>
    <d v="2019-12-13T12:53:28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1"/>
    <x v="4"/>
    <d v="2019-12-13T12:53:2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1"/>
    <x v="13"/>
    <d v="2019-12-13T12:53:28"/>
    <x v="81"/>
    <x v="0"/>
    <x v="0"/>
    <x v="12"/>
    <x v="19"/>
    <x v="0"/>
    <x v="0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1"/>
    <x v="24"/>
    <d v="2019-12-13T12:53:28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1"/>
    <x v="25"/>
    <d v="2019-12-13T12:53:2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1"/>
    <x v="0"/>
    <d v="2019-12-13T12:53:28"/>
    <x v="181"/>
    <x v="0"/>
    <x v="3"/>
    <x v="113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1"/>
    <x v="1"/>
    <d v="2019-12-13T12:53:2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2"/>
    <x v="2"/>
    <d v="2019-12-13T12:53:47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2"/>
    <x v="3"/>
    <d v="2019-12-13T12:53:47"/>
    <x v="10"/>
    <x v="0"/>
    <x v="0"/>
    <x v="4"/>
    <x v="0"/>
    <x v="4"/>
    <x v="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2"/>
    <x v="4"/>
    <d v="2019-12-13T12:53:4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2"/>
    <x v="12"/>
    <d v="2019-12-13T12:53:4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2"/>
    <x v="13"/>
    <d v="2019-12-13T12:53:47"/>
    <x v="157"/>
    <x v="0"/>
    <x v="0"/>
    <x v="4"/>
    <x v="12"/>
    <x v="9"/>
    <x v="0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2"/>
    <x v="16"/>
    <d v="2019-12-13T12:53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2"/>
    <x v="24"/>
    <d v="2019-12-13T12:53:47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2"/>
    <x v="25"/>
    <d v="2019-12-13T12:53:4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2"/>
    <x v="0"/>
    <d v="2019-12-13T12:53:47"/>
    <x v="114"/>
    <x v="0"/>
    <x v="65"/>
    <x v="198"/>
    <x v="0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2"/>
    <x v="1"/>
    <d v="2019-12-13T12:53:47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2"/>
    <d v="2019-12-13T12:54:12"/>
    <x v="85"/>
    <x v="0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3"/>
    <d v="2019-12-13T12:54:12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4"/>
    <d v="2019-12-13T12:54:12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7"/>
    <d v="2019-12-13T12:54:1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6"/>
    <d v="2019-12-13T12:54:1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13"/>
    <d v="2019-12-13T12:54:12"/>
    <x v="85"/>
    <x v="0"/>
    <x v="0"/>
    <x v="30"/>
    <x v="69"/>
    <x v="7"/>
    <x v="6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14"/>
    <d v="2019-12-13T12:54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24"/>
    <d v="2019-12-13T12:54:12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25"/>
    <d v="2019-12-13T12:54:12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0"/>
    <d v="2019-12-13T12:54:12"/>
    <x v="280"/>
    <x v="0"/>
    <x v="0"/>
    <x v="16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3"/>
    <x v="1"/>
    <d v="2019-12-13T12:54:12"/>
    <x v="102"/>
    <x v="0"/>
    <x v="0"/>
    <x v="9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2"/>
    <d v="2019-12-13T12:55:57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3"/>
    <d v="2019-12-13T12:55:57"/>
    <x v="86"/>
    <x v="0"/>
    <x v="0"/>
    <x v="4"/>
    <x v="0"/>
    <x v="9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4"/>
    <d v="2019-12-13T12:55:57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7"/>
    <d v="2019-12-13T12:55:5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5"/>
    <d v="2019-12-13T12:55:5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6"/>
    <d v="2019-12-13T12:55:57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13"/>
    <d v="2019-12-13T12:55:57"/>
    <x v="32"/>
    <x v="0"/>
    <x v="0"/>
    <x v="12"/>
    <x v="19"/>
    <x v="7"/>
    <x v="19"/>
    <x v="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14"/>
    <d v="2019-12-13T12:55:57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24"/>
    <d v="2019-12-13T12:55:57"/>
    <x v="404"/>
    <x v="1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25"/>
    <d v="2019-12-13T12:55:57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0"/>
    <d v="2019-12-13T12:55:57"/>
    <x v="404"/>
    <x v="0"/>
    <x v="13"/>
    <x v="18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4"/>
    <x v="1"/>
    <d v="2019-12-13T12:55:57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5"/>
    <x v="2"/>
    <d v="2019-12-13T12:56:25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5"/>
    <x v="3"/>
    <d v="2019-12-13T12:56:25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5"/>
    <x v="4"/>
    <d v="2019-12-13T12:56:25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5"/>
    <x v="13"/>
    <d v="2019-12-13T12:56:25"/>
    <x v="157"/>
    <x v="0"/>
    <x v="0"/>
    <x v="12"/>
    <x v="12"/>
    <x v="7"/>
    <x v="35"/>
    <x v="0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5"/>
    <x v="24"/>
    <d v="2019-12-13T12:56:25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5"/>
    <x v="25"/>
    <d v="2019-12-13T12:56:25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5"/>
    <x v="0"/>
    <d v="2019-12-13T12:56:25"/>
    <x v="190"/>
    <x v="0"/>
    <x v="0"/>
    <x v="11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5"/>
    <x v="1"/>
    <d v="2019-12-13T12:56:25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6"/>
    <x v="2"/>
    <d v="2019-12-13T12:56:44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6"/>
    <x v="3"/>
    <d v="2019-12-13T12:56:44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6"/>
    <x v="4"/>
    <d v="2019-12-13T12:56:4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6"/>
    <x v="13"/>
    <d v="2019-12-13T12:56:44"/>
    <x v="32"/>
    <x v="0"/>
    <x v="0"/>
    <x v="3"/>
    <x v="19"/>
    <x v="9"/>
    <x v="6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6"/>
    <x v="24"/>
    <d v="2019-12-13T12:56:44"/>
    <x v="47"/>
    <x v="1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6"/>
    <x v="25"/>
    <d v="2019-12-13T12:56:44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6"/>
    <x v="31"/>
    <d v="2019-12-13T12:56:4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6"/>
    <x v="0"/>
    <d v="2019-12-13T12:56:44"/>
    <x v="47"/>
    <x v="0"/>
    <x v="8"/>
    <x v="177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6"/>
    <x v="1"/>
    <d v="2019-12-13T12:56:44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66"/>
    <x v="32"/>
    <d v="2019-12-13T12:56:4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2"/>
    <d v="2019-12-13T12:58:32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3"/>
    <d v="2019-12-13T12:58:32"/>
    <x v="51"/>
    <x v="0"/>
    <x v="0"/>
    <x v="4"/>
    <x v="0"/>
    <x v="0"/>
    <x v="3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4"/>
    <d v="2019-12-13T12:58:32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5"/>
    <d v="2019-12-13T12:58:3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6"/>
    <d v="2019-12-13T12:58:3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11"/>
    <d v="2019-12-13T12:58:32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13"/>
    <d v="2019-12-13T12:58:32"/>
    <x v="125"/>
    <x v="0"/>
    <x v="0"/>
    <x v="11"/>
    <x v="1"/>
    <x v="0"/>
    <x v="65"/>
    <x v="1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14"/>
    <d v="2019-12-13T12:58:3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16"/>
    <d v="2019-12-13T12:58:3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24"/>
    <d v="2019-12-13T12:58:32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25"/>
    <d v="2019-12-13T12:58:3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0"/>
    <d v="2019-12-13T12:58:32"/>
    <x v="64"/>
    <x v="0"/>
    <x v="37"/>
    <x v="147"/>
    <x v="0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7"/>
    <x v="1"/>
    <d v="2019-12-13T12:58:32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8"/>
    <x v="2"/>
    <d v="2019-12-13T12:58:52"/>
    <x v="15"/>
    <x v="8"/>
    <x v="11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8"/>
    <x v="3"/>
    <d v="2019-12-13T12:58:52"/>
    <x v="51"/>
    <x v="0"/>
    <x v="0"/>
    <x v="4"/>
    <x v="0"/>
    <x v="31"/>
    <x v="19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8"/>
    <x v="4"/>
    <d v="2019-12-13T12:58:52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8"/>
    <x v="13"/>
    <d v="2019-12-13T12:58:52"/>
    <x v="196"/>
    <x v="0"/>
    <x v="0"/>
    <x v="11"/>
    <x v="19"/>
    <x v="2"/>
    <x v="35"/>
    <x v="3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8"/>
    <x v="24"/>
    <d v="2019-12-13T12:58:52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8"/>
    <x v="0"/>
    <d v="2019-12-13T12:58:52"/>
    <x v="196"/>
    <x v="0"/>
    <x v="110"/>
    <x v="60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9"/>
    <x v="2"/>
    <d v="2019-12-13T13:00:14"/>
    <x v="85"/>
    <x v="0"/>
    <x v="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9"/>
    <x v="3"/>
    <d v="2019-12-13T13:00:14"/>
    <x v="25"/>
    <x v="0"/>
    <x v="0"/>
    <x v="4"/>
    <x v="0"/>
    <x v="31"/>
    <x v="6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9"/>
    <x v="4"/>
    <d v="2019-12-13T13:00:14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9"/>
    <x v="9"/>
    <d v="2019-12-13T13:00:14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9"/>
    <x v="13"/>
    <d v="2019-12-13T13:00:14"/>
    <x v="42"/>
    <x v="0"/>
    <x v="0"/>
    <x v="11"/>
    <x v="3"/>
    <x v="2"/>
    <x v="8"/>
    <x v="62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9"/>
    <x v="15"/>
    <d v="2019-12-13T13:00:1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9"/>
    <x v="24"/>
    <d v="2019-12-13T13:00:14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69"/>
    <x v="0"/>
    <d v="2019-12-13T13:00:14"/>
    <x v="114"/>
    <x v="0"/>
    <x v="111"/>
    <x v="198"/>
    <x v="0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0"/>
    <x v="3"/>
    <d v="2019-12-13T13:00:33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0"/>
    <x v="13"/>
    <d v="2019-12-13T13:00:33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0"/>
    <x v="24"/>
    <d v="2019-12-13T13:00:33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0"/>
    <x v="0"/>
    <d v="2019-12-13T13:00:33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1"/>
    <x v="2"/>
    <d v="2019-12-13T13:00:55"/>
    <x v="56"/>
    <x v="0"/>
    <x v="0"/>
    <x v="5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1"/>
    <x v="3"/>
    <d v="2019-12-13T13:00:55"/>
    <x v="78"/>
    <x v="0"/>
    <x v="0"/>
    <x v="4"/>
    <x v="0"/>
    <x v="40"/>
    <x v="2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1"/>
    <x v="4"/>
    <d v="2019-12-13T13:00:55"/>
    <x v="85"/>
    <x v="0"/>
    <x v="0"/>
    <x v="4"/>
    <x v="0"/>
    <x v="0"/>
    <x v="0"/>
    <x v="0"/>
    <x v="3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1"/>
    <x v="17"/>
    <d v="2019-12-13T13:00:55"/>
    <x v="138"/>
    <x v="1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1"/>
    <x v="13"/>
    <d v="2019-12-13T13:00:55"/>
    <x v="216"/>
    <x v="0"/>
    <x v="0"/>
    <x v="6"/>
    <x v="44"/>
    <x v="14"/>
    <x v="20"/>
    <x v="18"/>
    <x v="34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1"/>
    <x v="15"/>
    <d v="2019-12-13T13:00:5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1"/>
    <x v="24"/>
    <d v="2019-12-13T13:00:55"/>
    <x v="65"/>
    <x v="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1"/>
    <x v="25"/>
    <d v="2019-12-13T13:00:55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1"/>
    <x v="0"/>
    <d v="2019-12-13T13:00:55"/>
    <x v="65"/>
    <x v="0"/>
    <x v="50"/>
    <x v="34"/>
    <x v="0"/>
    <x v="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1"/>
    <x v="1"/>
    <d v="2019-12-13T13:00:55"/>
    <x v="5"/>
    <x v="2"/>
    <x v="7"/>
    <x v="73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2"/>
    <x v="2"/>
    <d v="2019-12-13T13:01:12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2"/>
    <x v="3"/>
    <d v="2019-12-13T13:01:12"/>
    <x v="12"/>
    <x v="0"/>
    <x v="0"/>
    <x v="4"/>
    <x v="0"/>
    <x v="24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2"/>
    <x v="4"/>
    <d v="2019-12-13T13:01:12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2"/>
    <x v="13"/>
    <d v="2019-12-13T13:01:12"/>
    <x v="26"/>
    <x v="0"/>
    <x v="0"/>
    <x v="11"/>
    <x v="19"/>
    <x v="4"/>
    <x v="35"/>
    <x v="3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2"/>
    <x v="24"/>
    <d v="2019-12-13T13:01:12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2"/>
    <x v="25"/>
    <d v="2019-12-13T13:01:12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2"/>
    <x v="31"/>
    <d v="2019-12-13T13:01:12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2"/>
    <x v="0"/>
    <d v="2019-12-13T13:01:12"/>
    <x v="71"/>
    <x v="0"/>
    <x v="8"/>
    <x v="170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2"/>
    <x v="1"/>
    <d v="2019-12-13T13:01:1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2"/>
    <x v="32"/>
    <d v="2019-12-13T13:01:12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3"/>
    <x v="2"/>
    <d v="2019-12-13T13:01:30"/>
    <x v="134"/>
    <x v="0"/>
    <x v="0"/>
    <x v="14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3"/>
    <x v="3"/>
    <d v="2019-12-13T13:01:30"/>
    <x v="33"/>
    <x v="0"/>
    <x v="0"/>
    <x v="4"/>
    <x v="0"/>
    <x v="31"/>
    <x v="14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3"/>
    <x v="4"/>
    <d v="2019-12-13T13:01:30"/>
    <x v="141"/>
    <x v="0"/>
    <x v="0"/>
    <x v="4"/>
    <x v="0"/>
    <x v="0"/>
    <x v="0"/>
    <x v="0"/>
    <x v="1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3"/>
    <x v="13"/>
    <d v="2019-12-13T13:01:30"/>
    <x v="204"/>
    <x v="0"/>
    <x v="0"/>
    <x v="19"/>
    <x v="22"/>
    <x v="2"/>
    <x v="15"/>
    <x v="18"/>
    <x v="1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3"/>
    <x v="18"/>
    <d v="2019-12-13T13:01:3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3"/>
    <x v="22"/>
    <d v="2019-12-13T13:01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3"/>
    <x v="24"/>
    <d v="2019-12-13T13:01:30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3"/>
    <x v="25"/>
    <d v="2019-12-13T13:01:3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3"/>
    <x v="0"/>
    <d v="2019-12-13T13:01:30"/>
    <x v="96"/>
    <x v="8"/>
    <x v="110"/>
    <x v="129"/>
    <x v="5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3"/>
    <x v="1"/>
    <d v="2019-12-13T13:01:30"/>
    <x v="81"/>
    <x v="8"/>
    <x v="11"/>
    <x v="5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4"/>
    <x v="2"/>
    <d v="2019-12-13T13:01:5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4"/>
    <x v="3"/>
    <d v="2019-12-13T13:01:52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4"/>
    <x v="4"/>
    <d v="2019-12-13T13:01:5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4"/>
    <x v="13"/>
    <d v="2019-12-13T13:01:52"/>
    <x v="81"/>
    <x v="0"/>
    <x v="0"/>
    <x v="4"/>
    <x v="19"/>
    <x v="16"/>
    <x v="35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4"/>
    <x v="24"/>
    <d v="2019-12-13T13:01:52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474"/>
    <x v="0"/>
    <d v="2019-12-13T13:01:52"/>
    <x v="32"/>
    <x v="0"/>
    <x v="7"/>
    <x v="86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2"/>
    <d v="2019-12-13T13:02:20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3"/>
    <d v="2019-12-13T13:02:20"/>
    <x v="10"/>
    <x v="0"/>
    <x v="0"/>
    <x v="4"/>
    <x v="0"/>
    <x v="4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4"/>
    <d v="2019-12-13T13:02:20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7"/>
    <d v="2019-12-13T13:02:20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13"/>
    <d v="2019-12-13T13:02:20"/>
    <x v="24"/>
    <x v="0"/>
    <x v="0"/>
    <x v="4"/>
    <x v="12"/>
    <x v="9"/>
    <x v="35"/>
    <x v="2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14"/>
    <d v="2019-12-13T13:02:20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24"/>
    <d v="2019-12-13T13:02:20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25"/>
    <d v="2019-12-13T13:02:2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0"/>
    <d v="2019-12-13T13:02:20"/>
    <x v="134"/>
    <x v="0"/>
    <x v="3"/>
    <x v="111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1"/>
    <d v="2019-12-13T13:02:20"/>
    <x v="81"/>
    <x v="0"/>
    <x v="4"/>
    <x v="5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5"/>
    <x v="41"/>
    <d v="2019-12-13T13:02:2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6"/>
    <x v="2"/>
    <d v="2019-12-13T13:02:4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6"/>
    <x v="3"/>
    <d v="2019-12-13T13:02:42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6"/>
    <x v="7"/>
    <d v="2019-12-13T13:02:4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6"/>
    <x v="6"/>
    <d v="2019-12-13T13:02:4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6"/>
    <x v="13"/>
    <d v="2019-12-13T13:02:42"/>
    <x v="81"/>
    <x v="0"/>
    <x v="0"/>
    <x v="30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6"/>
    <x v="14"/>
    <d v="2019-12-13T13:02:4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6"/>
    <x v="24"/>
    <d v="2019-12-13T13:02:42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6"/>
    <x v="25"/>
    <d v="2019-12-13T13:02:4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6"/>
    <x v="0"/>
    <d v="2019-12-13T13:02:42"/>
    <x v="32"/>
    <x v="0"/>
    <x v="28"/>
    <x v="86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6"/>
    <x v="1"/>
    <d v="2019-12-13T13:02:4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7"/>
    <x v="2"/>
    <d v="2019-12-13T13:03:01"/>
    <x v="81"/>
    <x v="2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7"/>
    <x v="3"/>
    <d v="2019-12-13T13:03:01"/>
    <x v="32"/>
    <x v="0"/>
    <x v="0"/>
    <x v="4"/>
    <x v="0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7"/>
    <x v="4"/>
    <d v="2019-12-13T13:03:01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7"/>
    <x v="13"/>
    <d v="2019-12-13T13:03:01"/>
    <x v="10"/>
    <x v="2"/>
    <x v="0"/>
    <x v="12"/>
    <x v="19"/>
    <x v="7"/>
    <x v="35"/>
    <x v="6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7"/>
    <x v="24"/>
    <d v="2019-12-13T13:03:01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7"/>
    <x v="0"/>
    <d v="2019-12-13T13:03:01"/>
    <x v="25"/>
    <x v="4"/>
    <x v="42"/>
    <x v="39"/>
    <x v="12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77"/>
    <x v="1"/>
    <d v="2019-12-13T13:03:01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2"/>
    <x v="2"/>
    <d v="2019-12-13T14:31:2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2"/>
    <x v="3"/>
    <d v="2019-12-13T14:31:25"/>
    <x v="56"/>
    <x v="0"/>
    <x v="0"/>
    <x v="4"/>
    <x v="0"/>
    <x v="0"/>
    <x v="31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2"/>
    <x v="13"/>
    <d v="2019-12-13T14:31:25"/>
    <x v="32"/>
    <x v="0"/>
    <x v="0"/>
    <x v="12"/>
    <x v="0"/>
    <x v="0"/>
    <x v="6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2"/>
    <x v="24"/>
    <d v="2019-12-13T14:31:25"/>
    <x v="220"/>
    <x v="1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2"/>
    <x v="25"/>
    <d v="2019-12-13T14:31:25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2"/>
    <x v="0"/>
    <d v="2019-12-13T14:31:25"/>
    <x v="220"/>
    <x v="0"/>
    <x v="0"/>
    <x v="7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2"/>
    <x v="1"/>
    <d v="2019-12-13T14:31:25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3"/>
    <x v="2"/>
    <d v="2019-12-13T14:31:5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3"/>
    <x v="3"/>
    <d v="2019-12-13T14:31:59"/>
    <x v="85"/>
    <x v="0"/>
    <x v="0"/>
    <x v="4"/>
    <x v="0"/>
    <x v="0"/>
    <x v="8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3"/>
    <x v="13"/>
    <d v="2019-12-13T14:31:59"/>
    <x v="157"/>
    <x v="0"/>
    <x v="0"/>
    <x v="4"/>
    <x v="19"/>
    <x v="0"/>
    <x v="13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3"/>
    <x v="24"/>
    <d v="2019-12-13T14:31:59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3"/>
    <x v="25"/>
    <d v="2019-12-13T14:31:5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3"/>
    <x v="0"/>
    <d v="2019-12-13T14:31:59"/>
    <x v="203"/>
    <x v="4"/>
    <x v="0"/>
    <x v="13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3"/>
    <x v="1"/>
    <d v="2019-12-13T14:31:59"/>
    <x v="81"/>
    <x v="2"/>
    <x v="0"/>
    <x v="5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2"/>
    <d v="2019-12-13T14:33:36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3"/>
    <d v="2019-12-13T14:33:36"/>
    <x v="25"/>
    <x v="0"/>
    <x v="0"/>
    <x v="4"/>
    <x v="0"/>
    <x v="4"/>
    <x v="64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5"/>
    <d v="2019-12-13T14:33:36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6"/>
    <d v="2019-12-13T14:33:36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13"/>
    <d v="2019-12-13T14:33:36"/>
    <x v="31"/>
    <x v="0"/>
    <x v="0"/>
    <x v="3"/>
    <x v="12"/>
    <x v="9"/>
    <x v="17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14"/>
    <d v="2019-12-13T14:33:3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24"/>
    <d v="2019-12-13T14:33:36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25"/>
    <d v="2019-12-13T14:33:3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0"/>
    <d v="2019-12-13T14:33:36"/>
    <x v="2"/>
    <x v="8"/>
    <x v="42"/>
    <x v="2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1"/>
    <d v="2019-12-13T14:33:36"/>
    <x v="81"/>
    <x v="8"/>
    <x v="2"/>
    <x v="55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4"/>
    <x v="33"/>
    <d v="2019-12-13T14:33:3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5"/>
    <d v="2020-01-16T16:20:47"/>
    <x v="26"/>
    <x v="0"/>
    <x v="0"/>
    <x v="4"/>
    <x v="0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6"/>
    <d v="2020-01-16T16:20:47"/>
    <x v="196"/>
    <x v="0"/>
    <x v="4"/>
    <x v="11"/>
    <x v="1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8"/>
    <d v="2020-01-16T16:20:47"/>
    <x v="10"/>
    <x v="0"/>
    <x v="0"/>
    <x v="4"/>
    <x v="0"/>
    <x v="0"/>
    <x v="0"/>
    <x v="0"/>
    <x v="0"/>
    <x v="1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11"/>
    <d v="2020-01-16T16:26:37"/>
    <x v="69"/>
    <x v="0"/>
    <x v="0"/>
    <x v="4"/>
    <x v="0"/>
    <x v="1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13"/>
    <d v="2020-01-16T16:26:37"/>
    <x v="405"/>
    <x v="4"/>
    <x v="23"/>
    <x v="222"/>
    <x v="121"/>
    <x v="47"/>
    <x v="128"/>
    <x v="129"/>
    <x v="37"/>
    <x v="0"/>
    <x v="12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14"/>
    <d v="2020-01-16T16:26:37"/>
    <x v="86"/>
    <x v="0"/>
    <x v="0"/>
    <x v="30"/>
    <x v="12"/>
    <x v="9"/>
    <x v="21"/>
    <x v="8"/>
    <x v="0"/>
    <x v="13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15"/>
    <d v="2020-01-16T16:26:37"/>
    <x v="20"/>
    <x v="2"/>
    <x v="0"/>
    <x v="4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18"/>
    <d v="2020-01-16T16:26:37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19"/>
    <d v="2020-01-16T16:26:37"/>
    <x v="162"/>
    <x v="0"/>
    <x v="0"/>
    <x v="4"/>
    <x v="0"/>
    <x v="24"/>
    <x v="1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22"/>
    <d v="2020-01-16T16:26:37"/>
    <x v="26"/>
    <x v="0"/>
    <x v="0"/>
    <x v="4"/>
    <x v="12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24"/>
    <d v="2020-01-16T16:26:37"/>
    <x v="406"/>
    <x v="1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6"/>
    <x v="3"/>
    <d v="2019-12-13T14:36:28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6"/>
    <x v="4"/>
    <d v="2019-12-13T14:36:2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6"/>
    <x v="13"/>
    <d v="2019-12-13T14:36:28"/>
    <x v="15"/>
    <x v="0"/>
    <x v="0"/>
    <x v="4"/>
    <x v="0"/>
    <x v="0"/>
    <x v="35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6"/>
    <x v="19"/>
    <d v="2019-12-13T14:36:2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6"/>
    <x v="22"/>
    <d v="2019-12-13T14:36:28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6"/>
    <x v="24"/>
    <d v="2019-12-13T14:36:28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6"/>
    <x v="25"/>
    <d v="2019-12-13T14:36:28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6"/>
    <x v="0"/>
    <d v="2019-12-13T14:36:28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6"/>
    <x v="1"/>
    <d v="2019-12-13T14:36:28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7"/>
    <x v="2"/>
    <d v="2019-12-13T14:36:54"/>
    <x v="12"/>
    <x v="0"/>
    <x v="0"/>
    <x v="21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7"/>
    <x v="3"/>
    <d v="2019-12-13T14:36:54"/>
    <x v="89"/>
    <x v="0"/>
    <x v="0"/>
    <x v="4"/>
    <x v="0"/>
    <x v="18"/>
    <x v="66"/>
    <x v="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7"/>
    <x v="4"/>
    <d v="2019-12-13T14:36:54"/>
    <x v="86"/>
    <x v="0"/>
    <x v="0"/>
    <x v="4"/>
    <x v="0"/>
    <x v="0"/>
    <x v="0"/>
    <x v="0"/>
    <x v="34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7"/>
    <x v="13"/>
    <d v="2019-12-13T14:36:54"/>
    <x v="202"/>
    <x v="0"/>
    <x v="0"/>
    <x v="3"/>
    <x v="27"/>
    <x v="20"/>
    <x v="14"/>
    <x v="89"/>
    <x v="34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7"/>
    <x v="24"/>
    <d v="2019-12-13T14:36:54"/>
    <x v="211"/>
    <x v="1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7"/>
    <x v="25"/>
    <d v="2019-12-13T14:36:54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7"/>
    <x v="0"/>
    <d v="2019-12-13T14:36:54"/>
    <x v="211"/>
    <x v="0"/>
    <x v="0"/>
    <x v="10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7"/>
    <x v="1"/>
    <d v="2019-12-13T14:36:54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8"/>
    <x v="3"/>
    <d v="2019-12-13T14:39:3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8"/>
    <x v="13"/>
    <d v="2019-12-13T14:39:30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8"/>
    <x v="24"/>
    <d v="2019-12-13T14:39:30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8"/>
    <x v="25"/>
    <d v="2019-12-13T14:39:3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8"/>
    <x v="0"/>
    <d v="2019-12-13T14:39:30"/>
    <x v="12"/>
    <x v="0"/>
    <x v="0"/>
    <x v="5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8"/>
    <x v="1"/>
    <d v="2019-12-13T14:39:3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89"/>
    <x v="2"/>
    <d v="2019-12-13T14:40:35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89"/>
    <x v="3"/>
    <d v="2019-12-13T14:40:35"/>
    <x v="12"/>
    <x v="0"/>
    <x v="0"/>
    <x v="4"/>
    <x v="0"/>
    <x v="0"/>
    <x v="2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89"/>
    <x v="4"/>
    <d v="2019-12-13T14:40:35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89"/>
    <x v="13"/>
    <d v="2019-12-13T14:40:35"/>
    <x v="19"/>
    <x v="0"/>
    <x v="0"/>
    <x v="30"/>
    <x v="19"/>
    <x v="0"/>
    <x v="21"/>
    <x v="57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89"/>
    <x v="24"/>
    <d v="2019-12-13T14:40:35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89"/>
    <x v="0"/>
    <d v="2019-12-13T14:40:35"/>
    <x v="181"/>
    <x v="0"/>
    <x v="23"/>
    <x v="113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2"/>
    <d v="2019-12-13T14:43:36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3"/>
    <d v="2019-12-13T14:43:36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4"/>
    <d v="2019-12-13T14:43:36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5"/>
    <d v="2019-12-13T14:43:3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6"/>
    <d v="2019-12-13T14:43:3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13"/>
    <d v="2019-12-13T14:43:36"/>
    <x v="3"/>
    <x v="0"/>
    <x v="0"/>
    <x v="11"/>
    <x v="12"/>
    <x v="7"/>
    <x v="0"/>
    <x v="2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14"/>
    <d v="2019-12-13T14:43:36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24"/>
    <d v="2019-12-13T14:43:36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25"/>
    <d v="2019-12-13T14:43:36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0"/>
    <d v="2019-12-13T14:43:36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0"/>
    <x v="1"/>
    <d v="2019-12-13T14:43:36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3"/>
    <d v="2019-12-13T15:52:47"/>
    <x v="42"/>
    <x v="0"/>
    <x v="0"/>
    <x v="4"/>
    <x v="0"/>
    <x v="4"/>
    <x v="19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4"/>
    <d v="2019-12-13T15:52:47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5"/>
    <d v="2019-12-13T15:52:4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6"/>
    <d v="2019-12-13T15:52:4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13"/>
    <d v="2019-12-13T15:52:47"/>
    <x v="11"/>
    <x v="0"/>
    <x v="0"/>
    <x v="4"/>
    <x v="12"/>
    <x v="9"/>
    <x v="35"/>
    <x v="36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14"/>
    <d v="2019-12-13T15:52:4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24"/>
    <d v="2019-12-13T15:52:47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36"/>
    <d v="2019-12-13T15:52:4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3"/>
    <x v="2"/>
    <d v="2019-12-13T15:00:2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3"/>
    <x v="13"/>
    <d v="2019-12-13T15:00:26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2"/>
    <d v="2019-12-13T15:52:24"/>
    <x v="190"/>
    <x v="0"/>
    <x v="0"/>
    <x v="86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3"/>
    <d v="2019-12-13T15:52:24"/>
    <x v="185"/>
    <x v="0"/>
    <x v="0"/>
    <x v="4"/>
    <x v="0"/>
    <x v="31"/>
    <x v="1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4"/>
    <d v="2019-12-13T15:52:24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5"/>
    <d v="2019-12-13T15:52:24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6"/>
    <d v="2019-12-13T15:52:24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2"/>
    <d v="2019-12-13T15:52:47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3"/>
    <x v="24"/>
    <d v="2019-12-13T15:00:26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3"/>
    <x v="25"/>
    <d v="2019-12-13T15:00:2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3"/>
    <x v="0"/>
    <d v="2019-12-13T15:00:26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3"/>
    <x v="1"/>
    <d v="2019-12-13T15:00:26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96"/>
    <x v="2"/>
    <d v="2019-12-13T15:00:57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96"/>
    <x v="3"/>
    <d v="2019-12-13T15:00:57"/>
    <x v="25"/>
    <x v="0"/>
    <x v="0"/>
    <x v="4"/>
    <x v="0"/>
    <x v="0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96"/>
    <x v="4"/>
    <d v="2019-12-13T15:00:5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96"/>
    <x v="8"/>
    <d v="2019-12-13T15:00:5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96"/>
    <x v="13"/>
    <d v="2019-12-13T15:00:57"/>
    <x v="102"/>
    <x v="0"/>
    <x v="0"/>
    <x v="12"/>
    <x v="12"/>
    <x v="0"/>
    <x v="31"/>
    <x v="6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96"/>
    <x v="14"/>
    <d v="2019-12-13T15:00:57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96"/>
    <x v="24"/>
    <d v="2019-12-13T15:00:57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96"/>
    <x v="25"/>
    <d v="2019-12-13T15:00:57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96"/>
    <x v="0"/>
    <d v="2019-12-13T15:00:57"/>
    <x v="56"/>
    <x v="0"/>
    <x v="7"/>
    <x v="45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96"/>
    <x v="1"/>
    <d v="2019-12-13T15:00:57"/>
    <x v="24"/>
    <x v="0"/>
    <x v="4"/>
    <x v="6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7"/>
    <x v="3"/>
    <d v="2019-12-13T15:01:2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7"/>
    <x v="13"/>
    <d v="2019-12-13T15:01:2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7"/>
    <x v="24"/>
    <d v="2019-12-13T15:01:21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7"/>
    <x v="25"/>
    <d v="2019-12-13T15:01:21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7"/>
    <x v="0"/>
    <d v="2019-12-13T15:01:21"/>
    <x v="31"/>
    <x v="8"/>
    <x v="11"/>
    <x v="1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7"/>
    <x v="1"/>
    <d v="2019-12-13T15:01:21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8"/>
    <x v="24"/>
    <d v="2019-12-13T15:02:15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8"/>
    <x v="25"/>
    <d v="2019-12-13T15:02:1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8"/>
    <x v="31"/>
    <d v="2019-12-13T15:02:1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8"/>
    <x v="0"/>
    <d v="2019-12-13T15:02:15"/>
    <x v="26"/>
    <x v="0"/>
    <x v="4"/>
    <x v="1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8"/>
    <x v="1"/>
    <d v="2019-12-13T15:02:15"/>
    <x v="81"/>
    <x v="4"/>
    <x v="0"/>
    <x v="5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8"/>
    <x v="32"/>
    <d v="2019-12-13T15:02:1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8"/>
    <x v="33"/>
    <d v="2019-12-13T15:02:1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99"/>
    <x v="2"/>
    <d v="2019-12-13T15:02:59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99"/>
    <x v="3"/>
    <d v="2019-12-13T15:02:59"/>
    <x v="51"/>
    <x v="0"/>
    <x v="0"/>
    <x v="4"/>
    <x v="0"/>
    <x v="4"/>
    <x v="4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99"/>
    <x v="4"/>
    <d v="2019-12-13T15:02:59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99"/>
    <x v="13"/>
    <d v="2019-12-13T15:02:59"/>
    <x v="152"/>
    <x v="0"/>
    <x v="0"/>
    <x v="30"/>
    <x v="12"/>
    <x v="9"/>
    <x v="61"/>
    <x v="18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99"/>
    <x v="24"/>
    <d v="2019-12-13T15:02:59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99"/>
    <x v="31"/>
    <d v="2019-12-13T15:02:5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99"/>
    <x v="0"/>
    <d v="2019-12-13T15:02:59"/>
    <x v="162"/>
    <x v="0"/>
    <x v="41"/>
    <x v="102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99"/>
    <x v="32"/>
    <d v="2019-12-13T15:02:59"/>
    <x v="81"/>
    <x v="0"/>
    <x v="8"/>
    <x v="5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503"/>
    <x v="2"/>
    <d v="2019-12-13T15:05:04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503"/>
    <x v="3"/>
    <d v="2019-12-13T15:05:04"/>
    <x v="3"/>
    <x v="0"/>
    <x v="0"/>
    <x v="4"/>
    <x v="0"/>
    <x v="9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503"/>
    <x v="13"/>
    <d v="2019-12-13T15:05:04"/>
    <x v="5"/>
    <x v="0"/>
    <x v="0"/>
    <x v="11"/>
    <x v="19"/>
    <x v="7"/>
    <x v="0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503"/>
    <x v="24"/>
    <d v="2019-12-13T15:05:04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503"/>
    <x v="25"/>
    <d v="2019-12-13T15:05:0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503"/>
    <x v="0"/>
    <d v="2019-12-13T15:05:04"/>
    <x v="56"/>
    <x v="0"/>
    <x v="41"/>
    <x v="45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503"/>
    <x v="1"/>
    <d v="2019-12-13T15:05:04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04"/>
    <x v="2"/>
    <d v="2019-12-13T15:05:25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04"/>
    <x v="3"/>
    <d v="2019-12-13T15:05:25"/>
    <x v="86"/>
    <x v="0"/>
    <x v="0"/>
    <x v="4"/>
    <x v="0"/>
    <x v="9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04"/>
    <x v="4"/>
    <d v="2019-12-13T15:05:25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04"/>
    <x v="13"/>
    <d v="2019-12-13T15:05:25"/>
    <x v="26"/>
    <x v="0"/>
    <x v="0"/>
    <x v="30"/>
    <x v="12"/>
    <x v="7"/>
    <x v="6"/>
    <x v="3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04"/>
    <x v="24"/>
    <d v="2019-12-13T15:05:25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04"/>
    <x v="25"/>
    <d v="2019-12-13T15:05:2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04"/>
    <x v="0"/>
    <d v="2019-12-13T15:05:25"/>
    <x v="42"/>
    <x v="0"/>
    <x v="0"/>
    <x v="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04"/>
    <x v="1"/>
    <d v="2019-12-13T15:05:2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5"/>
    <x v="2"/>
    <d v="2019-12-13T15:05:47"/>
    <x v="24"/>
    <x v="4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5"/>
    <x v="3"/>
    <d v="2019-12-13T15:05:47"/>
    <x v="26"/>
    <x v="0"/>
    <x v="0"/>
    <x v="4"/>
    <x v="0"/>
    <x v="31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5"/>
    <x v="13"/>
    <d v="2019-12-13T15:05:47"/>
    <x v="1"/>
    <x v="2"/>
    <x v="0"/>
    <x v="11"/>
    <x v="12"/>
    <x v="2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5"/>
    <x v="24"/>
    <d v="2019-12-13T15:05:47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5"/>
    <x v="0"/>
    <d v="2019-12-13T15:05:47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6"/>
    <x v="2"/>
    <d v="2019-12-13T15:06:43"/>
    <x v="32"/>
    <x v="0"/>
    <x v="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6"/>
    <x v="3"/>
    <d v="2019-12-13T15:06:43"/>
    <x v="12"/>
    <x v="0"/>
    <x v="0"/>
    <x v="4"/>
    <x v="0"/>
    <x v="2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6"/>
    <x v="4"/>
    <d v="2019-12-13T15:06:43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6"/>
    <x v="13"/>
    <d v="2019-12-13T15:06:43"/>
    <x v="11"/>
    <x v="0"/>
    <x v="0"/>
    <x v="55"/>
    <x v="12"/>
    <x v="6"/>
    <x v="6"/>
    <x v="38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6"/>
    <x v="24"/>
    <d v="2019-12-13T15:06:43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6"/>
    <x v="0"/>
    <d v="2019-12-13T15:06:43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7"/>
    <x v="2"/>
    <d v="2019-12-13T15:07:50"/>
    <x v="26"/>
    <x v="0"/>
    <x v="0"/>
    <x v="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7"/>
    <x v="3"/>
    <d v="2019-12-13T15:07:50"/>
    <x v="12"/>
    <x v="0"/>
    <x v="0"/>
    <x v="4"/>
    <x v="0"/>
    <x v="2"/>
    <x v="6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7"/>
    <x v="13"/>
    <d v="2019-12-13T15:07:50"/>
    <x v="102"/>
    <x v="0"/>
    <x v="0"/>
    <x v="30"/>
    <x v="3"/>
    <x v="6"/>
    <x v="8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7"/>
    <x v="19"/>
    <d v="2019-12-13T15:07:5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7"/>
    <x v="22"/>
    <d v="2019-12-13T15:07:50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7"/>
    <x v="24"/>
    <d v="2019-12-13T15:07:50"/>
    <x v="293"/>
    <x v="1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7"/>
    <x v="25"/>
    <d v="2019-12-13T15:07:5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7"/>
    <x v="0"/>
    <d v="2019-12-13T15:07:50"/>
    <x v="293"/>
    <x v="0"/>
    <x v="42"/>
    <x v="84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7"/>
    <x v="1"/>
    <d v="2019-12-13T15:07:5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7"/>
    <x v="33"/>
    <d v="2019-12-13T15:07:50"/>
    <x v="15"/>
    <x v="0"/>
    <x v="7"/>
    <x v="6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8"/>
    <x v="2"/>
    <d v="2019-12-13T15:08:1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8"/>
    <x v="3"/>
    <d v="2019-12-13T15:08:13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8"/>
    <x v="13"/>
    <d v="2019-12-13T15:08:13"/>
    <x v="15"/>
    <x v="0"/>
    <x v="0"/>
    <x v="12"/>
    <x v="0"/>
    <x v="0"/>
    <x v="3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8"/>
    <x v="24"/>
    <d v="2019-12-13T15:08:13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8"/>
    <x v="31"/>
    <d v="2019-12-13T15:08:1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8"/>
    <x v="0"/>
    <d v="2019-12-13T15:08:13"/>
    <x v="148"/>
    <x v="0"/>
    <x v="10"/>
    <x v="9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8"/>
    <x v="32"/>
    <d v="2019-12-13T15:08:13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9"/>
    <x v="2"/>
    <d v="2019-12-13T15:09:2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9"/>
    <x v="4"/>
    <d v="2019-12-13T15:09:25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9"/>
    <x v="13"/>
    <d v="2019-12-13T15:09:25"/>
    <x v="20"/>
    <x v="0"/>
    <x v="0"/>
    <x v="12"/>
    <x v="19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9"/>
    <x v="24"/>
    <d v="2019-12-13T15:09:25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9"/>
    <x v="0"/>
    <d v="2019-12-13T15:09:25"/>
    <x v="152"/>
    <x v="0"/>
    <x v="2"/>
    <x v="1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2"/>
    <d v="2019-12-13T15:11:06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3"/>
    <d v="2019-12-13T15:11:06"/>
    <x v="51"/>
    <x v="0"/>
    <x v="0"/>
    <x v="4"/>
    <x v="0"/>
    <x v="2"/>
    <x v="1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4"/>
    <d v="2019-12-13T15:11:06"/>
    <x v="24"/>
    <x v="0"/>
    <x v="0"/>
    <x v="4"/>
    <x v="0"/>
    <x v="0"/>
    <x v="0"/>
    <x v="0"/>
    <x v="26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13"/>
    <d v="2019-12-13T15:11:06"/>
    <x v="126"/>
    <x v="0"/>
    <x v="0"/>
    <x v="3"/>
    <x v="12"/>
    <x v="6"/>
    <x v="31"/>
    <x v="18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18"/>
    <d v="2019-12-13T15:11:0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22"/>
    <d v="2019-12-13T15:11:06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24"/>
    <d v="2019-12-13T15:11:06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25"/>
    <d v="2019-12-13T15:11:06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0"/>
    <d v="2019-12-13T15:11:06"/>
    <x v="194"/>
    <x v="2"/>
    <x v="112"/>
    <x v="121"/>
    <x v="19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1"/>
    <d v="2019-12-13T15:11:06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10"/>
    <x v="33"/>
    <d v="2019-12-13T15:11:06"/>
    <x v="15"/>
    <x v="0"/>
    <x v="7"/>
    <x v="6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2"/>
    <d v="2019-12-13T15:12:11"/>
    <x v="85"/>
    <x v="0"/>
    <x v="2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3"/>
    <d v="2019-12-13T15:12:11"/>
    <x v="125"/>
    <x v="0"/>
    <x v="0"/>
    <x v="4"/>
    <x v="0"/>
    <x v="24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4"/>
    <d v="2019-12-13T15:12:11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13"/>
    <d v="2019-12-13T15:12:11"/>
    <x v="56"/>
    <x v="0"/>
    <x v="4"/>
    <x v="11"/>
    <x v="69"/>
    <x v="4"/>
    <x v="6"/>
    <x v="4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18"/>
    <d v="2019-12-13T15:12:1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19"/>
    <d v="2019-12-13T15:12:11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20"/>
    <d v="2019-12-13T15:12:1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28"/>
    <d v="2019-12-13T15:12:11"/>
    <x v="407"/>
    <x v="0"/>
    <x v="0"/>
    <x v="4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22"/>
    <d v="2019-12-13T15:12:11"/>
    <x v="20"/>
    <x v="0"/>
    <x v="0"/>
    <x v="4"/>
    <x v="19"/>
    <x v="0"/>
    <x v="0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30"/>
    <d v="2019-12-13T15:12:1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24"/>
    <d v="2019-12-13T15:12:11"/>
    <x v="95"/>
    <x v="1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25"/>
    <d v="2019-12-13T15:12:11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0"/>
    <d v="2019-12-13T15:12:11"/>
    <x v="95"/>
    <x v="2"/>
    <x v="109"/>
    <x v="235"/>
    <x v="19"/>
    <x v="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0"/>
    <x v="1"/>
    <d v="2019-12-13T15:12:11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2"/>
    <d v="2019-12-13T15:13:02"/>
    <x v="12"/>
    <x v="0"/>
    <x v="0"/>
    <x v="8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3"/>
    <d v="2019-12-13T15:13:02"/>
    <x v="33"/>
    <x v="0"/>
    <x v="0"/>
    <x v="4"/>
    <x v="0"/>
    <x v="88"/>
    <x v="3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4"/>
    <d v="2019-12-13T15:13:02"/>
    <x v="24"/>
    <x v="0"/>
    <x v="0"/>
    <x v="4"/>
    <x v="0"/>
    <x v="0"/>
    <x v="0"/>
    <x v="0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7"/>
    <d v="2019-12-13T15:13:0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6"/>
    <d v="2019-12-13T15:13:0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8"/>
    <d v="2019-12-13T15:13:02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13"/>
    <d v="2019-12-13T15:13:02"/>
    <x v="72"/>
    <x v="0"/>
    <x v="0"/>
    <x v="73"/>
    <x v="69"/>
    <x v="24"/>
    <x v="65"/>
    <x v="18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14"/>
    <d v="2019-12-13T15:13:02"/>
    <x v="94"/>
    <x v="0"/>
    <x v="0"/>
    <x v="12"/>
    <x v="0"/>
    <x v="0"/>
    <x v="0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24"/>
    <d v="2019-12-13T15:13:02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25"/>
    <d v="2019-12-13T15:13:0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0"/>
    <d v="2019-12-13T15:13:02"/>
    <x v="56"/>
    <x v="8"/>
    <x v="8"/>
    <x v="45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701"/>
    <x v="1"/>
    <d v="2019-12-13T15:13:02"/>
    <x v="20"/>
    <x v="8"/>
    <x v="4"/>
    <x v="3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31"/>
    <d v="2020-01-16T16:26:37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26"/>
    <d v="2020-01-16T16:26:3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0"/>
    <d v="2020-01-16T16:26:37"/>
    <x v="406"/>
    <x v="34"/>
    <x v="25"/>
    <x v="236"/>
    <x v="29"/>
    <x v="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32"/>
    <d v="2020-01-16T16:26:37"/>
    <x v="141"/>
    <x v="0"/>
    <x v="4"/>
    <x v="9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27"/>
    <d v="2020-01-16T16:26:3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200366"/>
    <x v="33"/>
    <d v="2020-01-16T16:26:37"/>
    <x v="91"/>
    <x v="0"/>
    <x v="8"/>
    <x v="12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2"/>
    <d v="2020-01-16T16:27:30"/>
    <x v="226"/>
    <x v="0"/>
    <x v="45"/>
    <x v="70"/>
    <x v="7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3"/>
    <d v="2020-01-16T16:27:30"/>
    <x v="233"/>
    <x v="0"/>
    <x v="0"/>
    <x v="4"/>
    <x v="0"/>
    <x v="13"/>
    <x v="72"/>
    <x v="7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2"/>
    <d v="2019-12-13T15:14:44"/>
    <x v="194"/>
    <x v="0"/>
    <x v="13"/>
    <x v="88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3"/>
    <d v="2019-12-13T15:14:44"/>
    <x v="408"/>
    <x v="0"/>
    <x v="0"/>
    <x v="4"/>
    <x v="0"/>
    <x v="136"/>
    <x v="129"/>
    <x v="10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4"/>
    <d v="2019-12-13T15:14:44"/>
    <x v="49"/>
    <x v="0"/>
    <x v="0"/>
    <x v="4"/>
    <x v="0"/>
    <x v="0"/>
    <x v="0"/>
    <x v="0"/>
    <x v="56"/>
    <x v="0"/>
    <x v="5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7"/>
    <d v="2019-12-13T15:14:44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5"/>
    <d v="2019-12-13T15:14:44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6"/>
    <d v="2019-12-13T15:14:44"/>
    <x v="3"/>
    <x v="0"/>
    <x v="0"/>
    <x v="3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7"/>
    <d v="2020-01-16T16:20:47"/>
    <x v="227"/>
    <x v="110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0"/>
    <d v="2020-01-16T16:20:47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8"/>
    <d v="2019-12-13T15:14:4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17"/>
    <d v="2019-12-13T15:14:4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13"/>
    <d v="2019-12-13T15:14:44"/>
    <x v="403"/>
    <x v="0"/>
    <x v="2"/>
    <x v="65"/>
    <x v="14"/>
    <x v="30"/>
    <x v="23"/>
    <x v="88"/>
    <x v="56"/>
    <x v="0"/>
    <x v="3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14"/>
    <d v="2019-12-13T15:14:44"/>
    <x v="81"/>
    <x v="0"/>
    <x v="0"/>
    <x v="11"/>
    <x v="0"/>
    <x v="0"/>
    <x v="13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15"/>
    <d v="2019-12-13T15:14:4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24"/>
    <d v="2019-12-13T15:14:44"/>
    <x v="266"/>
    <x v="1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25"/>
    <d v="2019-12-13T15:14:44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0"/>
    <d v="2019-12-13T15:14:44"/>
    <x v="266"/>
    <x v="4"/>
    <x v="113"/>
    <x v="167"/>
    <x v="12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2"/>
    <x v="1"/>
    <d v="2019-12-13T15:14:44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2"/>
    <d v="2019-12-13T15:16:14"/>
    <x v="187"/>
    <x v="0"/>
    <x v="0"/>
    <x v="14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3"/>
    <d v="2019-12-13T15:16:14"/>
    <x v="409"/>
    <x v="0"/>
    <x v="0"/>
    <x v="4"/>
    <x v="0"/>
    <x v="30"/>
    <x v="71"/>
    <x v="7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4"/>
    <d v="2019-12-13T15:16:14"/>
    <x v="31"/>
    <x v="0"/>
    <x v="0"/>
    <x v="4"/>
    <x v="0"/>
    <x v="0"/>
    <x v="0"/>
    <x v="0"/>
    <x v="24"/>
    <x v="0"/>
    <x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5"/>
    <d v="2019-12-13T15:16:1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6"/>
    <d v="2019-12-13T15:16:1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13"/>
    <d v="2019-12-13T15:16:14"/>
    <x v="200"/>
    <x v="0"/>
    <x v="0"/>
    <x v="19"/>
    <x v="23"/>
    <x v="31"/>
    <x v="68"/>
    <x v="69"/>
    <x v="2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14"/>
    <d v="2019-12-13T15:16:1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19"/>
    <d v="2019-12-13T15:16:1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22"/>
    <d v="2019-12-13T15:16:14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24"/>
    <d v="2019-12-13T15:16:14"/>
    <x v="246"/>
    <x v="1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25"/>
    <d v="2019-12-13T15:16:14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26"/>
    <d v="2019-12-13T15:16:1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0"/>
    <d v="2019-12-13T15:16:14"/>
    <x v="246"/>
    <x v="0"/>
    <x v="14"/>
    <x v="237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1"/>
    <d v="2019-12-13T15:16:14"/>
    <x v="85"/>
    <x v="0"/>
    <x v="10"/>
    <x v="2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258"/>
    <x v="27"/>
    <d v="2019-12-13T15:16:1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2"/>
    <d v="2019-12-13T15:17:29"/>
    <x v="188"/>
    <x v="0"/>
    <x v="0"/>
    <x v="85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3"/>
    <d v="2019-12-13T15:17:29"/>
    <x v="410"/>
    <x v="0"/>
    <x v="0"/>
    <x v="4"/>
    <x v="0"/>
    <x v="30"/>
    <x v="126"/>
    <x v="13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4"/>
    <d v="2019-12-13T15:17:29"/>
    <x v="57"/>
    <x v="0"/>
    <x v="0"/>
    <x v="4"/>
    <x v="0"/>
    <x v="0"/>
    <x v="0"/>
    <x v="0"/>
    <x v="13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5"/>
    <d v="2019-12-13T15:17:2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6"/>
    <d v="2019-12-13T15:17:2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13"/>
    <d v="2019-12-13T15:17:29"/>
    <x v="211"/>
    <x v="0"/>
    <x v="0"/>
    <x v="86"/>
    <x v="34"/>
    <x v="31"/>
    <x v="130"/>
    <x v="67"/>
    <x v="1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14"/>
    <d v="2019-12-13T15:17:2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18"/>
    <d v="2019-12-13T15:17:29"/>
    <x v="20"/>
    <x v="0"/>
    <x v="2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19"/>
    <d v="2019-12-13T15:17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22"/>
    <d v="2019-12-13T15:17:29"/>
    <x v="94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24"/>
    <d v="2019-12-13T15:17:29"/>
    <x v="411"/>
    <x v="18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0"/>
    <d v="2019-12-13T15:17:29"/>
    <x v="411"/>
    <x v="2"/>
    <x v="114"/>
    <x v="238"/>
    <x v="19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723"/>
    <x v="33"/>
    <d v="2019-12-13T15:17:29"/>
    <x v="203"/>
    <x v="8"/>
    <x v="10"/>
    <x v="133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1"/>
    <d v="2020-01-16T16:20:47"/>
    <x v="67"/>
    <x v="8"/>
    <x v="11"/>
    <x v="4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2"/>
    <d v="2020-01-16T16:20:47"/>
    <x v="412"/>
    <x v="8"/>
    <x v="11"/>
    <x v="25"/>
    <x v="123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3"/>
    <d v="2020-01-16T16:20:47"/>
    <x v="413"/>
    <x v="2"/>
    <x v="45"/>
    <x v="122"/>
    <x v="124"/>
    <x v="140"/>
    <x v="131"/>
    <x v="82"/>
    <x v="43"/>
    <x v="0"/>
    <x v="29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4"/>
    <d v="2020-01-16T16:27:30"/>
    <x v="234"/>
    <x v="0"/>
    <x v="0"/>
    <x v="4"/>
    <x v="0"/>
    <x v="0"/>
    <x v="0"/>
    <x v="0"/>
    <x v="30"/>
    <x v="0"/>
    <x v="4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7"/>
    <d v="2020-01-16T16:27:30"/>
    <x v="1"/>
    <x v="4"/>
    <x v="0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5"/>
    <d v="2020-01-16T16:27:30"/>
    <x v="85"/>
    <x v="0"/>
    <x v="0"/>
    <x v="4"/>
    <x v="0"/>
    <x v="4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6"/>
    <d v="2020-01-16T16:27:30"/>
    <x v="56"/>
    <x v="0"/>
    <x v="0"/>
    <x v="6"/>
    <x v="1"/>
    <x v="4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8"/>
    <d v="2020-01-16T16:27:30"/>
    <x v="5"/>
    <x v="0"/>
    <x v="0"/>
    <x v="4"/>
    <x v="0"/>
    <x v="0"/>
    <x v="0"/>
    <x v="0"/>
    <x v="0"/>
    <x v="0"/>
    <x v="24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17"/>
    <d v="2020-01-16T16:27:30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10"/>
    <d v="2020-01-16T16:27:30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43"/>
    <d v="2020-01-16T16:27:3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11"/>
    <d v="2020-01-16T16:27:30"/>
    <x v="235"/>
    <x v="0"/>
    <x v="0"/>
    <x v="7"/>
    <x v="0"/>
    <x v="9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12"/>
    <d v="2020-01-16T16:27:30"/>
    <x v="132"/>
    <x v="0"/>
    <x v="0"/>
    <x v="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13"/>
    <d v="2020-01-16T16:27:30"/>
    <x v="236"/>
    <x v="0"/>
    <x v="51"/>
    <x v="124"/>
    <x v="73"/>
    <x v="94"/>
    <x v="73"/>
    <x v="75"/>
    <x v="30"/>
    <x v="0"/>
    <x v="3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14"/>
    <d v="2020-01-16T16:27:30"/>
    <x v="26"/>
    <x v="4"/>
    <x v="0"/>
    <x v="30"/>
    <x v="12"/>
    <x v="9"/>
    <x v="35"/>
    <x v="6"/>
    <x v="0"/>
    <x v="0"/>
    <x v="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15"/>
    <d v="2020-01-16T16:27:30"/>
    <x v="20"/>
    <x v="0"/>
    <x v="4"/>
    <x v="4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16"/>
    <d v="2020-01-16T16:27:30"/>
    <x v="94"/>
    <x v="0"/>
    <x v="0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18"/>
    <d v="2020-01-16T16:27:3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19"/>
    <d v="2020-01-16T16:27:30"/>
    <x v="25"/>
    <x v="0"/>
    <x v="0"/>
    <x v="4"/>
    <x v="0"/>
    <x v="0"/>
    <x v="64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2"/>
    <d v="2019-12-13T15:21:51"/>
    <x v="106"/>
    <x v="0"/>
    <x v="0"/>
    <x v="86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4"/>
    <d v="2020-01-16T16:20:47"/>
    <x v="57"/>
    <x v="8"/>
    <x v="4"/>
    <x v="12"/>
    <x v="12"/>
    <x v="7"/>
    <x v="19"/>
    <x v="2"/>
    <x v="0"/>
    <x v="1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5"/>
    <d v="2020-01-16T16:20:47"/>
    <x v="6"/>
    <x v="2"/>
    <x v="11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6"/>
    <d v="2020-01-16T16:20:47"/>
    <x v="20"/>
    <x v="8"/>
    <x v="11"/>
    <x v="12"/>
    <x v="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8"/>
    <d v="2020-01-16T16:20:47"/>
    <x v="24"/>
    <x v="8"/>
    <x v="11"/>
    <x v="6"/>
    <x v="1"/>
    <x v="0"/>
    <x v="0"/>
    <x v="0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9"/>
    <d v="2020-01-16T16:20:47"/>
    <x v="125"/>
    <x v="0"/>
    <x v="0"/>
    <x v="4"/>
    <x v="0"/>
    <x v="4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22"/>
    <d v="2020-01-16T16:20:47"/>
    <x v="19"/>
    <x v="8"/>
    <x v="11"/>
    <x v="30"/>
    <x v="12"/>
    <x v="9"/>
    <x v="56"/>
    <x v="38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24"/>
    <d v="2020-01-16T16:20:47"/>
    <x v="414"/>
    <x v="1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3"/>
    <d v="2019-12-13T15:21:51"/>
    <x v="163"/>
    <x v="0"/>
    <x v="0"/>
    <x v="4"/>
    <x v="0"/>
    <x v="45"/>
    <x v="62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4"/>
    <d v="2019-12-13T15:21:51"/>
    <x v="57"/>
    <x v="0"/>
    <x v="0"/>
    <x v="4"/>
    <x v="0"/>
    <x v="0"/>
    <x v="0"/>
    <x v="0"/>
    <x v="24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7"/>
    <d v="2019-12-13T15:21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5"/>
    <d v="2019-12-13T15:21:5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6"/>
    <d v="2019-12-13T15:21:51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13"/>
    <d v="2019-12-13T15:21:51"/>
    <x v="208"/>
    <x v="0"/>
    <x v="0"/>
    <x v="73"/>
    <x v="27"/>
    <x v="77"/>
    <x v="63"/>
    <x v="1"/>
    <x v="24"/>
    <x v="0"/>
    <x v="4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14"/>
    <d v="2019-12-13T15:21:51"/>
    <x v="6"/>
    <x v="0"/>
    <x v="0"/>
    <x v="4"/>
    <x v="19"/>
    <x v="0"/>
    <x v="13"/>
    <x v="0"/>
    <x v="0"/>
    <x v="0"/>
    <x v="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19"/>
    <d v="2019-12-13T15:21:51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22"/>
    <d v="2019-12-13T15:21:51"/>
    <x v="94"/>
    <x v="0"/>
    <x v="0"/>
    <x v="4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24"/>
    <d v="2019-12-13T15:21:51"/>
    <x v="158"/>
    <x v="1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25"/>
    <d v="2019-12-13T15:21:51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0"/>
    <d v="2019-12-13T15:21:51"/>
    <x v="158"/>
    <x v="4"/>
    <x v="115"/>
    <x v="24"/>
    <x v="12"/>
    <x v="7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1"/>
    <d v="2019-12-13T15:21:51"/>
    <x v="181"/>
    <x v="2"/>
    <x v="41"/>
    <x v="113"/>
    <x v="19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33"/>
    <d v="2019-12-13T15:21:51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367"/>
    <x v="41"/>
    <d v="2019-12-13T15:21:51"/>
    <x v="36"/>
    <x v="2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2"/>
    <d v="2019-12-13T15:22:22"/>
    <x v="162"/>
    <x v="0"/>
    <x v="0"/>
    <x v="5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3"/>
    <d v="2019-12-13T15:22:22"/>
    <x v="64"/>
    <x v="0"/>
    <x v="0"/>
    <x v="4"/>
    <x v="0"/>
    <x v="2"/>
    <x v="2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4"/>
    <d v="2019-12-13T15:22:22"/>
    <x v="86"/>
    <x v="0"/>
    <x v="0"/>
    <x v="4"/>
    <x v="0"/>
    <x v="0"/>
    <x v="0"/>
    <x v="0"/>
    <x v="10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7"/>
    <d v="2019-12-13T15:22:2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5"/>
    <d v="2019-12-13T15:22:2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6"/>
    <d v="2019-12-13T15:22:22"/>
    <x v="20"/>
    <x v="0"/>
    <x v="0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12"/>
    <d v="2019-12-13T15:22:22"/>
    <x v="67"/>
    <x v="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13"/>
    <d v="2019-12-13T15:22:22"/>
    <x v="96"/>
    <x v="0"/>
    <x v="0"/>
    <x v="6"/>
    <x v="68"/>
    <x v="6"/>
    <x v="20"/>
    <x v="18"/>
    <x v="1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14"/>
    <d v="2019-12-13T15:22:22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16"/>
    <d v="2019-12-13T15:22:2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18"/>
    <d v="2019-12-13T15:22:2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19"/>
    <d v="2019-12-13T15:22:22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22"/>
    <d v="2019-12-13T15:22:22"/>
    <x v="94"/>
    <x v="0"/>
    <x v="0"/>
    <x v="12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24"/>
    <d v="2019-12-13T15:22:22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25"/>
    <d v="2019-12-13T15:22:22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0"/>
    <d v="2019-12-13T15:22:22"/>
    <x v="181"/>
    <x v="8"/>
    <x v="28"/>
    <x v="113"/>
    <x v="5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200402"/>
    <x v="1"/>
    <d v="2019-12-13T15:22:22"/>
    <x v="101"/>
    <x v="8"/>
    <x v="4"/>
    <x v="47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2"/>
    <d v="2019-12-13T15:23:28"/>
    <x v="164"/>
    <x v="0"/>
    <x v="10"/>
    <x v="154"/>
    <x v="125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3"/>
    <d v="2019-12-13T15:23:28"/>
    <x v="119"/>
    <x v="0"/>
    <x v="0"/>
    <x v="4"/>
    <x v="0"/>
    <x v="34"/>
    <x v="132"/>
    <x v="1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4"/>
    <d v="2019-12-13T15:23:28"/>
    <x v="415"/>
    <x v="0"/>
    <x v="0"/>
    <x v="4"/>
    <x v="0"/>
    <x v="0"/>
    <x v="0"/>
    <x v="0"/>
    <x v="42"/>
    <x v="0"/>
    <x v="69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7"/>
    <d v="2019-12-13T15:23:28"/>
    <x v="141"/>
    <x v="0"/>
    <x v="0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6"/>
    <d v="2019-12-13T15:23:28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8"/>
    <d v="2019-12-13T15:23:2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17"/>
    <d v="2019-12-13T15:23:28"/>
    <x v="24"/>
    <x v="4"/>
    <x v="28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11"/>
    <d v="2019-12-13T15:23:28"/>
    <x v="222"/>
    <x v="0"/>
    <x v="0"/>
    <x v="41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12"/>
    <d v="2019-12-13T15:23:28"/>
    <x v="48"/>
    <x v="0"/>
    <x v="0"/>
    <x v="4"/>
    <x v="7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13"/>
    <d v="2019-12-13T15:23:28"/>
    <x v="416"/>
    <x v="0"/>
    <x v="10"/>
    <x v="134"/>
    <x v="37"/>
    <x v="35"/>
    <x v="133"/>
    <x v="132"/>
    <x v="42"/>
    <x v="0"/>
    <x v="70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14"/>
    <d v="2019-12-13T15:23:28"/>
    <x v="81"/>
    <x v="0"/>
    <x v="0"/>
    <x v="30"/>
    <x v="19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15"/>
    <d v="2019-12-13T15:23:28"/>
    <x v="94"/>
    <x v="2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16"/>
    <d v="2019-12-13T15:23:28"/>
    <x v="81"/>
    <x v="0"/>
    <x v="0"/>
    <x v="11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18"/>
    <d v="2019-12-13T15:23:28"/>
    <x v="106"/>
    <x v="0"/>
    <x v="0"/>
    <x v="53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19"/>
    <d v="2019-12-13T15:23:28"/>
    <x v="11"/>
    <x v="0"/>
    <x v="0"/>
    <x v="4"/>
    <x v="0"/>
    <x v="2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22"/>
    <d v="2019-12-13T15:23:28"/>
    <x v="56"/>
    <x v="0"/>
    <x v="0"/>
    <x v="6"/>
    <x v="35"/>
    <x v="6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24"/>
    <d v="2019-12-13T15:23:28"/>
    <x v="115"/>
    <x v="1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25"/>
    <d v="2019-12-13T15:23:28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36"/>
    <d v="2019-12-13T15:23:2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0"/>
    <d v="2019-12-13T15:23:28"/>
    <x v="115"/>
    <x v="0"/>
    <x v="80"/>
    <x v="239"/>
    <x v="0"/>
    <x v="7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1"/>
    <d v="2019-12-13T15:23:28"/>
    <x v="106"/>
    <x v="0"/>
    <x v="15"/>
    <x v="71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37"/>
    <d v="2019-12-13T15:23:2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4"/>
    <x v="33"/>
    <d v="2019-12-13T15:23:28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2"/>
    <d v="2019-12-13T15:24:24"/>
    <x v="232"/>
    <x v="29"/>
    <x v="11"/>
    <x v="88"/>
    <x v="12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3"/>
    <d v="2019-12-13T15:24:24"/>
    <x v="417"/>
    <x v="0"/>
    <x v="0"/>
    <x v="4"/>
    <x v="0"/>
    <x v="132"/>
    <x v="94"/>
    <x v="2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4"/>
    <d v="2019-12-13T15:24:24"/>
    <x v="72"/>
    <x v="0"/>
    <x v="0"/>
    <x v="4"/>
    <x v="0"/>
    <x v="0"/>
    <x v="0"/>
    <x v="0"/>
    <x v="22"/>
    <x v="0"/>
    <x v="4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5"/>
    <d v="2019-12-13T15:24:24"/>
    <x v="15"/>
    <x v="0"/>
    <x v="0"/>
    <x v="4"/>
    <x v="0"/>
    <x v="16"/>
    <x v="19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6"/>
    <d v="2019-12-13T15:24:24"/>
    <x v="15"/>
    <x v="0"/>
    <x v="11"/>
    <x v="25"/>
    <x v="5"/>
    <x v="16"/>
    <x v="19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9"/>
    <d v="2019-12-13T15:24:24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11"/>
    <d v="2019-12-13T15:24:24"/>
    <x v="3"/>
    <x v="8"/>
    <x v="6"/>
    <x v="25"/>
    <x v="6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13"/>
    <d v="2019-12-13T15:24:24"/>
    <x v="117"/>
    <x v="4"/>
    <x v="11"/>
    <x v="65"/>
    <x v="127"/>
    <x v="53"/>
    <x v="134"/>
    <x v="133"/>
    <x v="22"/>
    <x v="0"/>
    <x v="4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14"/>
    <d v="2019-12-13T15:24:24"/>
    <x v="94"/>
    <x v="8"/>
    <x v="11"/>
    <x v="25"/>
    <x v="5"/>
    <x v="16"/>
    <x v="35"/>
    <x v="13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15"/>
    <d v="2019-12-13T15:24:24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16"/>
    <d v="2019-12-13T15:24:24"/>
    <x v="6"/>
    <x v="8"/>
    <x v="4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18"/>
    <d v="2019-12-13T15:24:24"/>
    <x v="15"/>
    <x v="8"/>
    <x v="11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19"/>
    <d v="2019-12-13T15:24:24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22"/>
    <d v="2019-12-13T15:24:24"/>
    <x v="81"/>
    <x v="8"/>
    <x v="11"/>
    <x v="11"/>
    <x v="19"/>
    <x v="16"/>
    <x v="13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24"/>
    <d v="2019-12-13T15:24:24"/>
    <x v="418"/>
    <x v="1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25"/>
    <d v="2019-12-13T15:24:24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0"/>
    <d v="2019-12-13T15:24:24"/>
    <x v="418"/>
    <x v="4"/>
    <x v="96"/>
    <x v="240"/>
    <x v="12"/>
    <x v="12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499"/>
    <x v="1"/>
    <d v="2019-12-13T15:24:24"/>
    <x v="181"/>
    <x v="8"/>
    <x v="55"/>
    <x v="113"/>
    <x v="5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2"/>
    <d v="2019-12-13T15:24:47"/>
    <x v="47"/>
    <x v="0"/>
    <x v="0"/>
    <x v="45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3"/>
    <d v="2019-12-13T15:24:47"/>
    <x v="239"/>
    <x v="0"/>
    <x v="0"/>
    <x v="4"/>
    <x v="0"/>
    <x v="88"/>
    <x v="26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4"/>
    <d v="2019-12-13T15:24:47"/>
    <x v="31"/>
    <x v="0"/>
    <x v="0"/>
    <x v="4"/>
    <x v="0"/>
    <x v="0"/>
    <x v="0"/>
    <x v="0"/>
    <x v="21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7"/>
    <d v="2019-12-13T15:24:4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5"/>
    <d v="2019-12-13T15:24:47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6"/>
    <d v="2019-12-13T15:24:47"/>
    <x v="20"/>
    <x v="0"/>
    <x v="0"/>
    <x v="11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11"/>
    <d v="2019-12-13T15:24:47"/>
    <x v="419"/>
    <x v="0"/>
    <x v="0"/>
    <x v="2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13"/>
    <d v="2019-12-13T15:24:47"/>
    <x v="163"/>
    <x v="0"/>
    <x v="0"/>
    <x v="47"/>
    <x v="34"/>
    <x v="24"/>
    <x v="27"/>
    <x v="1"/>
    <x v="2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14"/>
    <d v="2019-12-13T15:24:47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18"/>
    <d v="2019-12-13T15:24:4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22"/>
    <d v="2019-12-13T15:24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24"/>
    <d v="2019-12-13T15:24:47"/>
    <x v="73"/>
    <x v="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25"/>
    <d v="2019-12-13T15:24:47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0"/>
    <d v="2019-12-13T15:24:47"/>
    <x v="73"/>
    <x v="0"/>
    <x v="68"/>
    <x v="131"/>
    <x v="0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200538"/>
    <x v="1"/>
    <d v="2019-12-13T15:24:47"/>
    <x v="141"/>
    <x v="0"/>
    <x v="10"/>
    <x v="9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2"/>
    <d v="2019-12-13T15:25:32"/>
    <x v="390"/>
    <x v="0"/>
    <x v="2"/>
    <x v="242"/>
    <x v="12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3"/>
    <d v="2019-12-13T15:25:32"/>
    <x v="420"/>
    <x v="0"/>
    <x v="0"/>
    <x v="4"/>
    <x v="0"/>
    <x v="141"/>
    <x v="135"/>
    <x v="2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4"/>
    <d v="2019-12-13T15:25:32"/>
    <x v="59"/>
    <x v="0"/>
    <x v="0"/>
    <x v="4"/>
    <x v="0"/>
    <x v="0"/>
    <x v="0"/>
    <x v="0"/>
    <x v="57"/>
    <x v="0"/>
    <x v="7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7"/>
    <d v="2019-12-13T15:25:32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5"/>
    <d v="2019-12-13T15:25:32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6"/>
    <d v="2019-12-13T15:25:32"/>
    <x v="24"/>
    <x v="0"/>
    <x v="0"/>
    <x v="4"/>
    <x v="1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8"/>
    <d v="2019-12-13T15:25:3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17"/>
    <d v="2019-12-13T15:25:32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11"/>
    <d v="2019-12-13T15:25:32"/>
    <x v="421"/>
    <x v="0"/>
    <x v="0"/>
    <x v="243"/>
    <x v="21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12"/>
    <d v="2019-12-13T15:25:32"/>
    <x v="354"/>
    <x v="0"/>
    <x v="0"/>
    <x v="2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13"/>
    <d v="2019-12-13T15:25:32"/>
    <x v="422"/>
    <x v="0"/>
    <x v="4"/>
    <x v="88"/>
    <x v="95"/>
    <x v="142"/>
    <x v="136"/>
    <x v="134"/>
    <x v="57"/>
    <x v="0"/>
    <x v="5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14"/>
    <d v="2019-12-13T15:25:32"/>
    <x v="15"/>
    <x v="0"/>
    <x v="0"/>
    <x v="4"/>
    <x v="12"/>
    <x v="0"/>
    <x v="13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15"/>
    <d v="2019-12-13T15:25:3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16"/>
    <d v="2019-12-13T15:25:32"/>
    <x v="5"/>
    <x v="0"/>
    <x v="0"/>
    <x v="55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18"/>
    <d v="2019-12-13T15:25:32"/>
    <x v="86"/>
    <x v="0"/>
    <x v="2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19"/>
    <d v="2019-12-13T15:25:32"/>
    <x v="183"/>
    <x v="0"/>
    <x v="0"/>
    <x v="4"/>
    <x v="0"/>
    <x v="31"/>
    <x v="9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20"/>
    <d v="2019-12-13T15:25:32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22"/>
    <d v="2019-12-13T15:25:32"/>
    <x v="72"/>
    <x v="0"/>
    <x v="4"/>
    <x v="3"/>
    <x v="69"/>
    <x v="2"/>
    <x v="10"/>
    <x v="6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24"/>
    <d v="2019-12-13T15:25:32"/>
    <x v="423"/>
    <x v="1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25"/>
    <d v="2019-12-13T15:25:32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36"/>
    <d v="2019-12-13T15:25:32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0"/>
    <d v="2019-12-13T15:25:32"/>
    <x v="423"/>
    <x v="29"/>
    <x v="116"/>
    <x v="245"/>
    <x v="1"/>
    <x v="14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1"/>
    <d v="2019-12-13T15:25:32"/>
    <x v="126"/>
    <x v="4"/>
    <x v="28"/>
    <x v="143"/>
    <x v="12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69"/>
    <x v="37"/>
    <d v="2019-12-13T15:25:32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2"/>
    <d v="2019-12-13T15:26:01"/>
    <x v="246"/>
    <x v="4"/>
    <x v="2"/>
    <x v="54"/>
    <x v="10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3"/>
    <d v="2019-12-13T15:26:01"/>
    <x v="424"/>
    <x v="0"/>
    <x v="0"/>
    <x v="4"/>
    <x v="0"/>
    <x v="68"/>
    <x v="137"/>
    <x v="1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4"/>
    <d v="2019-12-13T15:26:01"/>
    <x v="204"/>
    <x v="0"/>
    <x v="0"/>
    <x v="4"/>
    <x v="0"/>
    <x v="0"/>
    <x v="0"/>
    <x v="0"/>
    <x v="58"/>
    <x v="0"/>
    <x v="5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7"/>
    <d v="2019-12-13T15:26:01"/>
    <x v="141"/>
    <x v="8"/>
    <x v="11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5"/>
    <d v="2019-12-13T15:26:01"/>
    <x v="6"/>
    <x v="0"/>
    <x v="0"/>
    <x v="4"/>
    <x v="0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6"/>
    <d v="2019-12-13T15:26:01"/>
    <x v="24"/>
    <x v="0"/>
    <x v="11"/>
    <x v="3"/>
    <x v="1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8"/>
    <d v="2019-12-13T15:26:01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17"/>
    <d v="2019-12-13T15:26:01"/>
    <x v="3"/>
    <x v="18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9"/>
    <d v="2019-12-13T15:26:01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11"/>
    <d v="2019-12-13T15:26:01"/>
    <x v="259"/>
    <x v="8"/>
    <x v="11"/>
    <x v="28"/>
    <x v="5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12"/>
    <d v="2019-12-13T15:26:01"/>
    <x v="79"/>
    <x v="8"/>
    <x v="60"/>
    <x v="25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13"/>
    <d v="2019-12-13T15:26:01"/>
    <x v="425"/>
    <x v="2"/>
    <x v="4"/>
    <x v="85"/>
    <x v="129"/>
    <x v="91"/>
    <x v="89"/>
    <x v="51"/>
    <x v="58"/>
    <x v="0"/>
    <x v="72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14"/>
    <d v="2019-12-13T15:26:01"/>
    <x v="15"/>
    <x v="8"/>
    <x v="11"/>
    <x v="30"/>
    <x v="19"/>
    <x v="16"/>
    <x v="3"/>
    <x v="26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15"/>
    <d v="2019-12-13T15:26:01"/>
    <x v="20"/>
    <x v="4"/>
    <x v="11"/>
    <x v="25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16"/>
    <d v="2019-12-13T15:26:01"/>
    <x v="20"/>
    <x v="8"/>
    <x v="4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24"/>
    <d v="2019-12-13T15:26:01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25"/>
    <d v="2019-12-13T15:26:01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0"/>
    <d v="2019-12-13T15:26:01"/>
    <x v="91"/>
    <x v="36"/>
    <x v="75"/>
    <x v="123"/>
    <x v="44"/>
    <x v="9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1"/>
    <d v="2019-12-13T15:26:01"/>
    <x v="3"/>
    <x v="8"/>
    <x v="13"/>
    <x v="21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607"/>
    <x v="33"/>
    <d v="2019-12-13T15:26:01"/>
    <x v="6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8"/>
    <x v="2"/>
    <d v="2019-12-13T15:31:39"/>
    <x v="11"/>
    <x v="8"/>
    <x v="11"/>
    <x v="6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8"/>
    <x v="3"/>
    <d v="2019-12-13T15:31:39"/>
    <x v="51"/>
    <x v="0"/>
    <x v="0"/>
    <x v="4"/>
    <x v="0"/>
    <x v="18"/>
    <x v="4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8"/>
    <x v="4"/>
    <d v="2019-12-13T15:31:39"/>
    <x v="157"/>
    <x v="0"/>
    <x v="0"/>
    <x v="4"/>
    <x v="0"/>
    <x v="0"/>
    <x v="0"/>
    <x v="0"/>
    <x v="27"/>
    <x v="0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8"/>
    <x v="10"/>
    <d v="2019-12-13T15:31:3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8"/>
    <x v="13"/>
    <d v="2019-12-13T15:31:39"/>
    <x v="190"/>
    <x v="8"/>
    <x v="11"/>
    <x v="55"/>
    <x v="3"/>
    <x v="20"/>
    <x v="61"/>
    <x v="6"/>
    <x v="2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8"/>
    <x v="15"/>
    <d v="2019-12-13T15:31:3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8"/>
    <x v="24"/>
    <d v="2019-12-13T15:31:39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8"/>
    <x v="25"/>
    <d v="2019-12-13T15:31:39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8"/>
    <x v="0"/>
    <d v="2019-12-13T15:31:39"/>
    <x v="33"/>
    <x v="0"/>
    <x v="15"/>
    <x v="138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8"/>
    <x v="1"/>
    <d v="2019-12-13T15:31:39"/>
    <x v="5"/>
    <x v="0"/>
    <x v="13"/>
    <x v="7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2"/>
    <d v="2019-12-13T15:32:21"/>
    <x v="85"/>
    <x v="8"/>
    <x v="11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3"/>
    <d v="2019-12-13T15:32:21"/>
    <x v="26"/>
    <x v="0"/>
    <x v="0"/>
    <x v="4"/>
    <x v="0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4"/>
    <d v="2019-12-13T15:32:21"/>
    <x v="15"/>
    <x v="0"/>
    <x v="0"/>
    <x v="4"/>
    <x v="0"/>
    <x v="0"/>
    <x v="0"/>
    <x v="0"/>
    <x v="25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5"/>
    <d v="2019-12-13T15:32:2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6"/>
    <d v="2019-12-13T15:32:2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13"/>
    <d v="2019-12-13T15:32:21"/>
    <x v="11"/>
    <x v="8"/>
    <x v="11"/>
    <x v="6"/>
    <x v="12"/>
    <x v="7"/>
    <x v="19"/>
    <x v="2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14"/>
    <d v="2019-12-13T15:32:2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18"/>
    <d v="2019-12-13T15:32:2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19"/>
    <d v="2019-12-13T15:32:2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22"/>
    <d v="2019-12-13T15:32:21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24"/>
    <d v="2019-12-13T15:32:21"/>
    <x v="47"/>
    <x v="1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25"/>
    <d v="2019-12-13T15:32:21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0"/>
    <d v="2019-12-13T15:32:21"/>
    <x v="47"/>
    <x v="0"/>
    <x v="50"/>
    <x v="177"/>
    <x v="0"/>
    <x v="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79"/>
    <x v="1"/>
    <d v="2019-12-13T15:32:21"/>
    <x v="15"/>
    <x v="0"/>
    <x v="2"/>
    <x v="6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2"/>
    <d v="2019-12-13T15:33:23"/>
    <x v="148"/>
    <x v="8"/>
    <x v="4"/>
    <x v="45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3"/>
    <d v="2019-12-13T15:33:23"/>
    <x v="239"/>
    <x v="0"/>
    <x v="0"/>
    <x v="4"/>
    <x v="0"/>
    <x v="45"/>
    <x v="1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4"/>
    <d v="2019-12-13T15:33:23"/>
    <x v="3"/>
    <x v="0"/>
    <x v="0"/>
    <x v="4"/>
    <x v="0"/>
    <x v="0"/>
    <x v="0"/>
    <x v="0"/>
    <x v="1"/>
    <x v="0"/>
    <x v="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7"/>
    <d v="2019-12-13T15:33:2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5"/>
    <d v="2019-12-13T15:33:2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6"/>
    <d v="2019-12-13T15:33:23"/>
    <x v="20"/>
    <x v="0"/>
    <x v="0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13"/>
    <d v="2019-12-13T15:33:23"/>
    <x v="176"/>
    <x v="8"/>
    <x v="4"/>
    <x v="47"/>
    <x v="27"/>
    <x v="77"/>
    <x v="47"/>
    <x v="60"/>
    <x v="1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14"/>
    <d v="2019-12-13T15:33:23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18"/>
    <d v="2019-12-13T15:33:23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19"/>
    <d v="2019-12-13T15:33:23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22"/>
    <d v="2019-12-13T15:33:23"/>
    <x v="20"/>
    <x v="0"/>
    <x v="0"/>
    <x v="12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24"/>
    <d v="2019-12-13T15:33:23"/>
    <x v="213"/>
    <x v="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25"/>
    <d v="2019-12-13T15:33:2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0"/>
    <d v="2019-12-13T15:33:23"/>
    <x v="213"/>
    <x v="4"/>
    <x v="66"/>
    <x v="139"/>
    <x v="12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0"/>
    <x v="1"/>
    <d v="2019-12-13T15:33:23"/>
    <x v="94"/>
    <x v="8"/>
    <x v="4"/>
    <x v="30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3"/>
    <d v="2019-12-13T15:33:44"/>
    <x v="12"/>
    <x v="0"/>
    <x v="0"/>
    <x v="4"/>
    <x v="0"/>
    <x v="4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4"/>
    <d v="2019-12-13T15:33:44"/>
    <x v="20"/>
    <x v="0"/>
    <x v="0"/>
    <x v="4"/>
    <x v="0"/>
    <x v="0"/>
    <x v="0"/>
    <x v="0"/>
    <x v="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5"/>
    <d v="2019-12-13T15:33:4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6"/>
    <d v="2019-12-13T15:33:4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13"/>
    <d v="2019-12-13T15:33:44"/>
    <x v="32"/>
    <x v="0"/>
    <x v="0"/>
    <x v="4"/>
    <x v="0"/>
    <x v="9"/>
    <x v="6"/>
    <x v="4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14"/>
    <d v="2019-12-13T15:33:4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24"/>
    <d v="2019-12-13T15:33:44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25"/>
    <d v="2019-12-13T15:33:4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31"/>
    <d v="2019-12-13T15:33:4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0"/>
    <d v="2019-12-13T15:33:44"/>
    <x v="19"/>
    <x v="0"/>
    <x v="10"/>
    <x v="116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1"/>
    <d v="2019-12-13T15:33:44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32"/>
    <d v="2019-12-13T15:33:44"/>
    <x v="20"/>
    <x v="0"/>
    <x v="11"/>
    <x v="3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1"/>
    <x v="27"/>
    <d v="2019-12-13T15:33:44"/>
    <x v="112"/>
    <x v="0"/>
    <x v="4"/>
    <x v="2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2"/>
    <d v="2019-12-13T15:34:15"/>
    <x v="3"/>
    <x v="8"/>
    <x v="11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3"/>
    <d v="2019-12-13T15:34:15"/>
    <x v="125"/>
    <x v="0"/>
    <x v="0"/>
    <x v="4"/>
    <x v="0"/>
    <x v="2"/>
    <x v="31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4"/>
    <d v="2019-12-13T15:34:15"/>
    <x v="102"/>
    <x v="0"/>
    <x v="0"/>
    <x v="4"/>
    <x v="0"/>
    <x v="0"/>
    <x v="0"/>
    <x v="0"/>
    <x v="27"/>
    <x v="0"/>
    <x v="4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7"/>
    <d v="2019-12-13T15:34:1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6"/>
    <d v="2019-12-13T15:34:1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12"/>
    <d v="2019-12-13T15:34:15"/>
    <x v="67"/>
    <x v="0"/>
    <x v="0"/>
    <x v="4"/>
    <x v="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13"/>
    <d v="2019-12-13T15:34:15"/>
    <x v="106"/>
    <x v="8"/>
    <x v="11"/>
    <x v="12"/>
    <x v="9"/>
    <x v="6"/>
    <x v="6"/>
    <x v="57"/>
    <x v="27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14"/>
    <d v="2019-12-13T15:34:1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24"/>
    <d v="2019-12-13T15:34:15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25"/>
    <d v="2019-12-13T15:34:1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31"/>
    <d v="2019-12-13T15:34:1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26"/>
    <d v="2019-12-13T15:34:1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0"/>
    <d v="2019-12-13T15:34:15"/>
    <x v="4"/>
    <x v="0"/>
    <x v="114"/>
    <x v="54"/>
    <x v="0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1"/>
    <d v="2019-12-13T15:34:15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32"/>
    <d v="2019-12-13T15:34:15"/>
    <x v="94"/>
    <x v="0"/>
    <x v="11"/>
    <x v="30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511"/>
    <x v="27"/>
    <d v="2019-12-13T15:34:15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13"/>
    <d v="2019-12-13T15:52:24"/>
    <x v="113"/>
    <x v="0"/>
    <x v="0"/>
    <x v="73"/>
    <x v="22"/>
    <x v="2"/>
    <x v="47"/>
    <x v="15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14"/>
    <d v="2019-12-13T15:52:24"/>
    <x v="81"/>
    <x v="0"/>
    <x v="0"/>
    <x v="4"/>
    <x v="0"/>
    <x v="0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24"/>
    <d v="2019-12-13T15:52:24"/>
    <x v="77"/>
    <x v="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25"/>
    <d v="2019-12-13T15:52:24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31"/>
    <d v="2019-12-13T15:52:2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0"/>
    <d v="2019-12-13T15:52:24"/>
    <x v="77"/>
    <x v="0"/>
    <x v="0"/>
    <x v="4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1"/>
    <d v="2019-12-13T15:52:24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1"/>
    <x v="32"/>
    <d v="2019-12-13T15:52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0"/>
    <d v="2019-12-13T15:52:47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92"/>
    <x v="37"/>
    <d v="2019-12-13T15:52:4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2"/>
    <d v="2019-12-13T15:53:14"/>
    <x v="57"/>
    <x v="19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3"/>
    <d v="2019-12-13T15:53:14"/>
    <x v="188"/>
    <x v="0"/>
    <x v="0"/>
    <x v="4"/>
    <x v="0"/>
    <x v="31"/>
    <x v="28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4"/>
    <d v="2019-12-13T15:53:14"/>
    <x v="15"/>
    <x v="0"/>
    <x v="0"/>
    <x v="4"/>
    <x v="0"/>
    <x v="0"/>
    <x v="0"/>
    <x v="0"/>
    <x v="27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5"/>
    <d v="2019-12-13T15:53:1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6"/>
    <d v="2019-12-13T15:53:1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13"/>
    <d v="2019-12-13T15:53:14"/>
    <x v="78"/>
    <x v="4"/>
    <x v="0"/>
    <x v="30"/>
    <x v="1"/>
    <x v="2"/>
    <x v="29"/>
    <x v="16"/>
    <x v="27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14"/>
    <d v="2019-12-13T15:53:1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24"/>
    <d v="2019-12-13T15:53:14"/>
    <x v="59"/>
    <x v="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25"/>
    <d v="2019-12-13T15:53:1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0"/>
    <d v="2019-12-13T15:53:14"/>
    <x v="59"/>
    <x v="0"/>
    <x v="0"/>
    <x v="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501"/>
    <x v="1"/>
    <d v="2019-12-13T15:53:14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5"/>
    <x v="2"/>
    <d v="2019-12-16T09:26:40"/>
    <x v="32"/>
    <x v="0"/>
    <x v="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5"/>
    <x v="3"/>
    <d v="2019-12-16T09:26:40"/>
    <x v="147"/>
    <x v="0"/>
    <x v="0"/>
    <x v="4"/>
    <x v="0"/>
    <x v="31"/>
    <x v="1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5"/>
    <x v="4"/>
    <d v="2019-12-16T09:26:40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5"/>
    <x v="13"/>
    <d v="2019-12-16T09:26:40"/>
    <x v="25"/>
    <x v="0"/>
    <x v="0"/>
    <x v="55"/>
    <x v="12"/>
    <x v="2"/>
    <x v="31"/>
    <x v="3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5"/>
    <x v="24"/>
    <d v="2019-12-16T09:26:40"/>
    <x v="54"/>
    <x v="6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5"/>
    <x v="25"/>
    <d v="2019-12-16T09:26:40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5"/>
    <x v="0"/>
    <d v="2019-12-16T09:26:40"/>
    <x v="54"/>
    <x v="8"/>
    <x v="117"/>
    <x v="114"/>
    <x v="5"/>
    <x v="1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15"/>
    <x v="1"/>
    <d v="2019-12-16T09:26:40"/>
    <x v="19"/>
    <x v="0"/>
    <x v="58"/>
    <x v="116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2"/>
    <d v="2019-12-16T11:37:07"/>
    <x v="4"/>
    <x v="0"/>
    <x v="0"/>
    <x v="32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3"/>
    <d v="2019-12-16T11:37:07"/>
    <x v="246"/>
    <x v="0"/>
    <x v="0"/>
    <x v="4"/>
    <x v="0"/>
    <x v="87"/>
    <x v="134"/>
    <x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4"/>
    <d v="2019-12-16T11:37:07"/>
    <x v="148"/>
    <x v="0"/>
    <x v="0"/>
    <x v="4"/>
    <x v="0"/>
    <x v="0"/>
    <x v="0"/>
    <x v="0"/>
    <x v="21"/>
    <x v="0"/>
    <x v="5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5"/>
    <d v="2019-12-16T11:37:0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6"/>
    <d v="2019-12-16T11:37:0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8"/>
    <d v="2019-12-16T11:37:07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9"/>
    <d v="2019-12-16T11:37:07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13"/>
    <d v="2019-12-16T11:37:07"/>
    <x v="199"/>
    <x v="0"/>
    <x v="0"/>
    <x v="116"/>
    <x v="35"/>
    <x v="83"/>
    <x v="138"/>
    <x v="15"/>
    <x v="21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14"/>
    <d v="2019-12-16T11:37:07"/>
    <x v="20"/>
    <x v="0"/>
    <x v="0"/>
    <x v="4"/>
    <x v="0"/>
    <x v="0"/>
    <x v="13"/>
    <x v="2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15"/>
    <d v="2019-12-16T11:37:0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18"/>
    <d v="2019-12-16T11:37:07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19"/>
    <d v="2019-12-16T11:37:07"/>
    <x v="190"/>
    <x v="0"/>
    <x v="0"/>
    <x v="4"/>
    <x v="0"/>
    <x v="31"/>
    <x v="1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20"/>
    <d v="2019-12-16T11:37:0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22"/>
    <d v="2019-12-16T11:37:07"/>
    <x v="102"/>
    <x v="0"/>
    <x v="0"/>
    <x v="12"/>
    <x v="19"/>
    <x v="2"/>
    <x v="31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24"/>
    <d v="2019-12-16T11:37:07"/>
    <x v="113"/>
    <x v="1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25"/>
    <d v="2019-12-16T11:37:0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0"/>
    <d v="2019-12-16T11:37:07"/>
    <x v="113"/>
    <x v="0"/>
    <x v="23"/>
    <x v="246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1"/>
    <d v="2019-12-16T11:37:0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200273"/>
    <x v="33"/>
    <d v="2019-12-16T11:37:0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2"/>
    <d v="2019-12-16T11:59:01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3"/>
    <d v="2019-12-16T11:59:01"/>
    <x v="134"/>
    <x v="0"/>
    <x v="0"/>
    <x v="4"/>
    <x v="0"/>
    <x v="4"/>
    <x v="4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4"/>
    <d v="2019-12-16T11:59:01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7"/>
    <d v="2019-12-16T11:59:0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6"/>
    <d v="2019-12-16T11:59:0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13"/>
    <d v="2019-12-16T11:59:01"/>
    <x v="162"/>
    <x v="0"/>
    <x v="0"/>
    <x v="3"/>
    <x v="1"/>
    <x v="9"/>
    <x v="61"/>
    <x v="62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14"/>
    <d v="2019-12-16T11:59:0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44"/>
    <d v="2019-12-16T11:59:01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21"/>
    <d v="2019-12-16T11:59:01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24"/>
    <d v="2019-12-16T11:59:01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25"/>
    <d v="2019-12-16T11:59:01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0"/>
    <d v="2019-12-16T11:59:01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0"/>
    <x v="1"/>
    <d v="2019-12-16T11:59:0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59"/>
    <x v="2"/>
    <d v="2019-12-16T12:35:42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59"/>
    <x v="3"/>
    <d v="2019-12-16T12:35:42"/>
    <x v="26"/>
    <x v="0"/>
    <x v="0"/>
    <x v="4"/>
    <x v="0"/>
    <x v="2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59"/>
    <x v="4"/>
    <d v="2019-12-16T12:35:4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59"/>
    <x v="13"/>
    <d v="2019-12-16T12:35:42"/>
    <x v="10"/>
    <x v="0"/>
    <x v="0"/>
    <x v="12"/>
    <x v="19"/>
    <x v="6"/>
    <x v="6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59"/>
    <x v="24"/>
    <d v="2019-12-16T12:35:42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59"/>
    <x v="31"/>
    <d v="2019-12-16T12:35:4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59"/>
    <x v="0"/>
    <d v="2019-12-16T12:35:42"/>
    <x v="216"/>
    <x v="0"/>
    <x v="0"/>
    <x v="1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59"/>
    <x v="32"/>
    <d v="2019-12-16T12:35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1"/>
    <x v="3"/>
    <d v="2019-12-16T12:36:09"/>
    <x v="85"/>
    <x v="0"/>
    <x v="0"/>
    <x v="4"/>
    <x v="0"/>
    <x v="2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1"/>
    <x v="4"/>
    <d v="2019-12-16T12:36:0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1"/>
    <x v="13"/>
    <d v="2019-12-16T12:36:09"/>
    <x v="157"/>
    <x v="0"/>
    <x v="0"/>
    <x v="4"/>
    <x v="0"/>
    <x v="4"/>
    <x v="8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1"/>
    <x v="24"/>
    <d v="2019-12-16T12:36:09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1"/>
    <x v="0"/>
    <d v="2019-12-16T12:36:09"/>
    <x v="19"/>
    <x v="0"/>
    <x v="13"/>
    <x v="116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1"/>
    <x v="1"/>
    <d v="2019-12-16T12:36:09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11"/>
    <x v="32"/>
    <d v="2019-12-16T12:36:09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2"/>
    <d v="2019-12-16T12:36:34"/>
    <x v="426"/>
    <x v="0"/>
    <x v="4"/>
    <x v="117"/>
    <x v="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3"/>
    <d v="2019-12-16T12:36:34"/>
    <x v="427"/>
    <x v="0"/>
    <x v="0"/>
    <x v="4"/>
    <x v="0"/>
    <x v="145"/>
    <x v="139"/>
    <x v="1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4"/>
    <d v="2019-12-16T12:36:34"/>
    <x v="71"/>
    <x v="0"/>
    <x v="0"/>
    <x v="4"/>
    <x v="0"/>
    <x v="0"/>
    <x v="0"/>
    <x v="0"/>
    <x v="39"/>
    <x v="0"/>
    <x v="3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7"/>
    <d v="2019-12-16T12:36:34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5"/>
    <d v="2019-12-16T12:36:34"/>
    <x v="26"/>
    <x v="0"/>
    <x v="0"/>
    <x v="4"/>
    <x v="0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6"/>
    <d v="2019-12-16T12:36:34"/>
    <x v="12"/>
    <x v="0"/>
    <x v="0"/>
    <x v="3"/>
    <x v="12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8"/>
    <d v="2019-12-16T12:36:34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17"/>
    <d v="2019-12-16T12:36:34"/>
    <x v="428"/>
    <x v="1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12"/>
    <d v="2019-12-16T12:36:34"/>
    <x v="3"/>
    <x v="0"/>
    <x v="0"/>
    <x v="29"/>
    <x v="12"/>
    <x v="1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13"/>
    <d v="2019-12-16T12:36:34"/>
    <x v="429"/>
    <x v="0"/>
    <x v="4"/>
    <x v="127"/>
    <x v="79"/>
    <x v="146"/>
    <x v="140"/>
    <x v="83"/>
    <x v="39"/>
    <x v="0"/>
    <x v="3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14"/>
    <d v="2019-12-16T12:36:34"/>
    <x v="101"/>
    <x v="0"/>
    <x v="0"/>
    <x v="11"/>
    <x v="19"/>
    <x v="7"/>
    <x v="35"/>
    <x v="3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15"/>
    <d v="2019-12-16T12:36:3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16"/>
    <d v="2019-12-16T12:36:34"/>
    <x v="94"/>
    <x v="0"/>
    <x v="0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18"/>
    <d v="2019-12-16T12:36:34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19"/>
    <d v="2019-12-16T12:36:34"/>
    <x v="3"/>
    <x v="0"/>
    <x v="0"/>
    <x v="4"/>
    <x v="0"/>
    <x v="4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29"/>
    <d v="2019-12-16T12:36:34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22"/>
    <d v="2019-12-16T12:36:34"/>
    <x v="15"/>
    <x v="0"/>
    <x v="0"/>
    <x v="12"/>
    <x v="19"/>
    <x v="9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30"/>
    <d v="2019-12-16T12:36:34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24"/>
    <d v="2019-12-16T12:36:34"/>
    <x v="430"/>
    <x v="1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25"/>
    <d v="2019-12-16T12:36:34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36"/>
    <d v="2019-12-16T12:36:3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0"/>
    <d v="2019-12-16T12:36:34"/>
    <x v="430"/>
    <x v="0"/>
    <x v="108"/>
    <x v="247"/>
    <x v="0"/>
    <x v="13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1"/>
    <d v="2019-12-16T12:36:34"/>
    <x v="33"/>
    <x v="0"/>
    <x v="3"/>
    <x v="138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37"/>
    <d v="2019-12-16T12:36:3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7"/>
    <x v="33"/>
    <d v="2019-12-16T12:36:34"/>
    <x v="3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2"/>
    <d v="2019-12-16T12:36:53"/>
    <x v="25"/>
    <x v="0"/>
    <x v="2"/>
    <x v="63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3"/>
    <d v="2019-12-16T12:36:53"/>
    <x v="125"/>
    <x v="0"/>
    <x v="0"/>
    <x v="4"/>
    <x v="0"/>
    <x v="24"/>
    <x v="2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4"/>
    <d v="2019-12-16T12:36:53"/>
    <x v="32"/>
    <x v="0"/>
    <x v="0"/>
    <x v="4"/>
    <x v="0"/>
    <x v="0"/>
    <x v="0"/>
    <x v="0"/>
    <x v="28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7"/>
    <d v="2019-12-16T12:36:5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5"/>
    <d v="2019-12-16T12:36:5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6"/>
    <d v="2019-12-16T12:36:53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11"/>
    <d v="2019-12-16T12:36:53"/>
    <x v="431"/>
    <x v="0"/>
    <x v="118"/>
    <x v="2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13"/>
    <d v="2019-12-16T12:36:53"/>
    <x v="49"/>
    <x v="0"/>
    <x v="2"/>
    <x v="55"/>
    <x v="22"/>
    <x v="4"/>
    <x v="21"/>
    <x v="4"/>
    <x v="28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14"/>
    <d v="2019-12-16T12:36:53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16"/>
    <d v="2019-12-16T12:36:53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24"/>
    <d v="2019-12-16T12:36:53"/>
    <x v="73"/>
    <x v="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25"/>
    <d v="2019-12-16T12:36:5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26"/>
    <d v="2019-12-16T12:36:5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0"/>
    <d v="2019-12-16T12:36:53"/>
    <x v="73"/>
    <x v="0"/>
    <x v="7"/>
    <x v="131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1"/>
    <d v="2019-12-16T12:36:5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06"/>
    <x v="27"/>
    <d v="2019-12-16T12:36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25"/>
    <d v="2020-01-16T16:20:47"/>
    <x v="107"/>
    <x v="1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31"/>
    <d v="2020-01-16T16:20:4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0"/>
    <d v="2020-01-16T16:20:47"/>
    <x v="414"/>
    <x v="4"/>
    <x v="119"/>
    <x v="248"/>
    <x v="12"/>
    <x v="14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22"/>
    <d v="2020-01-16T16:27:30"/>
    <x v="86"/>
    <x v="0"/>
    <x v="0"/>
    <x v="12"/>
    <x v="12"/>
    <x v="0"/>
    <x v="17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24"/>
    <d v="2020-01-16T16:27:30"/>
    <x v="237"/>
    <x v="1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31"/>
    <d v="2020-01-16T16:27:30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0"/>
    <d v="2020-01-16T16:27:30"/>
    <x v="237"/>
    <x v="0"/>
    <x v="70"/>
    <x v="152"/>
    <x v="0"/>
    <x v="9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32"/>
    <d v="2020-01-16T16:27:30"/>
    <x v="141"/>
    <x v="0"/>
    <x v="2"/>
    <x v="9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27"/>
    <d v="2020-01-16T16:27:30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33"/>
    <d v="2020-01-16T16:27:30"/>
    <x v="203"/>
    <x v="0"/>
    <x v="51"/>
    <x v="133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200366"/>
    <x v="45"/>
    <d v="2020-01-16T16:27:3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2"/>
    <d v="2020-01-16T16:29:43"/>
    <x v="432"/>
    <x v="0"/>
    <x v="0"/>
    <x v="101"/>
    <x v="6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3"/>
    <d v="2020-01-16T16:29:43"/>
    <x v="433"/>
    <x v="0"/>
    <x v="0"/>
    <x v="4"/>
    <x v="0"/>
    <x v="67"/>
    <x v="70"/>
    <x v="13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4"/>
    <d v="2020-01-16T16:29:43"/>
    <x v="72"/>
    <x v="0"/>
    <x v="0"/>
    <x v="4"/>
    <x v="0"/>
    <x v="0"/>
    <x v="0"/>
    <x v="0"/>
    <x v="58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7"/>
    <d v="2020-01-16T16:29:43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5"/>
    <d v="2020-01-16T16:29:43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6"/>
    <d v="2020-01-16T16:29:43"/>
    <x v="10"/>
    <x v="0"/>
    <x v="0"/>
    <x v="4"/>
    <x v="1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8"/>
    <d v="2020-01-16T16:29:43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17"/>
    <d v="2020-01-16T16:29:43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2"/>
    <d v="2019-12-16T12:38:23"/>
    <x v="434"/>
    <x v="42"/>
    <x v="41"/>
    <x v="36"/>
    <x v="10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3"/>
    <d v="2019-12-16T12:38:23"/>
    <x v="435"/>
    <x v="0"/>
    <x v="0"/>
    <x v="4"/>
    <x v="0"/>
    <x v="148"/>
    <x v="141"/>
    <x v="1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4"/>
    <d v="2019-12-16T12:38:23"/>
    <x v="436"/>
    <x v="0"/>
    <x v="0"/>
    <x v="4"/>
    <x v="0"/>
    <x v="0"/>
    <x v="0"/>
    <x v="0"/>
    <x v="59"/>
    <x v="0"/>
    <x v="73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1"/>
    <d v="2020-01-16T16:20:47"/>
    <x v="107"/>
    <x v="8"/>
    <x v="120"/>
    <x v="249"/>
    <x v="5"/>
    <x v="14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4"/>
    <x v="32"/>
    <d v="2020-01-16T16:20:47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2"/>
    <d v="2020-01-16T16:21:18"/>
    <x v="85"/>
    <x v="0"/>
    <x v="2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3"/>
    <d v="2020-01-16T16:21:18"/>
    <x v="71"/>
    <x v="0"/>
    <x v="0"/>
    <x v="4"/>
    <x v="0"/>
    <x v="24"/>
    <x v="39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4"/>
    <d v="2020-01-16T16:21:18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7"/>
    <d v="2019-12-16T12:38:2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5"/>
    <d v="2019-12-16T12:38:23"/>
    <x v="24"/>
    <x v="0"/>
    <x v="0"/>
    <x v="4"/>
    <x v="0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6"/>
    <d v="2019-12-16T12:38:23"/>
    <x v="32"/>
    <x v="0"/>
    <x v="0"/>
    <x v="3"/>
    <x v="1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8"/>
    <d v="2019-12-16T12:38:23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17"/>
    <d v="2019-12-16T12:38:23"/>
    <x v="437"/>
    <x v="194"/>
    <x v="29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9"/>
    <d v="2019-12-16T12:38:23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11"/>
    <d v="2019-12-16T12:38:23"/>
    <x v="104"/>
    <x v="0"/>
    <x v="0"/>
    <x v="251"/>
    <x v="41"/>
    <x v="1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12"/>
    <d v="2019-12-16T12:38:23"/>
    <x v="56"/>
    <x v="195"/>
    <x v="0"/>
    <x v="53"/>
    <x v="52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13"/>
    <d v="2019-12-16T12:38:23"/>
    <x v="438"/>
    <x v="42"/>
    <x v="7"/>
    <x v="189"/>
    <x v="96"/>
    <x v="74"/>
    <x v="137"/>
    <x v="139"/>
    <x v="59"/>
    <x v="0"/>
    <x v="74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14"/>
    <d v="2019-12-16T12:38:23"/>
    <x v="141"/>
    <x v="2"/>
    <x v="0"/>
    <x v="11"/>
    <x v="0"/>
    <x v="7"/>
    <x v="8"/>
    <x v="26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15"/>
    <d v="2019-12-16T12:38:23"/>
    <x v="3"/>
    <x v="4"/>
    <x v="2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16"/>
    <d v="2019-12-16T12:38:23"/>
    <x v="24"/>
    <x v="4"/>
    <x v="0"/>
    <x v="3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18"/>
    <d v="2019-12-16T12:38:23"/>
    <x v="78"/>
    <x v="29"/>
    <x v="10"/>
    <x v="120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19"/>
    <d v="2019-12-16T12:38:23"/>
    <x v="89"/>
    <x v="0"/>
    <x v="0"/>
    <x v="4"/>
    <x v="0"/>
    <x v="50"/>
    <x v="38"/>
    <x v="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20"/>
    <d v="2019-12-16T12:38:2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28"/>
    <d v="2019-12-16T12:38:23"/>
    <x v="126"/>
    <x v="0"/>
    <x v="23"/>
    <x v="252"/>
    <x v="130"/>
    <x v="2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29"/>
    <d v="2019-12-16T12:38:23"/>
    <x v="85"/>
    <x v="0"/>
    <x v="0"/>
    <x v="253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22"/>
    <d v="2019-12-16T12:38:23"/>
    <x v="73"/>
    <x v="4"/>
    <x v="2"/>
    <x v="63"/>
    <x v="35"/>
    <x v="40"/>
    <x v="39"/>
    <x v="53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30"/>
    <d v="2019-12-16T12:38:23"/>
    <x v="32"/>
    <x v="0"/>
    <x v="10"/>
    <x v="55"/>
    <x v="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24"/>
    <d v="2019-12-16T12:38:23"/>
    <x v="439"/>
    <x v="1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25"/>
    <d v="2019-12-16T12:38:23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36"/>
    <d v="2019-12-16T12:38:2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0"/>
    <d v="2019-12-16T12:38:23"/>
    <x v="439"/>
    <x v="66"/>
    <x v="121"/>
    <x v="254"/>
    <x v="14"/>
    <x v="15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1"/>
    <d v="2019-12-16T12:38:23"/>
    <x v="33"/>
    <x v="0"/>
    <x v="41"/>
    <x v="138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0"/>
    <x v="37"/>
    <d v="2019-12-16T12:38:23"/>
    <x v="20"/>
    <x v="0"/>
    <x v="28"/>
    <x v="3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7"/>
    <d v="2020-01-16T16:21:1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5"/>
    <d v="2020-01-16T16:21:18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6"/>
    <d v="2020-01-16T16:21:18"/>
    <x v="24"/>
    <x v="0"/>
    <x v="0"/>
    <x v="3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13"/>
    <d v="2020-01-16T16:21:18"/>
    <x v="203"/>
    <x v="0"/>
    <x v="4"/>
    <x v="55"/>
    <x v="12"/>
    <x v="4"/>
    <x v="65"/>
    <x v="1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14"/>
    <d v="2020-01-16T16:21:18"/>
    <x v="81"/>
    <x v="0"/>
    <x v="0"/>
    <x v="11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18"/>
    <d v="2020-01-16T16:21:1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22"/>
    <d v="2020-01-16T16:21:1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11"/>
    <d v="2020-01-16T16:29:43"/>
    <x v="440"/>
    <x v="0"/>
    <x v="0"/>
    <x v="255"/>
    <x v="0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13"/>
    <d v="2020-01-16T16:29:43"/>
    <x v="226"/>
    <x v="0"/>
    <x v="0"/>
    <x v="118"/>
    <x v="63"/>
    <x v="37"/>
    <x v="71"/>
    <x v="132"/>
    <x v="58"/>
    <x v="0"/>
    <x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14"/>
    <d v="2020-01-16T16:29:43"/>
    <x v="3"/>
    <x v="0"/>
    <x v="0"/>
    <x v="4"/>
    <x v="12"/>
    <x v="0"/>
    <x v="13"/>
    <x v="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15"/>
    <d v="2020-01-16T16:29:43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16"/>
    <d v="2020-01-16T16:29:43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24"/>
    <d v="2020-01-16T16:29:43"/>
    <x v="441"/>
    <x v="1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25"/>
    <d v="2020-01-16T16:29:43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0"/>
    <d v="2020-01-16T16:29:43"/>
    <x v="441"/>
    <x v="14"/>
    <x v="122"/>
    <x v="256"/>
    <x v="69"/>
    <x v="15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1"/>
    <d v="2020-01-16T16:29:43"/>
    <x v="187"/>
    <x v="4"/>
    <x v="15"/>
    <x v="81"/>
    <x v="12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7"/>
    <s v="105105"/>
    <x v="33"/>
    <d v="2020-01-16T16:29:4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2"/>
    <d v="2020-01-16T16:30:18"/>
    <x v="442"/>
    <x v="0"/>
    <x v="2"/>
    <x v="257"/>
    <x v="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3"/>
    <d v="2020-01-16T16:30:18"/>
    <x v="443"/>
    <x v="0"/>
    <x v="0"/>
    <x v="4"/>
    <x v="0"/>
    <x v="127"/>
    <x v="142"/>
    <x v="14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4"/>
    <d v="2020-01-16T16:30:18"/>
    <x v="182"/>
    <x v="0"/>
    <x v="0"/>
    <x v="4"/>
    <x v="0"/>
    <x v="0"/>
    <x v="0"/>
    <x v="0"/>
    <x v="18"/>
    <x v="0"/>
    <x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7"/>
    <d v="2020-01-16T16:30:18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5"/>
    <d v="2020-01-16T16:30:1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6"/>
    <d v="2020-01-16T16:30:18"/>
    <x v="3"/>
    <x v="0"/>
    <x v="0"/>
    <x v="6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2"/>
    <d v="2020-01-16T16:30:53"/>
    <x v="444"/>
    <x v="0"/>
    <x v="0"/>
    <x v="146"/>
    <x v="8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3"/>
    <d v="2020-01-16T16:30:53"/>
    <x v="445"/>
    <x v="0"/>
    <x v="0"/>
    <x v="4"/>
    <x v="0"/>
    <x v="58"/>
    <x v="143"/>
    <x v="14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4"/>
    <d v="2020-01-16T16:30:53"/>
    <x v="446"/>
    <x v="0"/>
    <x v="0"/>
    <x v="4"/>
    <x v="0"/>
    <x v="0"/>
    <x v="0"/>
    <x v="0"/>
    <x v="60"/>
    <x v="0"/>
    <x v="5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7"/>
    <d v="2020-01-16T16:30:53"/>
    <x v="31"/>
    <x v="0"/>
    <x v="13"/>
    <x v="1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5"/>
    <d v="2020-01-16T16:30:53"/>
    <x v="32"/>
    <x v="0"/>
    <x v="0"/>
    <x v="4"/>
    <x v="0"/>
    <x v="9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6"/>
    <d v="2020-01-16T16:30:53"/>
    <x v="42"/>
    <x v="0"/>
    <x v="4"/>
    <x v="53"/>
    <x v="12"/>
    <x v="9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8"/>
    <d v="2020-01-16T16:30:53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11"/>
    <d v="2020-01-16T16:30:53"/>
    <x v="447"/>
    <x v="0"/>
    <x v="0"/>
    <x v="194"/>
    <x v="131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17"/>
    <d v="2020-01-16T16:31:26"/>
    <x v="281"/>
    <x v="9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9"/>
    <d v="2020-01-16T16:31:26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11"/>
    <d v="2020-01-16T16:31:26"/>
    <x v="448"/>
    <x v="198"/>
    <x v="0"/>
    <x v="28"/>
    <x v="132"/>
    <x v="1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12"/>
    <d v="2020-01-16T16:31:26"/>
    <x v="162"/>
    <x v="0"/>
    <x v="32"/>
    <x v="41"/>
    <x v="133"/>
    <x v="1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13"/>
    <d v="2020-01-16T16:31:26"/>
    <x v="449"/>
    <x v="14"/>
    <x v="51"/>
    <x v="121"/>
    <x v="134"/>
    <x v="155"/>
    <x v="101"/>
    <x v="42"/>
    <x v="61"/>
    <x v="0"/>
    <x v="75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14"/>
    <d v="2020-01-16T16:31:26"/>
    <x v="3"/>
    <x v="0"/>
    <x v="0"/>
    <x v="12"/>
    <x v="19"/>
    <x v="7"/>
    <x v="8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15"/>
    <d v="2020-01-16T16:31:26"/>
    <x v="20"/>
    <x v="2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16"/>
    <d v="2020-01-16T16:31:26"/>
    <x v="26"/>
    <x v="4"/>
    <x v="4"/>
    <x v="11"/>
    <x v="6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18"/>
    <d v="2020-01-16T16:31:26"/>
    <x v="33"/>
    <x v="4"/>
    <x v="7"/>
    <x v="20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19"/>
    <d v="2020-01-16T16:31:26"/>
    <x v="136"/>
    <x v="0"/>
    <x v="0"/>
    <x v="4"/>
    <x v="0"/>
    <x v="37"/>
    <x v="67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20"/>
    <d v="2020-01-16T16:31:26"/>
    <x v="20"/>
    <x v="0"/>
    <x v="0"/>
    <x v="4"/>
    <x v="0"/>
    <x v="0"/>
    <x v="0"/>
    <x v="0"/>
    <x v="0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44"/>
    <d v="2020-01-16T16:31:26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28"/>
    <d v="2020-01-16T16:31:26"/>
    <x v="450"/>
    <x v="199"/>
    <x v="23"/>
    <x v="19"/>
    <x v="135"/>
    <x v="13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29"/>
    <d v="2020-01-16T16:31:26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22"/>
    <d v="2020-01-16T16:31:26"/>
    <x v="401"/>
    <x v="2"/>
    <x v="10"/>
    <x v="21"/>
    <x v="60"/>
    <x v="38"/>
    <x v="68"/>
    <x v="39"/>
    <x v="0"/>
    <x v="0"/>
    <x v="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23"/>
    <d v="2020-01-16T16:31:26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30"/>
    <d v="2020-01-16T16:31:26"/>
    <x v="57"/>
    <x v="4"/>
    <x v="2"/>
    <x v="55"/>
    <x v="1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24"/>
    <d v="2020-01-16T16:31:26"/>
    <x v="451"/>
    <x v="2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25"/>
    <d v="2020-01-16T16:31:26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36"/>
    <d v="2020-01-16T16:31:26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0"/>
    <d v="2020-01-16T16:31:26"/>
    <x v="451"/>
    <x v="182"/>
    <x v="123"/>
    <x v="258"/>
    <x v="126"/>
    <x v="15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1"/>
    <d v="2020-01-16T16:31:26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37"/>
    <d v="2020-01-16T16:31:26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2"/>
    <d v="2020-01-16T16:31:44"/>
    <x v="452"/>
    <x v="0"/>
    <x v="0"/>
    <x v="242"/>
    <x v="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18"/>
    <d v="2020-01-16T16:30:53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19"/>
    <d v="2020-01-16T16:30:53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20"/>
    <d v="2020-01-16T16:30:5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22"/>
    <d v="2020-01-16T16:30:53"/>
    <x v="3"/>
    <x v="0"/>
    <x v="0"/>
    <x v="11"/>
    <x v="19"/>
    <x v="0"/>
    <x v="8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24"/>
    <d v="2020-01-16T16:30:53"/>
    <x v="284"/>
    <x v="1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25"/>
    <d v="2020-01-16T16:30:53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0"/>
    <d v="2020-01-16T16:30:53"/>
    <x v="284"/>
    <x v="29"/>
    <x v="124"/>
    <x v="178"/>
    <x v="1"/>
    <x v="12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1"/>
    <d v="2020-01-16T16:30:53"/>
    <x v="42"/>
    <x v="0"/>
    <x v="13"/>
    <x v="6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33"/>
    <d v="2020-01-16T16:30:5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2"/>
    <d v="2020-01-16T16:31:26"/>
    <x v="453"/>
    <x v="14"/>
    <x v="45"/>
    <x v="259"/>
    <x v="5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3"/>
    <d v="2020-01-16T16:31:26"/>
    <x v="454"/>
    <x v="0"/>
    <x v="0"/>
    <x v="4"/>
    <x v="0"/>
    <x v="157"/>
    <x v="100"/>
    <x v="7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4"/>
    <d v="2020-01-16T16:31:26"/>
    <x v="455"/>
    <x v="0"/>
    <x v="0"/>
    <x v="4"/>
    <x v="0"/>
    <x v="0"/>
    <x v="0"/>
    <x v="0"/>
    <x v="61"/>
    <x v="0"/>
    <x v="76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7"/>
    <d v="2020-01-16T16:31:26"/>
    <x v="15"/>
    <x v="0"/>
    <x v="0"/>
    <x v="30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5"/>
    <d v="2020-01-16T16:31:26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6"/>
    <d v="2020-01-16T16:31:26"/>
    <x v="24"/>
    <x v="0"/>
    <x v="0"/>
    <x v="11"/>
    <x v="12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0"/>
    <x v="8"/>
    <d v="2020-01-16T16:31:26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3"/>
    <d v="2020-01-16T16:31:44"/>
    <x v="456"/>
    <x v="0"/>
    <x v="0"/>
    <x v="4"/>
    <x v="0"/>
    <x v="117"/>
    <x v="144"/>
    <x v="14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4"/>
    <d v="2020-01-16T16:31:44"/>
    <x v="214"/>
    <x v="0"/>
    <x v="0"/>
    <x v="4"/>
    <x v="0"/>
    <x v="0"/>
    <x v="0"/>
    <x v="0"/>
    <x v="62"/>
    <x v="0"/>
    <x v="5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7"/>
    <d v="2020-01-16T16:31:44"/>
    <x v="86"/>
    <x v="0"/>
    <x v="0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5"/>
    <d v="2020-01-16T16:31:44"/>
    <x v="32"/>
    <x v="0"/>
    <x v="0"/>
    <x v="4"/>
    <x v="0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6"/>
    <d v="2020-01-16T16:31:44"/>
    <x v="106"/>
    <x v="0"/>
    <x v="0"/>
    <x v="21"/>
    <x v="27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8"/>
    <d v="2020-01-16T16:31:44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7"/>
    <d v="2020-01-16T16:31:44"/>
    <x v="457"/>
    <x v="0"/>
    <x v="125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0"/>
    <d v="2020-01-16T16:31:44"/>
    <x v="3"/>
    <x v="0"/>
    <x v="0"/>
    <x v="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1"/>
    <d v="2020-01-16T16:31:44"/>
    <x v="458"/>
    <x v="0"/>
    <x v="30"/>
    <x v="41"/>
    <x v="13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2"/>
    <d v="2020-01-16T16:31:44"/>
    <x v="384"/>
    <x v="0"/>
    <x v="60"/>
    <x v="29"/>
    <x v="6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3"/>
    <d v="2020-01-16T16:31:44"/>
    <x v="459"/>
    <x v="0"/>
    <x v="0"/>
    <x v="88"/>
    <x v="36"/>
    <x v="73"/>
    <x v="145"/>
    <x v="143"/>
    <x v="62"/>
    <x v="0"/>
    <x v="5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4"/>
    <d v="2020-01-16T16:31:44"/>
    <x v="57"/>
    <x v="0"/>
    <x v="0"/>
    <x v="3"/>
    <x v="1"/>
    <x v="9"/>
    <x v="35"/>
    <x v="2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5"/>
    <d v="2020-01-16T16:31:44"/>
    <x v="81"/>
    <x v="0"/>
    <x v="4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6"/>
    <d v="2020-01-16T16:31:44"/>
    <x v="3"/>
    <x v="0"/>
    <x v="2"/>
    <x v="11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8"/>
    <d v="2020-01-16T16:31:44"/>
    <x v="19"/>
    <x v="0"/>
    <x v="4"/>
    <x v="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9"/>
    <d v="2020-01-16T16:31:44"/>
    <x v="190"/>
    <x v="0"/>
    <x v="0"/>
    <x v="4"/>
    <x v="0"/>
    <x v="24"/>
    <x v="2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20"/>
    <d v="2020-01-16T16:31:44"/>
    <x v="6"/>
    <x v="0"/>
    <x v="0"/>
    <x v="4"/>
    <x v="0"/>
    <x v="0"/>
    <x v="0"/>
    <x v="0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22"/>
    <d v="2020-01-16T16:31:44"/>
    <x v="106"/>
    <x v="0"/>
    <x v="4"/>
    <x v="11"/>
    <x v="44"/>
    <x v="4"/>
    <x v="20"/>
    <x v="8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24"/>
    <d v="2020-01-16T16:31:44"/>
    <x v="396"/>
    <x v="20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25"/>
    <d v="2020-01-16T16:31:44"/>
    <x v="212"/>
    <x v="2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31"/>
    <d v="2020-01-16T16:31:4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0"/>
    <d v="2020-01-16T16:31:44"/>
    <x v="396"/>
    <x v="7"/>
    <x v="126"/>
    <x v="260"/>
    <x v="15"/>
    <x v="15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1"/>
    <d v="2020-01-16T16:31:44"/>
    <x v="212"/>
    <x v="44"/>
    <x v="89"/>
    <x v="229"/>
    <x v="22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1"/>
    <x v="32"/>
    <d v="2020-01-16T16:31:44"/>
    <x v="20"/>
    <x v="8"/>
    <x v="2"/>
    <x v="3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2"/>
    <d v="2020-01-16T16:32:08"/>
    <x v="416"/>
    <x v="29"/>
    <x v="42"/>
    <x v="104"/>
    <x v="32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3"/>
    <d v="2020-01-16T16:32:08"/>
    <x v="460"/>
    <x v="0"/>
    <x v="0"/>
    <x v="4"/>
    <x v="0"/>
    <x v="159"/>
    <x v="146"/>
    <x v="14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4"/>
    <d v="2020-01-16T16:32:08"/>
    <x v="289"/>
    <x v="0"/>
    <x v="0"/>
    <x v="4"/>
    <x v="0"/>
    <x v="0"/>
    <x v="0"/>
    <x v="0"/>
    <x v="63"/>
    <x v="0"/>
    <x v="7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7"/>
    <d v="2020-01-16T16:32:08"/>
    <x v="12"/>
    <x v="0"/>
    <x v="0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5"/>
    <d v="2020-01-16T16:32:08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6"/>
    <d v="2020-01-16T16:32:08"/>
    <x v="56"/>
    <x v="0"/>
    <x v="0"/>
    <x v="21"/>
    <x v="29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8"/>
    <d v="2020-01-16T16:32:08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7"/>
    <d v="2020-01-16T16:32:08"/>
    <x v="461"/>
    <x v="0"/>
    <x v="127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8"/>
    <d v="2020-01-16T16:32:34"/>
    <x v="157"/>
    <x v="0"/>
    <x v="0"/>
    <x v="4"/>
    <x v="0"/>
    <x v="0"/>
    <x v="0"/>
    <x v="0"/>
    <x v="0"/>
    <x v="9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17"/>
    <d v="2020-01-16T16:32:34"/>
    <x v="155"/>
    <x v="8"/>
    <x v="128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9"/>
    <d v="2020-01-16T16:32:34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10"/>
    <d v="2020-01-16T16:32:34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11"/>
    <d v="2020-01-16T16:32:34"/>
    <x v="263"/>
    <x v="8"/>
    <x v="11"/>
    <x v="7"/>
    <x v="6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13"/>
    <d v="2020-01-16T16:32:34"/>
    <x v="462"/>
    <x v="8"/>
    <x v="13"/>
    <x v="122"/>
    <x v="18"/>
    <x v="127"/>
    <x v="147"/>
    <x v="145"/>
    <x v="64"/>
    <x v="0"/>
    <x v="78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14"/>
    <d v="2020-01-16T16:32:34"/>
    <x v="141"/>
    <x v="8"/>
    <x v="11"/>
    <x v="3"/>
    <x v="12"/>
    <x v="9"/>
    <x v="3"/>
    <x v="13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15"/>
    <d v="2020-01-16T16:32:34"/>
    <x v="94"/>
    <x v="8"/>
    <x v="4"/>
    <x v="12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16"/>
    <d v="2020-01-16T16:32:34"/>
    <x v="6"/>
    <x v="8"/>
    <x v="11"/>
    <x v="12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18"/>
    <d v="2020-01-16T16:32:34"/>
    <x v="86"/>
    <x v="2"/>
    <x v="13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19"/>
    <d v="2020-01-16T16:32:34"/>
    <x v="47"/>
    <x v="0"/>
    <x v="0"/>
    <x v="4"/>
    <x v="0"/>
    <x v="31"/>
    <x v="14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20"/>
    <d v="2020-01-16T16:32:34"/>
    <x v="6"/>
    <x v="0"/>
    <x v="0"/>
    <x v="4"/>
    <x v="0"/>
    <x v="0"/>
    <x v="0"/>
    <x v="0"/>
    <x v="6"/>
    <x v="0"/>
    <x v="10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28"/>
    <d v="2020-01-16T16:32:34"/>
    <x v="231"/>
    <x v="8"/>
    <x v="11"/>
    <x v="25"/>
    <x v="9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22"/>
    <d v="2020-01-16T16:32:34"/>
    <x v="187"/>
    <x v="2"/>
    <x v="2"/>
    <x v="30"/>
    <x v="69"/>
    <x v="2"/>
    <x v="15"/>
    <x v="21"/>
    <x v="6"/>
    <x v="0"/>
    <x v="10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30"/>
    <d v="2020-01-16T16:32:34"/>
    <x v="6"/>
    <x v="8"/>
    <x v="11"/>
    <x v="25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24"/>
    <d v="2020-01-16T16:32:34"/>
    <x v="463"/>
    <x v="2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11"/>
    <d v="2020-01-16T16:34:28"/>
    <x v="464"/>
    <x v="0"/>
    <x v="0"/>
    <x v="26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12"/>
    <d v="2020-01-16T16:34:28"/>
    <x v="67"/>
    <x v="0"/>
    <x v="0"/>
    <x v="4"/>
    <x v="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13"/>
    <d v="2020-01-16T16:34:28"/>
    <x v="389"/>
    <x v="0"/>
    <x v="0"/>
    <x v="63"/>
    <x v="35"/>
    <x v="6"/>
    <x v="29"/>
    <x v="6"/>
    <x v="2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14"/>
    <d v="2020-01-16T16:34:28"/>
    <x v="20"/>
    <x v="0"/>
    <x v="0"/>
    <x v="4"/>
    <x v="19"/>
    <x v="9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15"/>
    <d v="2020-01-16T16:34:2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16"/>
    <d v="2020-01-16T16:34:28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18"/>
    <d v="2020-01-16T16:34:2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22"/>
    <d v="2020-01-16T16:34:2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24"/>
    <d v="2020-01-16T16:34:28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25"/>
    <d v="2020-01-16T16:34:2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26"/>
    <d v="2020-01-16T16:34:2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0"/>
    <d v="2020-01-16T16:34:28"/>
    <x v="399"/>
    <x v="2"/>
    <x v="3"/>
    <x v="98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1"/>
    <d v="2020-01-16T16:34:28"/>
    <x v="20"/>
    <x v="0"/>
    <x v="4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27"/>
    <d v="2020-01-16T16:34:2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2"/>
    <d v="2020-01-16T16:34:51"/>
    <x v="436"/>
    <x v="0"/>
    <x v="4"/>
    <x v="184"/>
    <x v="1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3"/>
    <d v="2020-01-16T16:34:51"/>
    <x v="465"/>
    <x v="0"/>
    <x v="0"/>
    <x v="4"/>
    <x v="0"/>
    <x v="96"/>
    <x v="142"/>
    <x v="1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4"/>
    <d v="2020-01-16T16:34:51"/>
    <x v="84"/>
    <x v="0"/>
    <x v="0"/>
    <x v="4"/>
    <x v="0"/>
    <x v="0"/>
    <x v="0"/>
    <x v="0"/>
    <x v="65"/>
    <x v="0"/>
    <x v="4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7"/>
    <d v="2020-01-16T16:34:51"/>
    <x v="26"/>
    <x v="0"/>
    <x v="13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5"/>
    <d v="2020-01-16T16:34:51"/>
    <x v="86"/>
    <x v="0"/>
    <x v="0"/>
    <x v="4"/>
    <x v="0"/>
    <x v="4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6"/>
    <d v="2020-01-16T16:34:51"/>
    <x v="126"/>
    <x v="0"/>
    <x v="4"/>
    <x v="63"/>
    <x v="0"/>
    <x v="4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8"/>
    <d v="2020-01-16T16:34:51"/>
    <x v="32"/>
    <x v="0"/>
    <x v="0"/>
    <x v="4"/>
    <x v="0"/>
    <x v="0"/>
    <x v="0"/>
    <x v="0"/>
    <x v="0"/>
    <x v="14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17"/>
    <d v="2020-01-16T16:34:51"/>
    <x v="466"/>
    <x v="20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12"/>
    <d v="2020-01-16T16:34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13"/>
    <d v="2020-01-16T16:34:51"/>
    <x v="467"/>
    <x v="0"/>
    <x v="4"/>
    <x v="111"/>
    <x v="13"/>
    <x v="65"/>
    <x v="148"/>
    <x v="147"/>
    <x v="65"/>
    <x v="0"/>
    <x v="3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14"/>
    <d v="2020-01-16T16:34:51"/>
    <x v="102"/>
    <x v="0"/>
    <x v="4"/>
    <x v="55"/>
    <x v="0"/>
    <x v="9"/>
    <x v="35"/>
    <x v="38"/>
    <x v="0"/>
    <x v="15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15"/>
    <d v="2020-01-16T16:34:5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16"/>
    <d v="2020-01-16T16:34:5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18"/>
    <d v="2020-01-16T16:34:5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19"/>
    <d v="2020-01-16T16:34:51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22"/>
    <d v="2020-01-16T16:34:51"/>
    <x v="94"/>
    <x v="0"/>
    <x v="0"/>
    <x v="12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24"/>
    <d v="2020-01-16T16:34:51"/>
    <x v="88"/>
    <x v="20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25"/>
    <d v="2020-01-16T16:34:51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31"/>
    <d v="2020-01-16T16:34:5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36"/>
    <d v="2020-01-16T16:34:5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0"/>
    <d v="2020-01-16T16:34:51"/>
    <x v="88"/>
    <x v="42"/>
    <x v="86"/>
    <x v="262"/>
    <x v="3"/>
    <x v="6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1"/>
    <d v="2020-01-16T16:34:51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32"/>
    <d v="2020-01-16T16:34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37"/>
    <d v="2020-01-16T16:34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7"/>
    <x v="33"/>
    <d v="2020-01-16T16:34:5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2"/>
    <d v="2020-01-16T16:35:17"/>
    <x v="468"/>
    <x v="4"/>
    <x v="13"/>
    <x v="162"/>
    <x v="9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3"/>
    <d v="2020-01-16T16:35:17"/>
    <x v="469"/>
    <x v="0"/>
    <x v="0"/>
    <x v="4"/>
    <x v="0"/>
    <x v="148"/>
    <x v="149"/>
    <x v="14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4"/>
    <d v="2020-01-16T16:35:17"/>
    <x v="213"/>
    <x v="0"/>
    <x v="0"/>
    <x v="4"/>
    <x v="0"/>
    <x v="0"/>
    <x v="0"/>
    <x v="0"/>
    <x v="66"/>
    <x v="0"/>
    <x v="6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5"/>
    <d v="2020-01-16T16:35:17"/>
    <x v="32"/>
    <x v="0"/>
    <x v="0"/>
    <x v="4"/>
    <x v="0"/>
    <x v="0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6"/>
    <d v="2020-01-16T16:35:17"/>
    <x v="32"/>
    <x v="0"/>
    <x v="0"/>
    <x v="4"/>
    <x v="0"/>
    <x v="0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17"/>
    <d v="2020-01-16T16:35:17"/>
    <x v="470"/>
    <x v="0"/>
    <x v="129"/>
    <x v="20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9"/>
    <d v="2020-01-16T16:35:1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10"/>
    <d v="2020-01-16T16:35:1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11"/>
    <d v="2020-01-16T16:35:17"/>
    <x v="67"/>
    <x v="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13"/>
    <d v="2020-01-16T16:35:17"/>
    <x v="88"/>
    <x v="2"/>
    <x v="2"/>
    <x v="113"/>
    <x v="121"/>
    <x v="74"/>
    <x v="150"/>
    <x v="122"/>
    <x v="66"/>
    <x v="0"/>
    <x v="4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14"/>
    <d v="2020-01-16T16:35:17"/>
    <x v="5"/>
    <x v="0"/>
    <x v="0"/>
    <x v="4"/>
    <x v="0"/>
    <x v="0"/>
    <x v="2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15"/>
    <d v="2020-01-16T16:35:17"/>
    <x v="20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16"/>
    <d v="2020-01-16T16:35:1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24"/>
    <d v="2020-01-16T16:35:17"/>
    <x v="471"/>
    <x v="2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08"/>
    <x v="0"/>
    <d v="2020-01-16T16:35:17"/>
    <x v="471"/>
    <x v="36"/>
    <x v="80"/>
    <x v="263"/>
    <x v="44"/>
    <x v="7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2"/>
    <d v="2020-01-16T16:36:01"/>
    <x v="446"/>
    <x v="0"/>
    <x v="4"/>
    <x v="170"/>
    <x v="3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3"/>
    <d v="2020-01-16T16:36:01"/>
    <x v="472"/>
    <x v="0"/>
    <x v="0"/>
    <x v="4"/>
    <x v="0"/>
    <x v="65"/>
    <x v="70"/>
    <x v="1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4"/>
    <d v="2020-01-16T16:37:29"/>
    <x v="1"/>
    <x v="0"/>
    <x v="0"/>
    <x v="4"/>
    <x v="0"/>
    <x v="0"/>
    <x v="0"/>
    <x v="0"/>
    <x v="13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7"/>
    <d v="2020-01-16T16:37:29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5"/>
    <d v="2020-01-16T16:37:29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6"/>
    <d v="2020-01-16T16:37:29"/>
    <x v="24"/>
    <x v="0"/>
    <x v="0"/>
    <x v="3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13"/>
    <d v="2020-01-16T16:37:29"/>
    <x v="204"/>
    <x v="0"/>
    <x v="2"/>
    <x v="6"/>
    <x v="44"/>
    <x v="14"/>
    <x v="10"/>
    <x v="62"/>
    <x v="13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14"/>
    <d v="2020-01-16T16:37:29"/>
    <x v="81"/>
    <x v="0"/>
    <x v="0"/>
    <x v="11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18"/>
    <d v="2020-01-16T16:37:2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22"/>
    <d v="2020-01-16T16:37:2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9"/>
    <d v="2020-01-16T16:32:08"/>
    <x v="473"/>
    <x v="0"/>
    <x v="0"/>
    <x v="26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0"/>
    <d v="2020-01-16T16:32:08"/>
    <x v="3"/>
    <x v="0"/>
    <x v="0"/>
    <x v="4"/>
    <x v="1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1"/>
    <d v="2020-01-16T16:32:08"/>
    <x v="474"/>
    <x v="0"/>
    <x v="0"/>
    <x v="67"/>
    <x v="138"/>
    <x v="16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2"/>
    <d v="2020-01-16T16:32:08"/>
    <x v="316"/>
    <x v="0"/>
    <x v="13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3"/>
    <d v="2020-01-16T16:32:08"/>
    <x v="60"/>
    <x v="4"/>
    <x v="28"/>
    <x v="106"/>
    <x v="18"/>
    <x v="103"/>
    <x v="151"/>
    <x v="48"/>
    <x v="63"/>
    <x v="0"/>
    <x v="79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4"/>
    <d v="2020-01-16T16:32:08"/>
    <x v="57"/>
    <x v="0"/>
    <x v="0"/>
    <x v="3"/>
    <x v="3"/>
    <x v="0"/>
    <x v="13"/>
    <x v="2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5"/>
    <d v="2020-01-16T16:32:08"/>
    <x v="1"/>
    <x v="0"/>
    <x v="2"/>
    <x v="19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6"/>
    <d v="2020-01-16T16:32:08"/>
    <x v="141"/>
    <x v="0"/>
    <x v="13"/>
    <x v="30"/>
    <x v="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8"/>
    <d v="2020-01-16T16:32:08"/>
    <x v="134"/>
    <x v="4"/>
    <x v="7"/>
    <x v="86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9"/>
    <d v="2020-01-16T16:32:08"/>
    <x v="35"/>
    <x v="0"/>
    <x v="0"/>
    <x v="4"/>
    <x v="0"/>
    <x v="30"/>
    <x v="110"/>
    <x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20"/>
    <d v="2020-01-16T16:32:08"/>
    <x v="6"/>
    <x v="0"/>
    <x v="0"/>
    <x v="4"/>
    <x v="0"/>
    <x v="0"/>
    <x v="0"/>
    <x v="0"/>
    <x v="0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22"/>
    <d v="2020-01-16T16:32:08"/>
    <x v="75"/>
    <x v="2"/>
    <x v="10"/>
    <x v="73"/>
    <x v="35"/>
    <x v="31"/>
    <x v="60"/>
    <x v="16"/>
    <x v="0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24"/>
    <d v="2020-01-16T16:32:08"/>
    <x v="475"/>
    <x v="2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25"/>
    <d v="2020-01-16T16:32:08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26"/>
    <d v="2020-01-16T16:32:0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0"/>
    <d v="2020-01-16T16:32:08"/>
    <x v="475"/>
    <x v="60"/>
    <x v="131"/>
    <x v="265"/>
    <x v="70"/>
    <x v="1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1"/>
    <d v="2020-01-16T16:32:08"/>
    <x v="134"/>
    <x v="29"/>
    <x v="28"/>
    <x v="111"/>
    <x v="1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2"/>
    <x v="27"/>
    <d v="2020-01-16T16:32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2"/>
    <d v="2020-01-16T16:32:34"/>
    <x v="476"/>
    <x v="8"/>
    <x v="8"/>
    <x v="89"/>
    <x v="3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3"/>
    <d v="2020-01-16T16:32:34"/>
    <x v="477"/>
    <x v="0"/>
    <x v="0"/>
    <x v="4"/>
    <x v="0"/>
    <x v="162"/>
    <x v="152"/>
    <x v="1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4"/>
    <d v="2020-01-16T16:32:34"/>
    <x v="240"/>
    <x v="0"/>
    <x v="0"/>
    <x v="4"/>
    <x v="0"/>
    <x v="0"/>
    <x v="0"/>
    <x v="0"/>
    <x v="64"/>
    <x v="0"/>
    <x v="8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7"/>
    <d v="2020-01-16T16:32:34"/>
    <x v="85"/>
    <x v="8"/>
    <x v="11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5"/>
    <d v="2020-01-16T16:32:34"/>
    <x v="20"/>
    <x v="0"/>
    <x v="0"/>
    <x v="4"/>
    <x v="0"/>
    <x v="4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6"/>
    <d v="2020-01-16T16:32:34"/>
    <x v="85"/>
    <x v="0"/>
    <x v="11"/>
    <x v="21"/>
    <x v="1"/>
    <x v="4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25"/>
    <d v="2020-01-16T16:32:34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0"/>
    <d v="2020-01-16T16:32:34"/>
    <x v="463"/>
    <x v="208"/>
    <x v="132"/>
    <x v="266"/>
    <x v="139"/>
    <x v="2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3"/>
    <x v="1"/>
    <d v="2020-01-16T16:32:34"/>
    <x v="106"/>
    <x v="8"/>
    <x v="10"/>
    <x v="71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2"/>
    <d v="2020-01-16T16:34:11"/>
    <x v="330"/>
    <x v="42"/>
    <x v="2"/>
    <x v="267"/>
    <x v="4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3"/>
    <d v="2020-01-16T16:34:11"/>
    <x v="478"/>
    <x v="0"/>
    <x v="0"/>
    <x v="4"/>
    <x v="0"/>
    <x v="163"/>
    <x v="153"/>
    <x v="15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4"/>
    <d v="2020-01-16T16:34:11"/>
    <x v="434"/>
    <x v="0"/>
    <x v="0"/>
    <x v="4"/>
    <x v="0"/>
    <x v="0"/>
    <x v="0"/>
    <x v="0"/>
    <x v="63"/>
    <x v="0"/>
    <x v="7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7"/>
    <d v="2020-01-16T16:34:11"/>
    <x v="56"/>
    <x v="0"/>
    <x v="0"/>
    <x v="14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5"/>
    <d v="2020-01-16T16:34:11"/>
    <x v="11"/>
    <x v="0"/>
    <x v="0"/>
    <x v="4"/>
    <x v="0"/>
    <x v="2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6"/>
    <d v="2020-01-16T16:34:11"/>
    <x v="64"/>
    <x v="0"/>
    <x v="0"/>
    <x v="53"/>
    <x v="27"/>
    <x v="2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8"/>
    <d v="2020-01-16T16:34:11"/>
    <x v="12"/>
    <x v="0"/>
    <x v="0"/>
    <x v="4"/>
    <x v="0"/>
    <x v="0"/>
    <x v="0"/>
    <x v="0"/>
    <x v="0"/>
    <x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7"/>
    <d v="2020-01-16T16:34:11"/>
    <x v="479"/>
    <x v="209"/>
    <x v="133"/>
    <x v="26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9"/>
    <d v="2020-01-16T16:34:11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0"/>
    <d v="2020-01-16T16:34:11"/>
    <x v="15"/>
    <x v="0"/>
    <x v="0"/>
    <x v="4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43"/>
    <d v="2020-01-16T16:34:11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1"/>
    <d v="2020-01-16T16:34:11"/>
    <x v="480"/>
    <x v="0"/>
    <x v="0"/>
    <x v="269"/>
    <x v="140"/>
    <x v="16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2"/>
    <d v="2020-01-16T16:34:11"/>
    <x v="32"/>
    <x v="0"/>
    <x v="0"/>
    <x v="52"/>
    <x v="76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3"/>
    <d v="2020-01-16T16:34:11"/>
    <x v="481"/>
    <x v="19"/>
    <x v="4"/>
    <x v="94"/>
    <x v="50"/>
    <x v="117"/>
    <x v="154"/>
    <x v="22"/>
    <x v="63"/>
    <x v="0"/>
    <x v="7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4"/>
    <d v="2020-01-16T16:34:11"/>
    <x v="42"/>
    <x v="0"/>
    <x v="0"/>
    <x v="6"/>
    <x v="1"/>
    <x v="6"/>
    <x v="6"/>
    <x v="8"/>
    <x v="0"/>
    <x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5"/>
    <d v="2020-01-16T16:34:11"/>
    <x v="10"/>
    <x v="2"/>
    <x v="10"/>
    <x v="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6"/>
    <d v="2020-01-16T16:34:11"/>
    <x v="1"/>
    <x v="0"/>
    <x v="0"/>
    <x v="30"/>
    <x v="27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8"/>
    <d v="2020-01-16T16:34:11"/>
    <x v="106"/>
    <x v="0"/>
    <x v="0"/>
    <x v="120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9"/>
    <d v="2020-01-16T16:34:11"/>
    <x v="35"/>
    <x v="0"/>
    <x v="0"/>
    <x v="4"/>
    <x v="0"/>
    <x v="88"/>
    <x v="38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20"/>
    <d v="2020-01-16T16:34:11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28"/>
    <d v="2020-01-16T16:34:11"/>
    <x v="482"/>
    <x v="0"/>
    <x v="0"/>
    <x v="270"/>
    <x v="21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29"/>
    <d v="2020-01-16T16:34:11"/>
    <x v="355"/>
    <x v="0"/>
    <x v="0"/>
    <x v="63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22"/>
    <d v="2020-01-16T16:34:11"/>
    <x v="192"/>
    <x v="0"/>
    <x v="0"/>
    <x v="63"/>
    <x v="69"/>
    <x v="24"/>
    <x v="39"/>
    <x v="16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30"/>
    <d v="2020-01-16T16:34:11"/>
    <x v="141"/>
    <x v="0"/>
    <x v="0"/>
    <x v="21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24"/>
    <d v="2020-01-16T16:34:11"/>
    <x v="483"/>
    <x v="21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25"/>
    <d v="2020-01-16T16:34:11"/>
    <x v="128"/>
    <x v="2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0"/>
    <d v="2020-01-16T16:34:11"/>
    <x v="483"/>
    <x v="29"/>
    <x v="134"/>
    <x v="271"/>
    <x v="1"/>
    <x v="1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1"/>
    <d v="2020-01-16T16:34:11"/>
    <x v="128"/>
    <x v="24"/>
    <x v="89"/>
    <x v="272"/>
    <x v="35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33"/>
    <d v="2020-01-16T16:34:11"/>
    <x v="126"/>
    <x v="0"/>
    <x v="51"/>
    <x v="143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5"/>
    <x v="41"/>
    <d v="2020-01-16T16:34:11"/>
    <x v="6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2"/>
    <d v="2020-01-16T16:34:28"/>
    <x v="51"/>
    <x v="0"/>
    <x v="0"/>
    <x v="120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3"/>
    <d v="2020-01-16T16:34:28"/>
    <x v="64"/>
    <x v="0"/>
    <x v="0"/>
    <x v="4"/>
    <x v="0"/>
    <x v="2"/>
    <x v="2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4"/>
    <d v="2020-01-16T16:34:28"/>
    <x v="19"/>
    <x v="0"/>
    <x v="0"/>
    <x v="4"/>
    <x v="0"/>
    <x v="0"/>
    <x v="0"/>
    <x v="0"/>
    <x v="2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7"/>
    <d v="2020-01-16T16:34:2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5"/>
    <d v="2020-01-16T16:34:28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6"/>
    <d v="2020-01-16T16:34:28"/>
    <x v="3"/>
    <x v="0"/>
    <x v="0"/>
    <x v="4"/>
    <x v="12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06"/>
    <x v="10"/>
    <d v="2020-01-16T16:34:2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14"/>
    <d v="2020-01-16T16:38:50"/>
    <x v="24"/>
    <x v="0"/>
    <x v="0"/>
    <x v="3"/>
    <x v="0"/>
    <x v="4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15"/>
    <d v="2020-01-16T16:38:50"/>
    <x v="94"/>
    <x v="0"/>
    <x v="4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16"/>
    <d v="2020-01-16T16:38:50"/>
    <x v="20"/>
    <x v="2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18"/>
    <d v="2020-01-16T16:38:50"/>
    <x v="85"/>
    <x v="0"/>
    <x v="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19"/>
    <d v="2020-01-16T16:38:50"/>
    <x v="71"/>
    <x v="0"/>
    <x v="0"/>
    <x v="4"/>
    <x v="0"/>
    <x v="18"/>
    <x v="64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20"/>
    <d v="2020-01-16T16:38:5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28"/>
    <d v="2020-01-16T16:38:50"/>
    <x v="316"/>
    <x v="0"/>
    <x v="30"/>
    <x v="4"/>
    <x v="9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29"/>
    <d v="2020-01-16T16:38:50"/>
    <x v="484"/>
    <x v="0"/>
    <x v="135"/>
    <x v="52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22"/>
    <d v="2020-01-16T16:38:50"/>
    <x v="181"/>
    <x v="0"/>
    <x v="0"/>
    <x v="11"/>
    <x v="3"/>
    <x v="20"/>
    <x v="17"/>
    <x v="57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30"/>
    <d v="2020-01-16T16:38:50"/>
    <x v="3"/>
    <x v="0"/>
    <x v="10"/>
    <x v="12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24"/>
    <d v="2020-01-16T16:38:50"/>
    <x v="485"/>
    <x v="2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25"/>
    <d v="2020-01-16T16:38:50"/>
    <x v="89"/>
    <x v="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26"/>
    <d v="2020-01-16T16:38:5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36"/>
    <d v="2020-01-16T16:38:50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0"/>
    <d v="2020-01-16T16:38:50"/>
    <x v="485"/>
    <x v="7"/>
    <x v="136"/>
    <x v="273"/>
    <x v="15"/>
    <x v="16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1"/>
    <d v="2020-01-16T16:38:50"/>
    <x v="89"/>
    <x v="17"/>
    <x v="77"/>
    <x v="132"/>
    <x v="26"/>
    <x v="10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27"/>
    <d v="2020-01-16T16:38:50"/>
    <x v="6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37"/>
    <d v="2020-01-16T16:38:50"/>
    <x v="106"/>
    <x v="8"/>
    <x v="28"/>
    <x v="71"/>
    <x v="5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314"/>
    <x v="2"/>
    <d v="2020-01-16T16:39:27"/>
    <x v="12"/>
    <x v="4"/>
    <x v="2"/>
    <x v="6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314"/>
    <x v="3"/>
    <d v="2020-01-16T16:39:27"/>
    <x v="63"/>
    <x v="0"/>
    <x v="0"/>
    <x v="4"/>
    <x v="0"/>
    <x v="40"/>
    <x v="121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314"/>
    <x v="4"/>
    <d v="2020-01-16T16:39:27"/>
    <x v="141"/>
    <x v="0"/>
    <x v="0"/>
    <x v="4"/>
    <x v="0"/>
    <x v="0"/>
    <x v="0"/>
    <x v="0"/>
    <x v="28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314"/>
    <x v="13"/>
    <d v="2020-01-16T16:39:27"/>
    <x v="33"/>
    <x v="2"/>
    <x v="4"/>
    <x v="55"/>
    <x v="69"/>
    <x v="14"/>
    <x v="127"/>
    <x v="36"/>
    <x v="28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314"/>
    <x v="24"/>
    <d v="2020-01-16T16:39:27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314"/>
    <x v="25"/>
    <d v="2020-01-16T16:39:2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8"/>
    <d v="2020-01-16T16:39:5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10"/>
    <d v="2020-01-16T16:39:59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13"/>
    <d v="2020-01-16T16:39:59"/>
    <x v="486"/>
    <x v="2"/>
    <x v="0"/>
    <x v="95"/>
    <x v="70"/>
    <x v="78"/>
    <x v="34"/>
    <x v="151"/>
    <x v="66"/>
    <x v="0"/>
    <x v="2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14"/>
    <d v="2020-01-16T16:39:59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15"/>
    <d v="2020-01-16T16:39:5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24"/>
    <d v="2020-01-16T16:39:59"/>
    <x v="230"/>
    <x v="1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25"/>
    <d v="2020-01-16T16:39:59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0"/>
    <d v="2020-01-16T16:39:59"/>
    <x v="230"/>
    <x v="0"/>
    <x v="112"/>
    <x v="150"/>
    <x v="0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1"/>
    <d v="2020-01-16T16:39:59"/>
    <x v="72"/>
    <x v="0"/>
    <x v="51"/>
    <x v="62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2"/>
    <d v="2020-01-16T16:40:15"/>
    <x v="88"/>
    <x v="0"/>
    <x v="10"/>
    <x v="274"/>
    <x v="14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3"/>
    <d v="2020-01-16T16:40:15"/>
    <x v="487"/>
    <x v="0"/>
    <x v="0"/>
    <x v="4"/>
    <x v="0"/>
    <x v="167"/>
    <x v="155"/>
    <x v="15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4"/>
    <d v="2020-01-16T16:40:15"/>
    <x v="228"/>
    <x v="0"/>
    <x v="0"/>
    <x v="4"/>
    <x v="0"/>
    <x v="0"/>
    <x v="0"/>
    <x v="0"/>
    <x v="16"/>
    <x v="0"/>
    <x v="7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7"/>
    <d v="2020-01-16T16:40:15"/>
    <x v="1"/>
    <x v="0"/>
    <x v="0"/>
    <x v="30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5"/>
    <d v="2020-01-16T16:40:15"/>
    <x v="26"/>
    <x v="0"/>
    <x v="0"/>
    <x v="4"/>
    <x v="0"/>
    <x v="0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6"/>
    <d v="2020-01-16T16:40:15"/>
    <x v="162"/>
    <x v="0"/>
    <x v="0"/>
    <x v="11"/>
    <x v="29"/>
    <x v="0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8"/>
    <d v="2020-01-16T16:40:15"/>
    <x v="102"/>
    <x v="0"/>
    <x v="0"/>
    <x v="4"/>
    <x v="0"/>
    <x v="0"/>
    <x v="0"/>
    <x v="0"/>
    <x v="0"/>
    <x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7"/>
    <d v="2020-01-16T16:40:15"/>
    <x v="488"/>
    <x v="0"/>
    <x v="137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9"/>
    <d v="2020-01-16T16:40:15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0"/>
    <d v="2020-01-16T16:40:1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43"/>
    <d v="2020-01-16T16:40:1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1"/>
    <d v="2020-01-16T16:40:15"/>
    <x v="489"/>
    <x v="0"/>
    <x v="0"/>
    <x v="275"/>
    <x v="142"/>
    <x v="16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2"/>
    <d v="2020-01-16T16:40:15"/>
    <x v="490"/>
    <x v="0"/>
    <x v="6"/>
    <x v="4"/>
    <x v="76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3"/>
    <d v="2020-01-16T16:40:15"/>
    <x v="331"/>
    <x v="0"/>
    <x v="2"/>
    <x v="139"/>
    <x v="143"/>
    <x v="116"/>
    <x v="156"/>
    <x v="153"/>
    <x v="16"/>
    <x v="0"/>
    <x v="7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4"/>
    <d v="2020-01-16T16:40:15"/>
    <x v="12"/>
    <x v="0"/>
    <x v="0"/>
    <x v="12"/>
    <x v="3"/>
    <x v="7"/>
    <x v="21"/>
    <x v="8"/>
    <x v="0"/>
    <x v="1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5"/>
    <d v="2020-01-16T16:40:15"/>
    <x v="81"/>
    <x v="0"/>
    <x v="1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6"/>
    <d v="2020-01-16T16:40:15"/>
    <x v="57"/>
    <x v="0"/>
    <x v="4"/>
    <x v="55"/>
    <x v="44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8"/>
    <d v="2020-01-16T16:40:15"/>
    <x v="181"/>
    <x v="0"/>
    <x v="4"/>
    <x v="20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9"/>
    <d v="2020-01-16T16:40:15"/>
    <x v="190"/>
    <x v="0"/>
    <x v="0"/>
    <x v="4"/>
    <x v="0"/>
    <x v="24"/>
    <x v="2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20"/>
    <d v="2020-01-16T16:40:15"/>
    <x v="36"/>
    <x v="0"/>
    <x v="0"/>
    <x v="4"/>
    <x v="0"/>
    <x v="0"/>
    <x v="0"/>
    <x v="0"/>
    <x v="6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38"/>
    <d v="2020-01-16T16:40:1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39"/>
    <d v="2020-01-16T16:40:1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22"/>
    <d v="2020-01-16T16:40:15"/>
    <x v="203"/>
    <x v="0"/>
    <x v="4"/>
    <x v="21"/>
    <x v="35"/>
    <x v="4"/>
    <x v="21"/>
    <x v="62"/>
    <x v="6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40"/>
    <d v="2020-01-16T16:40:15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24"/>
    <d v="2020-01-16T16:40:15"/>
    <x v="491"/>
    <x v="2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25"/>
    <d v="2020-01-16T16:40:15"/>
    <x v="408"/>
    <x v="2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0"/>
    <d v="2020-01-16T16:40:15"/>
    <x v="491"/>
    <x v="18"/>
    <x v="78"/>
    <x v="276"/>
    <x v="27"/>
    <x v="10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1"/>
    <d v="2020-01-16T16:40:15"/>
    <x v="408"/>
    <x v="19"/>
    <x v="66"/>
    <x v="277"/>
    <x v="9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33"/>
    <d v="2020-01-16T16:40:15"/>
    <x v="118"/>
    <x v="4"/>
    <x v="23"/>
    <x v="38"/>
    <x v="12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7"/>
    <x v="41"/>
    <d v="2020-01-16T16:40:15"/>
    <x v="3"/>
    <x v="8"/>
    <x v="11"/>
    <x v="2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2"/>
    <d v="2020-01-16T16:40:37"/>
    <x v="492"/>
    <x v="2"/>
    <x v="0"/>
    <x v="98"/>
    <x v="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4"/>
    <d v="2020-01-16T16:36:01"/>
    <x v="51"/>
    <x v="0"/>
    <x v="0"/>
    <x v="4"/>
    <x v="0"/>
    <x v="0"/>
    <x v="0"/>
    <x v="0"/>
    <x v="58"/>
    <x v="0"/>
    <x v="46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7"/>
    <d v="2020-01-16T16:36:01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5"/>
    <d v="2020-01-16T16:36:01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6"/>
    <d v="2020-01-16T16:36:01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8"/>
    <d v="2020-01-16T16:36:01"/>
    <x v="6"/>
    <x v="0"/>
    <x v="0"/>
    <x v="4"/>
    <x v="0"/>
    <x v="0"/>
    <x v="0"/>
    <x v="0"/>
    <x v="0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10"/>
    <d v="2020-01-16T16:36:0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13"/>
    <d v="2020-01-16T16:36:01"/>
    <x v="365"/>
    <x v="0"/>
    <x v="2"/>
    <x v="45"/>
    <x v="70"/>
    <x v="1"/>
    <x v="71"/>
    <x v="43"/>
    <x v="58"/>
    <x v="0"/>
    <x v="4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14"/>
    <d v="2020-01-16T16:36:01"/>
    <x v="20"/>
    <x v="0"/>
    <x v="0"/>
    <x v="4"/>
    <x v="0"/>
    <x v="0"/>
    <x v="8"/>
    <x v="26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15"/>
    <d v="2020-01-16T16:36:0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24"/>
    <d v="2020-01-16T16:36:01"/>
    <x v="493"/>
    <x v="2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25"/>
    <d v="2020-01-16T16:36:01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0"/>
    <d v="2020-01-16T16:36:01"/>
    <x v="493"/>
    <x v="4"/>
    <x v="138"/>
    <x v="278"/>
    <x v="12"/>
    <x v="6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1"/>
    <d v="2020-01-16T16:36:01"/>
    <x v="190"/>
    <x v="2"/>
    <x v="42"/>
    <x v="118"/>
    <x v="19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09"/>
    <x v="33"/>
    <d v="2020-01-16T16:36:0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2"/>
    <d v="2020-01-16T16:37:29"/>
    <x v="106"/>
    <x v="0"/>
    <x v="10"/>
    <x v="5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3"/>
    <d v="2020-01-16T16:37:29"/>
    <x v="192"/>
    <x v="0"/>
    <x v="0"/>
    <x v="4"/>
    <x v="0"/>
    <x v="40"/>
    <x v="9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24"/>
    <d v="2020-01-16T16:37:29"/>
    <x v="494"/>
    <x v="2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25"/>
    <d v="2020-01-16T16:37:29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0"/>
    <d v="2020-01-16T16:37:29"/>
    <x v="494"/>
    <x v="2"/>
    <x v="66"/>
    <x v="175"/>
    <x v="19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310"/>
    <x v="1"/>
    <d v="2020-01-16T16:37:29"/>
    <x v="196"/>
    <x v="2"/>
    <x v="23"/>
    <x v="60"/>
    <x v="19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2"/>
    <d v="2020-01-16T16:37:52"/>
    <x v="198"/>
    <x v="0"/>
    <x v="0"/>
    <x v="99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3"/>
    <d v="2020-01-16T16:37:52"/>
    <x v="320"/>
    <x v="0"/>
    <x v="0"/>
    <x v="4"/>
    <x v="0"/>
    <x v="30"/>
    <x v="120"/>
    <x v="1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4"/>
    <d v="2020-01-16T16:37:52"/>
    <x v="49"/>
    <x v="0"/>
    <x v="0"/>
    <x v="4"/>
    <x v="0"/>
    <x v="0"/>
    <x v="0"/>
    <x v="0"/>
    <x v="41"/>
    <x v="0"/>
    <x v="5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7"/>
    <d v="2020-01-16T16:37:52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5"/>
    <d v="2020-01-16T16:37:52"/>
    <x v="26"/>
    <x v="0"/>
    <x v="0"/>
    <x v="4"/>
    <x v="0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6"/>
    <d v="2020-01-16T16:37:52"/>
    <x v="11"/>
    <x v="0"/>
    <x v="0"/>
    <x v="11"/>
    <x v="12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9"/>
    <d v="2020-01-16T16:37:5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13"/>
    <d v="2020-01-16T16:37:52"/>
    <x v="111"/>
    <x v="0"/>
    <x v="0"/>
    <x v="90"/>
    <x v="34"/>
    <x v="31"/>
    <x v="121"/>
    <x v="63"/>
    <x v="41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14"/>
    <d v="2020-01-16T16:37:52"/>
    <x v="141"/>
    <x v="0"/>
    <x v="0"/>
    <x v="12"/>
    <x v="19"/>
    <x v="7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15"/>
    <d v="2020-01-16T16:37:5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19"/>
    <d v="2020-01-16T16:37:5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22"/>
    <d v="2020-01-16T16:37:5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24"/>
    <d v="2020-01-16T16:37:52"/>
    <x v="350"/>
    <x v="1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25"/>
    <d v="2020-01-16T16:37:52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0"/>
    <d v="2020-01-16T16:37:52"/>
    <x v="350"/>
    <x v="0"/>
    <x v="53"/>
    <x v="209"/>
    <x v="0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1"/>
    <d v="2020-01-16T16:37:52"/>
    <x v="91"/>
    <x v="0"/>
    <x v="10"/>
    <x v="12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1"/>
    <x v="33"/>
    <d v="2020-01-16T16:37:52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2"/>
    <d v="2020-01-16T16:38:27"/>
    <x v="78"/>
    <x v="0"/>
    <x v="0"/>
    <x v="99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3"/>
    <d v="2020-01-16T16:38:27"/>
    <x v="251"/>
    <x v="0"/>
    <x v="0"/>
    <x v="4"/>
    <x v="0"/>
    <x v="31"/>
    <x v="157"/>
    <x v="7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4"/>
    <d v="2020-01-16T16:38:27"/>
    <x v="196"/>
    <x v="0"/>
    <x v="0"/>
    <x v="4"/>
    <x v="0"/>
    <x v="0"/>
    <x v="0"/>
    <x v="0"/>
    <x v="67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7"/>
    <d v="2020-01-16T16:38:27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6"/>
    <d v="2020-01-16T16:38:27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13"/>
    <d v="2020-01-16T16:38:27"/>
    <x v="213"/>
    <x v="0"/>
    <x v="0"/>
    <x v="90"/>
    <x v="29"/>
    <x v="2"/>
    <x v="64"/>
    <x v="69"/>
    <x v="6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14"/>
    <d v="2020-01-16T16:38:27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19"/>
    <d v="2020-01-16T16:38:2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20"/>
    <d v="2020-01-16T16:38:2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22"/>
    <d v="2020-01-16T16:38:27"/>
    <x v="6"/>
    <x v="0"/>
    <x v="0"/>
    <x v="4"/>
    <x v="0"/>
    <x v="0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24"/>
    <d v="2020-01-16T16:38:27"/>
    <x v="495"/>
    <x v="2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25"/>
    <d v="2020-01-16T16:38:27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0"/>
    <d v="2020-01-16T16:38:27"/>
    <x v="495"/>
    <x v="8"/>
    <x v="67"/>
    <x v="215"/>
    <x v="5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1"/>
    <d v="2020-01-16T16:38:27"/>
    <x v="23"/>
    <x v="2"/>
    <x v="4"/>
    <x v="50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33"/>
    <d v="2020-01-16T16:38:2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2"/>
    <x v="46"/>
    <d v="2020-01-16T16:38:2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2"/>
    <d v="2020-01-16T16:38:50"/>
    <x v="476"/>
    <x v="19"/>
    <x v="7"/>
    <x v="279"/>
    <x v="3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3"/>
    <d v="2020-01-16T16:38:50"/>
    <x v="496"/>
    <x v="0"/>
    <x v="0"/>
    <x v="4"/>
    <x v="0"/>
    <x v="168"/>
    <x v="158"/>
    <x v="15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4"/>
    <d v="2020-01-16T16:38:50"/>
    <x v="90"/>
    <x v="0"/>
    <x v="0"/>
    <x v="4"/>
    <x v="0"/>
    <x v="0"/>
    <x v="0"/>
    <x v="0"/>
    <x v="68"/>
    <x v="0"/>
    <x v="81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7"/>
    <d v="2020-01-16T16:38:50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5"/>
    <d v="2020-01-16T16:38:50"/>
    <x v="3"/>
    <x v="0"/>
    <x v="0"/>
    <x v="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6"/>
    <d v="2020-01-16T16:38:50"/>
    <x v="85"/>
    <x v="0"/>
    <x v="0"/>
    <x v="21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8"/>
    <d v="2020-01-16T16:38:50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17"/>
    <d v="2020-01-16T16:38:50"/>
    <x v="497"/>
    <x v="0"/>
    <x v="13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9"/>
    <d v="2020-01-16T16:38:50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11"/>
    <d v="2020-01-16T16:38:50"/>
    <x v="498"/>
    <x v="218"/>
    <x v="0"/>
    <x v="28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3"/>
    <x v="13"/>
    <d v="2020-01-16T16:38:50"/>
    <x v="499"/>
    <x v="4"/>
    <x v="10"/>
    <x v="130"/>
    <x v="18"/>
    <x v="114"/>
    <x v="159"/>
    <x v="140"/>
    <x v="68"/>
    <x v="0"/>
    <x v="82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314"/>
    <x v="0"/>
    <d v="2020-01-16T16:39:27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314"/>
    <x v="1"/>
    <d v="2020-01-16T16:39:2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2"/>
    <d v="2020-01-16T16:39:59"/>
    <x v="206"/>
    <x v="2"/>
    <x v="0"/>
    <x v="147"/>
    <x v="3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3"/>
    <d v="2020-01-16T16:39:59"/>
    <x v="500"/>
    <x v="0"/>
    <x v="0"/>
    <x v="4"/>
    <x v="0"/>
    <x v="75"/>
    <x v="33"/>
    <x v="2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4"/>
    <d v="2020-01-16T16:39:59"/>
    <x v="96"/>
    <x v="0"/>
    <x v="0"/>
    <x v="4"/>
    <x v="0"/>
    <x v="0"/>
    <x v="0"/>
    <x v="0"/>
    <x v="66"/>
    <x v="0"/>
    <x v="2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7"/>
    <d v="2020-01-16T16:39:5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5"/>
    <d v="2020-01-16T16:39:59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15"/>
    <x v="6"/>
    <d v="2020-01-16T16:39:59"/>
    <x v="24"/>
    <x v="0"/>
    <x v="0"/>
    <x v="11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3"/>
    <d v="2020-01-16T16:40:37"/>
    <x v="465"/>
    <x v="0"/>
    <x v="0"/>
    <x v="4"/>
    <x v="0"/>
    <x v="17"/>
    <x v="82"/>
    <x v="1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4"/>
    <d v="2020-01-16T16:40:37"/>
    <x v="239"/>
    <x v="0"/>
    <x v="0"/>
    <x v="4"/>
    <x v="0"/>
    <x v="0"/>
    <x v="0"/>
    <x v="0"/>
    <x v="51"/>
    <x v="0"/>
    <x v="5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7"/>
    <d v="2020-01-16T16:40:37"/>
    <x v="141"/>
    <x v="0"/>
    <x v="0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5"/>
    <d v="2020-01-16T16:40:37"/>
    <x v="24"/>
    <x v="0"/>
    <x v="0"/>
    <x v="4"/>
    <x v="0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6"/>
    <d v="2020-01-16T16:40:37"/>
    <x v="26"/>
    <x v="0"/>
    <x v="0"/>
    <x v="6"/>
    <x v="12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8"/>
    <d v="2020-01-16T16:40:37"/>
    <x v="10"/>
    <x v="0"/>
    <x v="0"/>
    <x v="4"/>
    <x v="0"/>
    <x v="0"/>
    <x v="0"/>
    <x v="0"/>
    <x v="0"/>
    <x v="4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11"/>
    <d v="2020-01-16T16:40:37"/>
    <x v="45"/>
    <x v="0"/>
    <x v="0"/>
    <x v="4"/>
    <x v="1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12"/>
    <d v="2020-01-16T16:40:37"/>
    <x v="145"/>
    <x v="0"/>
    <x v="0"/>
    <x v="4"/>
    <x v="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13"/>
    <d v="2020-01-16T16:40:37"/>
    <x v="39"/>
    <x v="2"/>
    <x v="11"/>
    <x v="133"/>
    <x v="36"/>
    <x v="89"/>
    <x v="83"/>
    <x v="109"/>
    <x v="51"/>
    <x v="0"/>
    <x v="7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14"/>
    <d v="2020-01-16T16:40:37"/>
    <x v="101"/>
    <x v="0"/>
    <x v="0"/>
    <x v="30"/>
    <x v="19"/>
    <x v="9"/>
    <x v="8"/>
    <x v="26"/>
    <x v="0"/>
    <x v="6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16"/>
    <d v="2020-01-16T16:40:3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24"/>
    <d v="2020-01-16T16:40:37"/>
    <x v="501"/>
    <x v="2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25"/>
    <d v="2020-01-16T16:40:37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31"/>
    <d v="2020-01-16T16:40:37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26"/>
    <d v="2020-01-16T16:40:3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0"/>
    <d v="2020-01-16T16:40:37"/>
    <x v="501"/>
    <x v="29"/>
    <x v="80"/>
    <x v="281"/>
    <x v="1"/>
    <x v="7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1"/>
    <d v="2020-01-16T16:40:37"/>
    <x v="49"/>
    <x v="19"/>
    <x v="28"/>
    <x v="127"/>
    <x v="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32"/>
    <d v="2020-01-16T16:40:37"/>
    <x v="31"/>
    <x v="0"/>
    <x v="7"/>
    <x v="112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27"/>
    <d v="2020-01-16T16:40:3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18"/>
    <x v="33"/>
    <d v="2020-01-16T16:40:37"/>
    <x v="81"/>
    <x v="8"/>
    <x v="4"/>
    <x v="5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2"/>
    <d v="2020-01-16T16:41:21"/>
    <x v="502"/>
    <x v="8"/>
    <x v="7"/>
    <x v="277"/>
    <x v="14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3"/>
    <d v="2020-01-16T16:41:21"/>
    <x v="40"/>
    <x v="0"/>
    <x v="0"/>
    <x v="4"/>
    <x v="0"/>
    <x v="169"/>
    <x v="160"/>
    <x v="15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4"/>
    <d v="2020-01-16T16:41:21"/>
    <x v="90"/>
    <x v="0"/>
    <x v="0"/>
    <x v="4"/>
    <x v="0"/>
    <x v="0"/>
    <x v="0"/>
    <x v="0"/>
    <x v="63"/>
    <x v="0"/>
    <x v="3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7"/>
    <d v="2020-01-16T16:41:21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5"/>
    <d v="2020-01-16T16:41:21"/>
    <x v="15"/>
    <x v="0"/>
    <x v="0"/>
    <x v="4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6"/>
    <d v="2020-01-16T16:41:21"/>
    <x v="24"/>
    <x v="0"/>
    <x v="0"/>
    <x v="11"/>
    <x v="12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7"/>
    <d v="2020-01-16T16:41:21"/>
    <x v="221"/>
    <x v="0"/>
    <x v="3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0"/>
    <d v="2020-01-16T16:41:21"/>
    <x v="15"/>
    <x v="0"/>
    <x v="0"/>
    <x v="4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1"/>
    <d v="2020-01-16T16:41:21"/>
    <x v="154"/>
    <x v="0"/>
    <x v="14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2"/>
    <d v="2020-01-16T16:41:21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3"/>
    <d v="2020-01-16T16:41:21"/>
    <x v="503"/>
    <x v="8"/>
    <x v="13"/>
    <x v="117"/>
    <x v="145"/>
    <x v="170"/>
    <x v="161"/>
    <x v="156"/>
    <x v="63"/>
    <x v="0"/>
    <x v="3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4"/>
    <d v="2020-01-16T16:41:21"/>
    <x v="81"/>
    <x v="0"/>
    <x v="0"/>
    <x v="12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5"/>
    <d v="2020-01-16T16:41:21"/>
    <x v="20"/>
    <x v="0"/>
    <x v="4"/>
    <x v="4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6"/>
    <d v="2020-01-16T16:41:21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8"/>
    <d v="2020-01-16T16:41:21"/>
    <x v="26"/>
    <x v="0"/>
    <x v="2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9"/>
    <d v="2020-01-16T16:41:21"/>
    <x v="26"/>
    <x v="0"/>
    <x v="0"/>
    <x v="4"/>
    <x v="0"/>
    <x v="2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20"/>
    <d v="2020-01-16T16:41:2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22"/>
    <d v="2020-01-16T16:41:21"/>
    <x v="19"/>
    <x v="0"/>
    <x v="4"/>
    <x v="3"/>
    <x v="1"/>
    <x v="6"/>
    <x v="6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24"/>
    <d v="2020-01-16T16:41:21"/>
    <x v="504"/>
    <x v="22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25"/>
    <d v="2020-01-16T16:41:21"/>
    <x v="206"/>
    <x v="1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36"/>
    <d v="2020-01-16T16:41:2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0"/>
    <d v="2020-01-16T16:41:21"/>
    <x v="504"/>
    <x v="24"/>
    <x v="33"/>
    <x v="282"/>
    <x v="35"/>
    <x v="4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1"/>
    <d v="2020-01-16T16:41:21"/>
    <x v="206"/>
    <x v="66"/>
    <x v="50"/>
    <x v="208"/>
    <x v="14"/>
    <x v="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19"/>
    <x v="37"/>
    <d v="2020-01-16T16:41:2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2"/>
    <d v="2020-01-16T16:42:01"/>
    <x v="234"/>
    <x v="4"/>
    <x v="2"/>
    <x v="54"/>
    <x v="3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3"/>
    <d v="2020-01-16T16:42:01"/>
    <x v="505"/>
    <x v="0"/>
    <x v="0"/>
    <x v="4"/>
    <x v="0"/>
    <x v="104"/>
    <x v="83"/>
    <x v="1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4"/>
    <d v="2020-01-16T16:42:01"/>
    <x v="204"/>
    <x v="0"/>
    <x v="0"/>
    <x v="4"/>
    <x v="0"/>
    <x v="0"/>
    <x v="0"/>
    <x v="0"/>
    <x v="11"/>
    <x v="0"/>
    <x v="5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7"/>
    <d v="2020-01-16T16:42:01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5"/>
    <d v="2020-01-16T16:42:01"/>
    <x v="20"/>
    <x v="0"/>
    <x v="0"/>
    <x v="4"/>
    <x v="0"/>
    <x v="9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6"/>
    <d v="2020-01-16T16:42:01"/>
    <x v="15"/>
    <x v="0"/>
    <x v="11"/>
    <x v="25"/>
    <x v="12"/>
    <x v="9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8"/>
    <d v="2020-01-16T16:42:01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9"/>
    <d v="2020-01-16T16:42:01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11"/>
    <d v="2020-01-16T16:42:01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13"/>
    <d v="2020-01-16T16:42:01"/>
    <x v="506"/>
    <x v="2"/>
    <x v="4"/>
    <x v="85"/>
    <x v="70"/>
    <x v="99"/>
    <x v="162"/>
    <x v="66"/>
    <x v="11"/>
    <x v="0"/>
    <x v="3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14"/>
    <d v="2020-01-16T16:42:01"/>
    <x v="20"/>
    <x v="8"/>
    <x v="11"/>
    <x v="25"/>
    <x v="19"/>
    <x v="7"/>
    <x v="3"/>
    <x v="26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15"/>
    <d v="2020-01-16T16:42:01"/>
    <x v="36"/>
    <x v="8"/>
    <x v="11"/>
    <x v="12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16"/>
    <d v="2020-01-16T16:42:01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24"/>
    <d v="2020-01-16T16:42:01"/>
    <x v="296"/>
    <x v="2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25"/>
    <d v="2020-01-16T16:42:01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0"/>
    <d v="2020-01-16T16:42:01"/>
    <x v="296"/>
    <x v="42"/>
    <x v="0"/>
    <x v="202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1"/>
    <x v="1"/>
    <d v="2020-01-16T16:42:01"/>
    <x v="15"/>
    <x v="8"/>
    <x v="0"/>
    <x v="6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2"/>
    <d v="2020-01-16T16:42:41"/>
    <x v="52"/>
    <x v="0"/>
    <x v="40"/>
    <x v="91"/>
    <x v="1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3"/>
    <d v="2020-01-16T16:42:41"/>
    <x v="463"/>
    <x v="0"/>
    <x v="0"/>
    <x v="4"/>
    <x v="0"/>
    <x v="63"/>
    <x v="163"/>
    <x v="1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4"/>
    <d v="2020-01-16T16:42:41"/>
    <x v="297"/>
    <x v="0"/>
    <x v="0"/>
    <x v="4"/>
    <x v="0"/>
    <x v="0"/>
    <x v="0"/>
    <x v="0"/>
    <x v="55"/>
    <x v="0"/>
    <x v="22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7"/>
    <d v="2020-01-16T16:42:41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5"/>
    <d v="2020-01-16T16:42:41"/>
    <x v="15"/>
    <x v="0"/>
    <x v="0"/>
    <x v="4"/>
    <x v="0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6"/>
    <d v="2020-01-16T16:42:41"/>
    <x v="10"/>
    <x v="0"/>
    <x v="0"/>
    <x v="3"/>
    <x v="12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8"/>
    <d v="2020-01-16T16:42:41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7"/>
    <d v="2020-01-16T16:42:41"/>
    <x v="507"/>
    <x v="0"/>
    <x v="141"/>
    <x v="2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0"/>
    <d v="2020-01-16T16:42:41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1"/>
    <d v="2020-01-16T16:42:41"/>
    <x v="322"/>
    <x v="0"/>
    <x v="0"/>
    <x v="284"/>
    <x v="0"/>
    <x v="17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2"/>
    <d v="2020-01-16T16:42:41"/>
    <x v="15"/>
    <x v="0"/>
    <x v="0"/>
    <x v="52"/>
    <x v="14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3"/>
    <d v="2020-01-16T16:42:41"/>
    <x v="508"/>
    <x v="0"/>
    <x v="41"/>
    <x v="56"/>
    <x v="147"/>
    <x v="64"/>
    <x v="164"/>
    <x v="14"/>
    <x v="55"/>
    <x v="0"/>
    <x v="54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4"/>
    <d v="2020-01-16T16:42:41"/>
    <x v="24"/>
    <x v="0"/>
    <x v="0"/>
    <x v="11"/>
    <x v="19"/>
    <x v="0"/>
    <x v="0"/>
    <x v="6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5"/>
    <d v="2020-01-16T16:42:41"/>
    <x v="20"/>
    <x v="0"/>
    <x v="4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6"/>
    <d v="2020-01-16T16:42:41"/>
    <x v="15"/>
    <x v="0"/>
    <x v="0"/>
    <x v="30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8"/>
    <d v="2020-01-16T16:42:41"/>
    <x v="190"/>
    <x v="0"/>
    <x v="0"/>
    <x v="120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9"/>
    <d v="2020-01-16T16:42:41"/>
    <x v="216"/>
    <x v="0"/>
    <x v="0"/>
    <x v="4"/>
    <x v="0"/>
    <x v="40"/>
    <x v="10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42"/>
    <d v="2020-01-16T16:42:4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39"/>
    <d v="2020-01-16T16:42:4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22"/>
    <d v="2020-01-16T16:42:41"/>
    <x v="148"/>
    <x v="0"/>
    <x v="0"/>
    <x v="63"/>
    <x v="27"/>
    <x v="14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40"/>
    <d v="2020-01-16T16:42:4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24"/>
    <d v="2020-01-16T16:42:41"/>
    <x v="509"/>
    <x v="2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25"/>
    <d v="2020-01-16T16:42:41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0"/>
    <d v="2020-01-16T16:42:41"/>
    <x v="509"/>
    <x v="0"/>
    <x v="0"/>
    <x v="2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1"/>
    <d v="2020-01-16T16:42:41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2"/>
    <x v="33"/>
    <d v="2020-01-16T16:42:4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2"/>
    <d v="2020-01-16T16:43:14"/>
    <x v="510"/>
    <x v="0"/>
    <x v="42"/>
    <x v="151"/>
    <x v="1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3"/>
    <d v="2020-01-16T16:43:14"/>
    <x v="511"/>
    <x v="0"/>
    <x v="0"/>
    <x v="4"/>
    <x v="0"/>
    <x v="169"/>
    <x v="105"/>
    <x v="1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4"/>
    <d v="2020-01-16T16:43:14"/>
    <x v="512"/>
    <x v="0"/>
    <x v="0"/>
    <x v="4"/>
    <x v="0"/>
    <x v="0"/>
    <x v="0"/>
    <x v="0"/>
    <x v="30"/>
    <x v="0"/>
    <x v="6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7"/>
    <d v="2020-01-16T16:43:14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5"/>
    <d v="2020-01-16T16:43:14"/>
    <x v="85"/>
    <x v="0"/>
    <x v="0"/>
    <x v="4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6"/>
    <d v="2020-01-16T16:43:14"/>
    <x v="11"/>
    <x v="0"/>
    <x v="0"/>
    <x v="3"/>
    <x v="12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8"/>
    <d v="2020-01-16T16:43:14"/>
    <x v="26"/>
    <x v="0"/>
    <x v="0"/>
    <x v="4"/>
    <x v="0"/>
    <x v="0"/>
    <x v="0"/>
    <x v="0"/>
    <x v="0"/>
    <x v="9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7"/>
    <d v="2020-01-16T16:43:14"/>
    <x v="513"/>
    <x v="223"/>
    <x v="69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9"/>
    <d v="2020-01-16T16:43:14"/>
    <x v="322"/>
    <x v="0"/>
    <x v="0"/>
    <x v="19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0"/>
    <d v="2020-01-16T16:43:1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1"/>
    <d v="2020-01-16T16:43:14"/>
    <x v="316"/>
    <x v="0"/>
    <x v="0"/>
    <x v="4"/>
    <x v="148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2"/>
    <d v="2020-01-16T16:43:14"/>
    <x v="145"/>
    <x v="0"/>
    <x v="0"/>
    <x v="4"/>
    <x v="0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3"/>
    <d v="2020-01-16T16:43:14"/>
    <x v="514"/>
    <x v="0"/>
    <x v="51"/>
    <x v="149"/>
    <x v="120"/>
    <x v="170"/>
    <x v="106"/>
    <x v="159"/>
    <x v="30"/>
    <x v="0"/>
    <x v="4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4"/>
    <d v="2020-01-16T16:43:14"/>
    <x v="57"/>
    <x v="0"/>
    <x v="0"/>
    <x v="11"/>
    <x v="19"/>
    <x v="7"/>
    <x v="6"/>
    <x v="6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5"/>
    <d v="2020-01-16T16:43:14"/>
    <x v="24"/>
    <x v="4"/>
    <x v="4"/>
    <x v="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6"/>
    <d v="2020-01-16T16:43:14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8"/>
    <d v="2020-01-16T16:43:14"/>
    <x v="78"/>
    <x v="29"/>
    <x v="28"/>
    <x v="86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9"/>
    <d v="2020-01-16T16:43:14"/>
    <x v="246"/>
    <x v="0"/>
    <x v="0"/>
    <x v="4"/>
    <x v="0"/>
    <x v="48"/>
    <x v="122"/>
    <x v="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20"/>
    <d v="2020-01-16T16:43:1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28"/>
    <d v="2020-01-16T16:43:14"/>
    <x v="209"/>
    <x v="0"/>
    <x v="0"/>
    <x v="4"/>
    <x v="10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29"/>
    <d v="2020-01-16T16:43:14"/>
    <x v="337"/>
    <x v="0"/>
    <x v="0"/>
    <x v="2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22"/>
    <d v="2020-01-16T16:43:14"/>
    <x v="400"/>
    <x v="4"/>
    <x v="10"/>
    <x v="73"/>
    <x v="68"/>
    <x v="82"/>
    <x v="165"/>
    <x v="31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30"/>
    <d v="2020-01-16T16:43:14"/>
    <x v="94"/>
    <x v="0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34"/>
    <d v="2020-01-16T16:43:14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24"/>
    <d v="2020-01-16T16:43:14"/>
    <x v="515"/>
    <x v="2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25"/>
    <d v="2020-01-16T16:43:14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0"/>
    <d v="2020-01-16T16:43:14"/>
    <x v="515"/>
    <x v="62"/>
    <x v="142"/>
    <x v="287"/>
    <x v="57"/>
    <x v="17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1"/>
    <d v="2020-01-16T16:43:14"/>
    <x v="192"/>
    <x v="2"/>
    <x v="45"/>
    <x v="126"/>
    <x v="19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23"/>
    <x v="33"/>
    <d v="2020-01-16T16:43:14"/>
    <x v="190"/>
    <x v="0"/>
    <x v="23"/>
    <x v="118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2"/>
    <d v="2020-01-16T16:43:43"/>
    <x v="213"/>
    <x v="4"/>
    <x v="13"/>
    <x v="111"/>
    <x v="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3"/>
    <d v="2020-01-16T16:43:43"/>
    <x v="455"/>
    <x v="0"/>
    <x v="0"/>
    <x v="4"/>
    <x v="0"/>
    <x v="76"/>
    <x v="166"/>
    <x v="10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4"/>
    <d v="2020-01-16T16:43:43"/>
    <x v="198"/>
    <x v="0"/>
    <x v="0"/>
    <x v="4"/>
    <x v="0"/>
    <x v="0"/>
    <x v="0"/>
    <x v="0"/>
    <x v="12"/>
    <x v="0"/>
    <x v="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7"/>
    <d v="2020-01-16T16:43:4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5"/>
    <d v="2020-01-16T16:43:43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6"/>
    <d v="2020-01-16T16:43:43"/>
    <x v="10"/>
    <x v="0"/>
    <x v="0"/>
    <x v="3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11"/>
    <d v="2020-01-16T16:43:43"/>
    <x v="431"/>
    <x v="0"/>
    <x v="0"/>
    <x v="288"/>
    <x v="13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13"/>
    <d v="2020-01-16T16:43:43"/>
    <x v="300"/>
    <x v="2"/>
    <x v="2"/>
    <x v="120"/>
    <x v="38"/>
    <x v="50"/>
    <x v="167"/>
    <x v="10"/>
    <x v="12"/>
    <x v="0"/>
    <x v="3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14"/>
    <d v="2020-01-16T16:43:43"/>
    <x v="15"/>
    <x v="0"/>
    <x v="0"/>
    <x v="11"/>
    <x v="0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18"/>
    <d v="2020-01-16T16:43:4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19"/>
    <d v="2020-01-16T16:43:4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22"/>
    <d v="2020-01-16T16:43:43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24"/>
    <d v="2020-01-16T16:43:43"/>
    <x v="429"/>
    <x v="22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25"/>
    <d v="2020-01-16T16:43:43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0"/>
    <d v="2020-01-16T16:43:43"/>
    <x v="429"/>
    <x v="14"/>
    <x v="54"/>
    <x v="289"/>
    <x v="69"/>
    <x v="8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324"/>
    <x v="1"/>
    <d v="2020-01-16T16:43:43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2"/>
    <d v="2020-01-16T16:44:05"/>
    <x v="516"/>
    <x v="69"/>
    <x v="14"/>
    <x v="290"/>
    <x v="1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3"/>
    <d v="2020-01-16T16:44:05"/>
    <x v="517"/>
    <x v="0"/>
    <x v="0"/>
    <x v="4"/>
    <x v="0"/>
    <x v="173"/>
    <x v="168"/>
    <x v="1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4"/>
    <d v="2020-01-16T16:44:05"/>
    <x v="226"/>
    <x v="0"/>
    <x v="0"/>
    <x v="4"/>
    <x v="0"/>
    <x v="0"/>
    <x v="0"/>
    <x v="0"/>
    <x v="69"/>
    <x v="0"/>
    <x v="3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7"/>
    <d v="2020-01-16T16:44:05"/>
    <x v="157"/>
    <x v="8"/>
    <x v="11"/>
    <x v="3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5"/>
    <d v="2020-01-16T16:44:05"/>
    <x v="190"/>
    <x v="0"/>
    <x v="0"/>
    <x v="4"/>
    <x v="0"/>
    <x v="9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6"/>
    <d v="2020-01-16T16:44:05"/>
    <x v="187"/>
    <x v="0"/>
    <x v="11"/>
    <x v="11"/>
    <x v="3"/>
    <x v="9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8"/>
    <d v="2020-01-16T16:44:05"/>
    <x v="26"/>
    <x v="0"/>
    <x v="0"/>
    <x v="4"/>
    <x v="0"/>
    <x v="0"/>
    <x v="0"/>
    <x v="0"/>
    <x v="0"/>
    <x v="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17"/>
    <d v="2020-01-16T16:44:05"/>
    <x v="518"/>
    <x v="226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10"/>
    <d v="2020-01-16T16:44:05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11"/>
    <d v="2020-01-16T16:44:05"/>
    <x v="519"/>
    <x v="1"/>
    <x v="30"/>
    <x v="291"/>
    <x v="5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13"/>
    <d v="2020-01-16T16:44:05"/>
    <x v="520"/>
    <x v="18"/>
    <x v="3"/>
    <x v="292"/>
    <x v="113"/>
    <x v="174"/>
    <x v="169"/>
    <x v="80"/>
    <x v="69"/>
    <x v="0"/>
    <x v="3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14"/>
    <d v="2020-01-16T16:44:05"/>
    <x v="125"/>
    <x v="8"/>
    <x v="11"/>
    <x v="12"/>
    <x v="9"/>
    <x v="7"/>
    <x v="31"/>
    <x v="62"/>
    <x v="0"/>
    <x v="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15"/>
    <d v="2020-01-16T16:44:05"/>
    <x v="20"/>
    <x v="19"/>
    <x v="11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16"/>
    <d v="2020-01-16T16:44:05"/>
    <x v="5"/>
    <x v="2"/>
    <x v="4"/>
    <x v="11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18"/>
    <d v="2020-01-16T16:44:05"/>
    <x v="10"/>
    <x v="8"/>
    <x v="11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19"/>
    <d v="2020-01-16T16:44:05"/>
    <x v="10"/>
    <x v="0"/>
    <x v="0"/>
    <x v="4"/>
    <x v="0"/>
    <x v="4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20"/>
    <d v="2020-01-16T16:44:05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22"/>
    <d v="2020-01-16T16:44:05"/>
    <x v="101"/>
    <x v="8"/>
    <x v="11"/>
    <x v="55"/>
    <x v="19"/>
    <x v="9"/>
    <x v="35"/>
    <x v="26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24"/>
    <d v="2020-01-16T16:44:05"/>
    <x v="173"/>
    <x v="5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25"/>
    <d v="2020-01-16T16:44:05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0"/>
    <d v="2020-01-16T16:44:05"/>
    <x v="173"/>
    <x v="17"/>
    <x v="143"/>
    <x v="107"/>
    <x v="26"/>
    <x v="17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1"/>
    <d v="2020-01-16T16:44:05"/>
    <x v="42"/>
    <x v="4"/>
    <x v="57"/>
    <x v="65"/>
    <x v="12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25"/>
    <x v="33"/>
    <d v="2020-01-16T16:44:05"/>
    <x v="36"/>
    <x v="8"/>
    <x v="45"/>
    <x v="12"/>
    <x v="5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2"/>
    <d v="2020-01-16T16:44:55"/>
    <x v="12"/>
    <x v="0"/>
    <x v="0"/>
    <x v="6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3"/>
    <d v="2020-01-16T16:44:55"/>
    <x v="78"/>
    <x v="0"/>
    <x v="0"/>
    <x v="4"/>
    <x v="0"/>
    <x v="18"/>
    <x v="2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4"/>
    <d v="2020-01-16T16:44:55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5"/>
    <d v="2020-01-16T16:44:5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6"/>
    <d v="2020-01-16T16:44:5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13"/>
    <d v="2020-01-16T16:44:55"/>
    <x v="51"/>
    <x v="0"/>
    <x v="0"/>
    <x v="55"/>
    <x v="44"/>
    <x v="20"/>
    <x v="20"/>
    <x v="4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14"/>
    <d v="2020-01-16T16:44:5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18"/>
    <d v="2020-01-16T16:44:5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19"/>
    <d v="2020-01-16T16:44:5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22"/>
    <d v="2020-01-16T16:44:55"/>
    <x v="94"/>
    <x v="0"/>
    <x v="0"/>
    <x v="12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24"/>
    <d v="2020-01-16T16:44:55"/>
    <x v="521"/>
    <x v="2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31"/>
    <d v="2020-01-16T16:44:5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0"/>
    <d v="2020-01-16T16:44:55"/>
    <x v="521"/>
    <x v="0"/>
    <x v="144"/>
    <x v="293"/>
    <x v="0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0"/>
    <x v="32"/>
    <d v="2020-01-16T16:44:55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1"/>
    <x v="2"/>
    <d v="2020-01-16T16:45:14"/>
    <x v="42"/>
    <x v="0"/>
    <x v="4"/>
    <x v="5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1"/>
    <x v="3"/>
    <d v="2020-01-16T16:45:14"/>
    <x v="216"/>
    <x v="0"/>
    <x v="0"/>
    <x v="4"/>
    <x v="0"/>
    <x v="31"/>
    <x v="10"/>
    <x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1"/>
    <x v="4"/>
    <d v="2020-01-16T16:45:14"/>
    <x v="141"/>
    <x v="0"/>
    <x v="0"/>
    <x v="4"/>
    <x v="0"/>
    <x v="0"/>
    <x v="0"/>
    <x v="0"/>
    <x v="25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1"/>
    <x v="13"/>
    <d v="2020-01-16T16:45:14"/>
    <x v="147"/>
    <x v="0"/>
    <x v="4"/>
    <x v="6"/>
    <x v="27"/>
    <x v="2"/>
    <x v="31"/>
    <x v="16"/>
    <x v="25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1"/>
    <x v="24"/>
    <d v="2020-01-16T16:45:14"/>
    <x v="446"/>
    <x v="2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1"/>
    <x v="31"/>
    <d v="2020-01-16T16:45:1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1"/>
    <x v="0"/>
    <d v="2020-01-16T16:45:14"/>
    <x v="446"/>
    <x v="0"/>
    <x v="145"/>
    <x v="294"/>
    <x v="0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1"/>
    <x v="32"/>
    <d v="2020-01-16T16:45:14"/>
    <x v="94"/>
    <x v="0"/>
    <x v="10"/>
    <x v="3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2"/>
    <d v="2020-01-16T16:45:35"/>
    <x v="51"/>
    <x v="0"/>
    <x v="0"/>
    <x v="120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3"/>
    <d v="2020-01-16T16:45:35"/>
    <x v="84"/>
    <x v="0"/>
    <x v="0"/>
    <x v="4"/>
    <x v="0"/>
    <x v="24"/>
    <x v="26"/>
    <x v="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4"/>
    <d v="2020-01-16T16:45:35"/>
    <x v="42"/>
    <x v="0"/>
    <x v="0"/>
    <x v="4"/>
    <x v="0"/>
    <x v="0"/>
    <x v="0"/>
    <x v="0"/>
    <x v="24"/>
    <x v="0"/>
    <x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5"/>
    <d v="2020-01-16T16:45:35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6"/>
    <d v="2020-01-16T16:45:35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8"/>
    <d v="2020-01-16T16:45:35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13"/>
    <d v="2020-01-16T16:45:35"/>
    <x v="404"/>
    <x v="0"/>
    <x v="0"/>
    <x v="63"/>
    <x v="35"/>
    <x v="4"/>
    <x v="27"/>
    <x v="89"/>
    <x v="24"/>
    <x v="0"/>
    <x v="1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14"/>
    <d v="2020-01-16T16:45:35"/>
    <x v="20"/>
    <x v="0"/>
    <x v="0"/>
    <x v="4"/>
    <x v="0"/>
    <x v="0"/>
    <x v="8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19"/>
    <d v="2020-01-16T16:45:3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22"/>
    <d v="2020-01-16T16:45:3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24"/>
    <d v="2020-01-16T16:45:35"/>
    <x v="351"/>
    <x v="1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02"/>
    <x v="0"/>
    <d v="2020-01-16T16:45:35"/>
    <x v="351"/>
    <x v="0"/>
    <x v="2"/>
    <x v="21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4"/>
    <x v="24"/>
    <d v="2020-01-16T16:46:01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4"/>
    <x v="25"/>
    <d v="2020-01-16T16:46:0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4"/>
    <x v="0"/>
    <d v="2020-01-16T16:46:01"/>
    <x v="42"/>
    <x v="0"/>
    <x v="0"/>
    <x v="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4"/>
    <x v="1"/>
    <d v="2020-01-16T16:46:0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2"/>
    <d v="2020-01-16T16:46:22"/>
    <x v="12"/>
    <x v="8"/>
    <x v="11"/>
    <x v="8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3"/>
    <d v="2020-01-16T16:46:22"/>
    <x v="73"/>
    <x v="0"/>
    <x v="0"/>
    <x v="4"/>
    <x v="0"/>
    <x v="45"/>
    <x v="9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4"/>
    <d v="2020-01-16T16:46:22"/>
    <x v="15"/>
    <x v="0"/>
    <x v="0"/>
    <x v="4"/>
    <x v="0"/>
    <x v="0"/>
    <x v="0"/>
    <x v="0"/>
    <x v="23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5"/>
    <d v="2020-01-16T16:46:22"/>
    <x v="20"/>
    <x v="0"/>
    <x v="0"/>
    <x v="4"/>
    <x v="0"/>
    <x v="16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6"/>
    <d v="2020-01-16T16:46:22"/>
    <x v="20"/>
    <x v="0"/>
    <x v="0"/>
    <x v="4"/>
    <x v="0"/>
    <x v="16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8"/>
    <d v="2020-01-16T16:46:22"/>
    <x v="157"/>
    <x v="0"/>
    <x v="0"/>
    <x v="4"/>
    <x v="0"/>
    <x v="0"/>
    <x v="0"/>
    <x v="0"/>
    <x v="0"/>
    <x v="9"/>
    <x v="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17"/>
    <d v="2020-01-16T16:46:22"/>
    <x v="522"/>
    <x v="0"/>
    <x v="146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10"/>
    <d v="2020-01-16T16:46:2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13"/>
    <d v="2020-01-16T16:46:22"/>
    <x v="4"/>
    <x v="8"/>
    <x v="11"/>
    <x v="73"/>
    <x v="69"/>
    <x v="77"/>
    <x v="10"/>
    <x v="16"/>
    <x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14"/>
    <d v="2020-01-16T16:46:22"/>
    <x v="81"/>
    <x v="0"/>
    <x v="11"/>
    <x v="25"/>
    <x v="5"/>
    <x v="0"/>
    <x v="8"/>
    <x v="13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15"/>
    <d v="2020-01-16T16:46:22"/>
    <x v="36"/>
    <x v="0"/>
    <x v="11"/>
    <x v="2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18"/>
    <d v="2020-01-16T16:46:2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22"/>
    <d v="2020-01-16T16:46:2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24"/>
    <d v="2020-01-16T16:46:22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25"/>
    <d v="2020-01-16T16:46:2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0"/>
    <d v="2020-01-16T16:46:22"/>
    <x v="204"/>
    <x v="2"/>
    <x v="0"/>
    <x v="13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5"/>
    <x v="1"/>
    <d v="2020-01-16T16:46:22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7"/>
    <x v="2"/>
    <d v="2020-01-16T16:48:35"/>
    <x v="85"/>
    <x v="8"/>
    <x v="11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7"/>
    <x v="3"/>
    <d v="2020-01-16T16:48:35"/>
    <x v="56"/>
    <x v="0"/>
    <x v="0"/>
    <x v="4"/>
    <x v="0"/>
    <x v="9"/>
    <x v="2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7"/>
    <x v="4"/>
    <d v="2020-01-16T16:48:35"/>
    <x v="94"/>
    <x v="0"/>
    <x v="0"/>
    <x v="4"/>
    <x v="0"/>
    <x v="0"/>
    <x v="0"/>
    <x v="0"/>
    <x v="1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7"/>
    <x v="13"/>
    <d v="2020-01-16T16:48:35"/>
    <x v="31"/>
    <x v="8"/>
    <x v="11"/>
    <x v="30"/>
    <x v="69"/>
    <x v="7"/>
    <x v="21"/>
    <x v="57"/>
    <x v="1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7"/>
    <x v="24"/>
    <d v="2020-01-16T16:48:35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07"/>
    <x v="0"/>
    <d v="2020-01-16T16:48:35"/>
    <x v="72"/>
    <x v="8"/>
    <x v="11"/>
    <x v="6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2"/>
    <d v="2020-01-16T16:49:31"/>
    <x v="20"/>
    <x v="4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3"/>
    <d v="2020-01-16T16:49:31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4"/>
    <d v="2020-01-16T16:49:31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7"/>
    <d v="2020-01-16T16:49:3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6"/>
    <d v="2020-01-16T16:49:3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13"/>
    <d v="2020-01-16T16:49:31"/>
    <x v="15"/>
    <x v="2"/>
    <x v="0"/>
    <x v="4"/>
    <x v="19"/>
    <x v="0"/>
    <x v="13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14"/>
    <d v="2020-01-16T16:49:3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24"/>
    <d v="2020-01-16T16:49:31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25"/>
    <d v="2020-01-16T16:49:31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0"/>
    <d v="2020-01-16T16:49:31"/>
    <x v="26"/>
    <x v="0"/>
    <x v="57"/>
    <x v="14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09"/>
    <x v="1"/>
    <d v="2020-01-16T16:49:3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0"/>
    <x v="2"/>
    <d v="2020-01-16T16:50:0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0"/>
    <x v="3"/>
    <d v="2020-01-16T16:50:03"/>
    <x v="10"/>
    <x v="0"/>
    <x v="0"/>
    <x v="4"/>
    <x v="0"/>
    <x v="4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0"/>
    <x v="4"/>
    <d v="2020-01-16T16:50:0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0"/>
    <x v="13"/>
    <d v="2020-01-16T16:50:03"/>
    <x v="157"/>
    <x v="0"/>
    <x v="0"/>
    <x v="11"/>
    <x v="0"/>
    <x v="9"/>
    <x v="13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0"/>
    <x v="24"/>
    <d v="2020-01-16T16:50:03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0"/>
    <x v="0"/>
    <d v="2020-01-16T16:50:03"/>
    <x v="203"/>
    <x v="8"/>
    <x v="147"/>
    <x v="133"/>
    <x v="5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1"/>
    <x v="2"/>
    <d v="2020-01-16T16:50:2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1"/>
    <x v="3"/>
    <d v="2020-01-16T16:50:27"/>
    <x v="24"/>
    <x v="0"/>
    <x v="0"/>
    <x v="4"/>
    <x v="0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1"/>
    <x v="4"/>
    <d v="2020-01-16T16:50:2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1"/>
    <x v="13"/>
    <d v="2020-01-16T16:50:27"/>
    <x v="5"/>
    <x v="0"/>
    <x v="0"/>
    <x v="12"/>
    <x v="0"/>
    <x v="9"/>
    <x v="13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1"/>
    <x v="24"/>
    <d v="2020-01-16T16:50:27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1"/>
    <x v="0"/>
    <d v="2020-01-16T16:50:27"/>
    <x v="12"/>
    <x v="0"/>
    <x v="23"/>
    <x v="51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1"/>
    <x v="1"/>
    <d v="2020-01-16T16:50:27"/>
    <x v="80"/>
    <x v="0"/>
    <x v="2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1"/>
    <x v="32"/>
    <d v="2020-01-16T16:50:27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1"/>
    <x v="27"/>
    <d v="2020-01-16T16:50:27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3"/>
    <d v="2020-01-16T16:50:46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4"/>
    <d v="2020-01-16T16:50:46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5"/>
    <d v="2020-01-16T16:50:4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6"/>
    <d v="2020-01-16T16:50:4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13"/>
    <d v="2020-01-16T16:50:46"/>
    <x v="5"/>
    <x v="0"/>
    <x v="0"/>
    <x v="4"/>
    <x v="0"/>
    <x v="7"/>
    <x v="8"/>
    <x v="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14"/>
    <d v="2020-01-16T16:50:46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24"/>
    <d v="2020-01-16T16:50:46"/>
    <x v="95"/>
    <x v="1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25"/>
    <d v="2020-01-16T16:50:4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0"/>
    <d v="2020-01-16T16:50:46"/>
    <x v="95"/>
    <x v="8"/>
    <x v="144"/>
    <x v="235"/>
    <x v="5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1"/>
    <d v="2020-01-16T16:50:46"/>
    <x v="20"/>
    <x v="0"/>
    <x v="0"/>
    <x v="3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3"/>
    <x v="33"/>
    <d v="2020-01-16T16:50:4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4"/>
    <x v="2"/>
    <d v="2020-01-16T16:51:24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4"/>
    <x v="3"/>
    <d v="2020-01-16T16:51:24"/>
    <x v="11"/>
    <x v="0"/>
    <x v="0"/>
    <x v="4"/>
    <x v="0"/>
    <x v="24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4"/>
    <x v="13"/>
    <d v="2020-01-16T16:51:24"/>
    <x v="57"/>
    <x v="0"/>
    <x v="0"/>
    <x v="30"/>
    <x v="9"/>
    <x v="4"/>
    <x v="8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4"/>
    <x v="24"/>
    <d v="2020-01-16T16:51:24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4"/>
    <x v="25"/>
    <d v="2020-01-16T16:51:2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4"/>
    <x v="0"/>
    <d v="2020-01-16T16:51:24"/>
    <x v="203"/>
    <x v="0"/>
    <x v="57"/>
    <x v="133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14"/>
    <x v="1"/>
    <d v="2020-01-16T16:51:2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5"/>
    <x v="2"/>
    <d v="2020-01-16T16:51:50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5"/>
    <x v="3"/>
    <d v="2020-01-16T16:51:50"/>
    <x v="190"/>
    <x v="0"/>
    <x v="0"/>
    <x v="4"/>
    <x v="0"/>
    <x v="40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5"/>
    <x v="4"/>
    <d v="2020-01-16T16:51:50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5"/>
    <x v="13"/>
    <d v="2020-01-16T16:51:50"/>
    <x v="152"/>
    <x v="0"/>
    <x v="0"/>
    <x v="3"/>
    <x v="12"/>
    <x v="14"/>
    <x v="19"/>
    <x v="57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5"/>
    <x v="24"/>
    <d v="2020-01-16T16:51:50"/>
    <x v="523"/>
    <x v="2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5"/>
    <x v="25"/>
    <d v="2020-01-16T16:51:50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5"/>
    <x v="0"/>
    <d v="2020-01-16T16:51:50"/>
    <x v="523"/>
    <x v="0"/>
    <x v="77"/>
    <x v="295"/>
    <x v="0"/>
    <x v="10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5"/>
    <x v="1"/>
    <d v="2020-01-16T16:51:50"/>
    <x v="10"/>
    <x v="0"/>
    <x v="55"/>
    <x v="53"/>
    <x v="0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2"/>
    <d v="2020-01-16T16:52:11"/>
    <x v="11"/>
    <x v="0"/>
    <x v="0"/>
    <x v="12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3"/>
    <d v="2020-01-16T16:52:11"/>
    <x v="47"/>
    <x v="0"/>
    <x v="0"/>
    <x v="4"/>
    <x v="0"/>
    <x v="45"/>
    <x v="14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4"/>
    <d v="2020-01-16T16:52:11"/>
    <x v="24"/>
    <x v="0"/>
    <x v="0"/>
    <x v="4"/>
    <x v="0"/>
    <x v="0"/>
    <x v="0"/>
    <x v="0"/>
    <x v="0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5"/>
    <d v="2020-01-16T16:52:11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6"/>
    <d v="2020-01-16T16:52:11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8"/>
    <d v="2020-01-16T16:52:11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10"/>
    <d v="2020-01-16T16:52:1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13"/>
    <d v="2020-01-16T16:52:11"/>
    <x v="147"/>
    <x v="0"/>
    <x v="0"/>
    <x v="63"/>
    <x v="12"/>
    <x v="77"/>
    <x v="15"/>
    <x v="57"/>
    <x v="0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14"/>
    <d v="2020-01-16T16:52:11"/>
    <x v="94"/>
    <x v="0"/>
    <x v="0"/>
    <x v="4"/>
    <x v="0"/>
    <x v="0"/>
    <x v="8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15"/>
    <d v="2020-01-16T16:52:1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24"/>
    <d v="2020-01-16T16:52:11"/>
    <x v="200"/>
    <x v="9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25"/>
    <d v="2020-01-16T16:52:11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31"/>
    <d v="2020-01-16T16:52:1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0"/>
    <d v="2020-01-16T16:52:11"/>
    <x v="200"/>
    <x v="0"/>
    <x v="37"/>
    <x v="137"/>
    <x v="0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1"/>
    <d v="2020-01-16T16:52:11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32"/>
    <d v="2020-01-16T16:52:1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6"/>
    <x v="33"/>
    <d v="2020-01-16T16:52:11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2"/>
    <d v="2020-01-16T16:52:33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3"/>
    <d v="2020-01-16T16:52:33"/>
    <x v="25"/>
    <x v="0"/>
    <x v="0"/>
    <x v="4"/>
    <x v="0"/>
    <x v="0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4"/>
    <d v="2020-01-16T16:52:33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7"/>
    <d v="2020-01-16T16:52:3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6"/>
    <d v="2020-01-16T16:52:3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9"/>
    <d v="2020-01-16T16:52:33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13"/>
    <d v="2020-01-16T16:52:33"/>
    <x v="196"/>
    <x v="0"/>
    <x v="0"/>
    <x v="11"/>
    <x v="1"/>
    <x v="0"/>
    <x v="31"/>
    <x v="6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14"/>
    <d v="2020-01-16T16:52:3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15"/>
    <d v="2020-01-16T16:52:3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18"/>
    <d v="2020-01-16T16:52:3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22"/>
    <d v="2020-01-16T16:52:3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24"/>
    <d v="2020-01-16T16:52:33"/>
    <x v="223"/>
    <x v="1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25"/>
    <d v="2020-01-16T16:52:33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0"/>
    <d v="2020-01-16T16:52:33"/>
    <x v="223"/>
    <x v="0"/>
    <x v="37"/>
    <x v="148"/>
    <x v="0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1"/>
    <d v="2020-01-16T16:52:33"/>
    <x v="10"/>
    <x v="2"/>
    <x v="28"/>
    <x v="53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7"/>
    <x v="33"/>
    <d v="2020-01-16T16:52:33"/>
    <x v="36"/>
    <x v="0"/>
    <x v="13"/>
    <x v="12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9"/>
    <x v="2"/>
    <d v="2020-01-16T16:52:5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9"/>
    <x v="3"/>
    <d v="2020-01-16T16:52:54"/>
    <x v="15"/>
    <x v="0"/>
    <x v="0"/>
    <x v="4"/>
    <x v="0"/>
    <x v="16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9"/>
    <x v="13"/>
    <d v="2020-01-16T16:52:54"/>
    <x v="20"/>
    <x v="0"/>
    <x v="0"/>
    <x v="12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9"/>
    <x v="24"/>
    <d v="2020-01-16T16:52:54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9"/>
    <x v="25"/>
    <d v="2020-01-16T16:52:5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9"/>
    <x v="0"/>
    <d v="2020-01-16T16:52:54"/>
    <x v="106"/>
    <x v="0"/>
    <x v="57"/>
    <x v="71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19"/>
    <x v="1"/>
    <d v="2020-01-16T16:52:54"/>
    <x v="94"/>
    <x v="0"/>
    <x v="2"/>
    <x v="3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5"/>
    <x v="2"/>
    <d v="2020-01-16T16:54:10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5"/>
    <x v="3"/>
    <d v="2020-01-16T16:54:10"/>
    <x v="32"/>
    <x v="0"/>
    <x v="0"/>
    <x v="4"/>
    <x v="0"/>
    <x v="0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5"/>
    <x v="4"/>
    <d v="2020-01-16T16:54:10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5"/>
    <x v="13"/>
    <d v="2020-01-16T16:54:10"/>
    <x v="32"/>
    <x v="0"/>
    <x v="0"/>
    <x v="30"/>
    <x v="0"/>
    <x v="0"/>
    <x v="6"/>
    <x v="6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5"/>
    <x v="24"/>
    <d v="2020-01-16T16:54:10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5"/>
    <x v="25"/>
    <d v="2020-01-16T16:54:1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5"/>
    <x v="0"/>
    <d v="2020-01-16T16:54:10"/>
    <x v="204"/>
    <x v="0"/>
    <x v="65"/>
    <x v="134"/>
    <x v="0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5"/>
    <x v="1"/>
    <d v="2020-01-16T16:54:10"/>
    <x v="15"/>
    <x v="0"/>
    <x v="13"/>
    <x v="6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2"/>
    <d v="2020-01-16T16:54:3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3"/>
    <d v="2020-01-16T16:54:30"/>
    <x v="85"/>
    <x v="0"/>
    <x v="0"/>
    <x v="4"/>
    <x v="0"/>
    <x v="0"/>
    <x v="8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4"/>
    <d v="2020-01-16T16:54:30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5"/>
    <d v="2020-01-16T16:54:3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6"/>
    <d v="2020-01-16T16:54:3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13"/>
    <d v="2020-01-16T16:54:30"/>
    <x v="24"/>
    <x v="0"/>
    <x v="0"/>
    <x v="12"/>
    <x v="0"/>
    <x v="0"/>
    <x v="13"/>
    <x v="57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14"/>
    <d v="2020-01-16T16:54:3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24"/>
    <d v="2020-01-16T16:54:30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25"/>
    <d v="2020-01-16T16:54:3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0"/>
    <d v="2020-01-16T16:54:30"/>
    <x v="192"/>
    <x v="0"/>
    <x v="23"/>
    <x v="126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1"/>
    <d v="2020-01-16T16:54:3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33"/>
    <d v="2020-01-16T16:54:30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7"/>
    <x v="41"/>
    <d v="2020-01-16T16:54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2"/>
    <d v="2020-01-16T16:55:0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3"/>
    <d v="2020-01-16T16:55:06"/>
    <x v="101"/>
    <x v="0"/>
    <x v="0"/>
    <x v="4"/>
    <x v="0"/>
    <x v="9"/>
    <x v="6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4"/>
    <d v="2020-01-16T16:55:06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5"/>
    <d v="2020-01-16T16:55:0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6"/>
    <d v="2020-01-16T16:55:0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13"/>
    <d v="2020-01-16T16:55:06"/>
    <x v="157"/>
    <x v="0"/>
    <x v="0"/>
    <x v="4"/>
    <x v="19"/>
    <x v="7"/>
    <x v="8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14"/>
    <d v="2020-01-16T16:55:0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24"/>
    <d v="2020-01-16T16:55:06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25"/>
    <d v="2020-01-16T16:55:0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0"/>
    <d v="2020-01-16T16:55:06"/>
    <x v="42"/>
    <x v="0"/>
    <x v="13"/>
    <x v="6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0"/>
    <x v="1"/>
    <d v="2020-01-16T16:55:06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1"/>
    <x v="2"/>
    <d v="2020-01-16T16:55:25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1"/>
    <x v="3"/>
    <d v="2020-01-16T16:55:25"/>
    <x v="85"/>
    <x v="0"/>
    <x v="0"/>
    <x v="4"/>
    <x v="0"/>
    <x v="9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1"/>
    <x v="13"/>
    <d v="2020-01-16T16:55:25"/>
    <x v="10"/>
    <x v="0"/>
    <x v="0"/>
    <x v="11"/>
    <x v="12"/>
    <x v="7"/>
    <x v="2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1"/>
    <x v="24"/>
    <d v="2020-01-16T16:55:25"/>
    <x v="208"/>
    <x v="2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1"/>
    <x v="25"/>
    <d v="2020-01-16T16:55:25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1"/>
    <x v="0"/>
    <d v="2020-01-16T16:55:25"/>
    <x v="208"/>
    <x v="0"/>
    <x v="41"/>
    <x v="296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1"/>
    <x v="1"/>
    <d v="2020-01-16T16:55:25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2"/>
    <d v="2020-01-16T16:55:46"/>
    <x v="10"/>
    <x v="0"/>
    <x v="0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3"/>
    <d v="2020-01-16T16:55:46"/>
    <x v="64"/>
    <x v="0"/>
    <x v="0"/>
    <x v="4"/>
    <x v="0"/>
    <x v="4"/>
    <x v="2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4"/>
    <d v="2020-01-16T16:55:46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13"/>
    <d v="2020-01-16T16:55:46"/>
    <x v="162"/>
    <x v="0"/>
    <x v="0"/>
    <x v="55"/>
    <x v="19"/>
    <x v="9"/>
    <x v="20"/>
    <x v="62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19"/>
    <d v="2020-01-16T16:55:4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22"/>
    <d v="2020-01-16T16:55:46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24"/>
    <d v="2020-01-16T16:55:46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25"/>
    <d v="2020-01-16T16:55:46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31"/>
    <d v="2020-01-16T16:55:4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0"/>
    <d v="2020-01-16T16:55:46"/>
    <x v="163"/>
    <x v="19"/>
    <x v="1"/>
    <x v="108"/>
    <x v="9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1"/>
    <d v="2020-01-16T16:55:46"/>
    <x v="24"/>
    <x v="0"/>
    <x v="8"/>
    <x v="6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2"/>
    <x v="32"/>
    <d v="2020-01-16T16:55:46"/>
    <x v="81"/>
    <x v="0"/>
    <x v="4"/>
    <x v="5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3"/>
    <x v="2"/>
    <d v="2020-01-16T16:56:30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3"/>
    <x v="3"/>
    <d v="2020-01-16T16:56:3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3"/>
    <x v="7"/>
    <d v="2020-01-16T16:56:3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3"/>
    <x v="6"/>
    <d v="2020-01-16T16:56:3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3"/>
    <x v="13"/>
    <d v="2020-01-16T16:56:30"/>
    <x v="94"/>
    <x v="0"/>
    <x v="0"/>
    <x v="12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3"/>
    <x v="14"/>
    <d v="2020-01-16T16:56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3"/>
    <x v="24"/>
    <d v="2020-01-16T16:56:30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3"/>
    <x v="31"/>
    <d v="2020-01-16T16:56:3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3"/>
    <x v="0"/>
    <d v="2020-01-16T16:56:30"/>
    <x v="102"/>
    <x v="0"/>
    <x v="0"/>
    <x v="9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3"/>
    <x v="32"/>
    <d v="2020-01-16T16:56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4"/>
    <x v="2"/>
    <d v="2020-01-16T16:57:12"/>
    <x v="86"/>
    <x v="0"/>
    <x v="0"/>
    <x v="6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4"/>
    <x v="3"/>
    <d v="2020-01-16T16:57:12"/>
    <x v="86"/>
    <x v="0"/>
    <x v="0"/>
    <x v="4"/>
    <x v="0"/>
    <x v="9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4"/>
    <x v="4"/>
    <d v="2020-01-16T16:57:12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4"/>
    <x v="13"/>
    <d v="2020-01-16T16:57:12"/>
    <x v="12"/>
    <x v="0"/>
    <x v="0"/>
    <x v="55"/>
    <x v="69"/>
    <x v="7"/>
    <x v="6"/>
    <x v="38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4"/>
    <x v="24"/>
    <d v="2020-01-16T16:57:12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4"/>
    <x v="25"/>
    <d v="2020-01-16T16:57:12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4"/>
    <x v="0"/>
    <d v="2020-01-16T16:57:12"/>
    <x v="49"/>
    <x v="2"/>
    <x v="65"/>
    <x v="127"/>
    <x v="19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4"/>
    <x v="1"/>
    <d v="2020-01-16T16:57:12"/>
    <x v="141"/>
    <x v="19"/>
    <x v="0"/>
    <x v="90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34"/>
    <x v="33"/>
    <d v="2020-01-16T16:57:12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2"/>
    <d v="2020-01-16T16:58:50"/>
    <x v="85"/>
    <x v="0"/>
    <x v="0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3"/>
    <d v="2020-01-16T16:58:50"/>
    <x v="33"/>
    <x v="0"/>
    <x v="0"/>
    <x v="4"/>
    <x v="0"/>
    <x v="0"/>
    <x v="39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4"/>
    <d v="2020-01-16T16:58:50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7"/>
    <d v="2020-01-16T16:58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5"/>
    <d v="2020-01-16T16:58:5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6"/>
    <d v="2020-01-16T16:58:50"/>
    <x v="20"/>
    <x v="0"/>
    <x v="0"/>
    <x v="4"/>
    <x v="12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9"/>
    <d v="2020-01-16T16:58:50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43"/>
    <d v="2020-01-16T16:58:5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13"/>
    <d v="2020-01-16T16:58:50"/>
    <x v="182"/>
    <x v="0"/>
    <x v="0"/>
    <x v="55"/>
    <x v="9"/>
    <x v="0"/>
    <x v="65"/>
    <x v="39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14"/>
    <d v="2020-01-16T16:58:50"/>
    <x v="6"/>
    <x v="0"/>
    <x v="0"/>
    <x v="4"/>
    <x v="19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15"/>
    <d v="2020-01-16T16:58:5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24"/>
    <d v="2020-01-16T16:58:50"/>
    <x v="34"/>
    <x v="2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25"/>
    <d v="2020-01-16T16:58:5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0"/>
    <d v="2020-01-16T16:58:50"/>
    <x v="34"/>
    <x v="0"/>
    <x v="67"/>
    <x v="297"/>
    <x v="0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5"/>
    <x v="1"/>
    <d v="2020-01-16T16:58:5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6"/>
    <x v="2"/>
    <d v="2020-01-16T16:59:09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6"/>
    <x v="3"/>
    <d v="2020-01-16T16:59:09"/>
    <x v="32"/>
    <x v="0"/>
    <x v="0"/>
    <x v="4"/>
    <x v="0"/>
    <x v="9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6"/>
    <x v="13"/>
    <d v="2020-01-16T16:59:09"/>
    <x v="157"/>
    <x v="0"/>
    <x v="0"/>
    <x v="12"/>
    <x v="19"/>
    <x v="7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6"/>
    <x v="24"/>
    <d v="2020-01-16T16:59:09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6"/>
    <x v="25"/>
    <d v="2020-01-16T16:59:09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6"/>
    <x v="0"/>
    <d v="2020-01-16T16:59:09"/>
    <x v="216"/>
    <x v="4"/>
    <x v="51"/>
    <x v="165"/>
    <x v="12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36"/>
    <x v="1"/>
    <d v="2020-01-16T16:59:09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7"/>
    <x v="2"/>
    <d v="2020-01-16T16:59:30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7"/>
    <x v="3"/>
    <d v="2020-01-16T16:59:30"/>
    <x v="26"/>
    <x v="0"/>
    <x v="0"/>
    <x v="4"/>
    <x v="0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7"/>
    <x v="4"/>
    <d v="2020-01-16T16:59:30"/>
    <x v="3"/>
    <x v="0"/>
    <x v="0"/>
    <x v="4"/>
    <x v="0"/>
    <x v="0"/>
    <x v="0"/>
    <x v="0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7"/>
    <x v="13"/>
    <d v="2020-01-16T16:59:30"/>
    <x v="11"/>
    <x v="0"/>
    <x v="0"/>
    <x v="11"/>
    <x v="1"/>
    <x v="7"/>
    <x v="6"/>
    <x v="8"/>
    <x v="2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7"/>
    <x v="24"/>
    <d v="2020-01-16T16:59:30"/>
    <x v="84"/>
    <x v="2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7"/>
    <x v="25"/>
    <d v="2020-01-16T16:59:30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7"/>
    <x v="0"/>
    <d v="2020-01-16T16:59:30"/>
    <x v="84"/>
    <x v="0"/>
    <x v="7"/>
    <x v="168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7"/>
    <x v="1"/>
    <d v="2020-01-16T16:59:30"/>
    <x v="125"/>
    <x v="2"/>
    <x v="0"/>
    <x v="8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7"/>
    <x v="33"/>
    <d v="2020-01-16T16:59:3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9"/>
    <x v="2"/>
    <d v="2020-01-16T16:59:49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9"/>
    <x v="3"/>
    <d v="2020-01-16T16:59:49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9"/>
    <x v="4"/>
    <d v="2020-01-16T16:59:49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9"/>
    <x v="13"/>
    <d v="2020-01-16T16:59:49"/>
    <x v="24"/>
    <x v="0"/>
    <x v="0"/>
    <x v="11"/>
    <x v="19"/>
    <x v="0"/>
    <x v="13"/>
    <x v="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9"/>
    <x v="24"/>
    <d v="2020-01-16T16:59:49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9"/>
    <x v="25"/>
    <d v="2020-01-16T16:59:49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9"/>
    <x v="0"/>
    <d v="2020-01-16T16:59:49"/>
    <x v="38"/>
    <x v="0"/>
    <x v="3"/>
    <x v="23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39"/>
    <x v="1"/>
    <d v="2020-01-16T16:59:49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40"/>
    <x v="3"/>
    <d v="2020-01-16T17:00:08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40"/>
    <x v="13"/>
    <d v="2020-01-16T17:00:08"/>
    <x v="94"/>
    <x v="0"/>
    <x v="0"/>
    <x v="4"/>
    <x v="0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40"/>
    <x v="24"/>
    <d v="2020-01-16T17:00:08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40"/>
    <x v="0"/>
    <d v="2020-01-16T17:00:08"/>
    <x v="96"/>
    <x v="0"/>
    <x v="0"/>
    <x v="1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41"/>
    <x v="2"/>
    <d v="2020-01-16T17:01:08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41"/>
    <x v="3"/>
    <d v="2020-01-16T17:01:08"/>
    <x v="3"/>
    <x v="0"/>
    <x v="0"/>
    <x v="4"/>
    <x v="0"/>
    <x v="4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41"/>
    <x v="4"/>
    <d v="2020-01-16T17:01:08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41"/>
    <x v="13"/>
    <d v="2020-01-16T17:01:08"/>
    <x v="157"/>
    <x v="0"/>
    <x v="0"/>
    <x v="12"/>
    <x v="12"/>
    <x v="9"/>
    <x v="13"/>
    <x v="2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41"/>
    <x v="24"/>
    <d v="2020-01-16T17:01:08"/>
    <x v="239"/>
    <x v="2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41"/>
    <x v="25"/>
    <d v="2020-01-16T17:01:08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41"/>
    <x v="0"/>
    <d v="2020-01-16T17:01:08"/>
    <x v="239"/>
    <x v="0"/>
    <x v="28"/>
    <x v="222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41"/>
    <x v="1"/>
    <d v="2020-01-16T17:01:08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42"/>
    <x v="3"/>
    <d v="2020-01-16T17:01:43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42"/>
    <x v="13"/>
    <d v="2020-01-16T17:01:43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42"/>
    <x v="24"/>
    <d v="2020-01-16T17:01:43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42"/>
    <x v="31"/>
    <d v="2020-01-16T17:01:43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42"/>
    <x v="0"/>
    <d v="2020-01-16T17:01:43"/>
    <x v="31"/>
    <x v="0"/>
    <x v="2"/>
    <x v="1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42"/>
    <x v="32"/>
    <d v="2020-01-16T17:01:43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3"/>
    <x v="2"/>
    <d v="2020-01-16T17:02:5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3"/>
    <x v="3"/>
    <d v="2020-01-16T17:02:53"/>
    <x v="190"/>
    <x v="0"/>
    <x v="0"/>
    <x v="4"/>
    <x v="0"/>
    <x v="9"/>
    <x v="1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3"/>
    <x v="4"/>
    <d v="2020-01-16T17:02:5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3"/>
    <x v="13"/>
    <d v="2020-01-16T17:02:53"/>
    <x v="102"/>
    <x v="0"/>
    <x v="0"/>
    <x v="11"/>
    <x v="0"/>
    <x v="7"/>
    <x v="19"/>
    <x v="1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3"/>
    <x v="24"/>
    <d v="2020-01-16T17:02:53"/>
    <x v="401"/>
    <x v="1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3"/>
    <x v="25"/>
    <d v="2020-01-16T17:02:53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3"/>
    <x v="0"/>
    <d v="2020-01-16T17:02:53"/>
    <x v="401"/>
    <x v="0"/>
    <x v="0"/>
    <x v="23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3"/>
    <x v="1"/>
    <d v="2020-01-16T17:02:53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4"/>
    <x v="2"/>
    <d v="2020-01-16T17:03:20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4"/>
    <x v="3"/>
    <d v="2020-01-16T17:03:20"/>
    <x v="12"/>
    <x v="0"/>
    <x v="0"/>
    <x v="4"/>
    <x v="0"/>
    <x v="4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4"/>
    <x v="4"/>
    <d v="2020-01-16T17:03:20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4"/>
    <x v="13"/>
    <d v="2020-01-16T17:03:20"/>
    <x v="11"/>
    <x v="0"/>
    <x v="0"/>
    <x v="3"/>
    <x v="12"/>
    <x v="9"/>
    <x v="19"/>
    <x v="8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4"/>
    <x v="18"/>
    <d v="2020-01-16T17:03:20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4"/>
    <x v="22"/>
    <d v="2020-01-16T17:03:20"/>
    <x v="94"/>
    <x v="0"/>
    <x v="0"/>
    <x v="4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4"/>
    <x v="24"/>
    <d v="2020-01-16T17:03:20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4"/>
    <x v="25"/>
    <d v="2020-01-16T17:03:20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4"/>
    <x v="0"/>
    <d v="2020-01-16T17:03:20"/>
    <x v="42"/>
    <x v="0"/>
    <x v="0"/>
    <x v="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4"/>
    <x v="1"/>
    <d v="2020-01-16T17:03:20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2"/>
    <d v="2020-01-16T17:03:48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3"/>
    <d v="2020-01-16T17:03:48"/>
    <x v="11"/>
    <x v="0"/>
    <x v="0"/>
    <x v="4"/>
    <x v="0"/>
    <x v="4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4"/>
    <d v="2020-01-16T17:03:48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7"/>
    <d v="2020-01-16T17:03:48"/>
    <x v="81"/>
    <x v="0"/>
    <x v="13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6"/>
    <d v="2020-01-16T17:03:4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13"/>
    <d v="2020-01-16T17:03:48"/>
    <x v="57"/>
    <x v="0"/>
    <x v="0"/>
    <x v="11"/>
    <x v="12"/>
    <x v="9"/>
    <x v="6"/>
    <x v="3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14"/>
    <d v="2020-01-16T17:03:48"/>
    <x v="6"/>
    <x v="0"/>
    <x v="4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24"/>
    <d v="2020-01-16T17:03:48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25"/>
    <d v="2020-01-16T17:03:4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0"/>
    <d v="2020-01-16T17:03:48"/>
    <x v="182"/>
    <x v="0"/>
    <x v="3"/>
    <x v="173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5"/>
    <x v="1"/>
    <d v="2020-01-16T17:03:4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6"/>
    <x v="2"/>
    <d v="2020-01-16T17:04:0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6"/>
    <x v="3"/>
    <d v="2020-01-16T17:04:0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6"/>
    <x v="13"/>
    <d v="2020-01-16T17:04:04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6"/>
    <x v="24"/>
    <d v="2020-01-16T17:04:0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6"/>
    <x v="25"/>
    <d v="2020-01-16T17:04:0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6"/>
    <x v="0"/>
    <d v="2020-01-16T17:04:0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6"/>
    <x v="1"/>
    <d v="2020-01-16T17:04:0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2"/>
    <d v="2020-01-16T17:04:47"/>
    <x v="125"/>
    <x v="0"/>
    <x v="2"/>
    <x v="5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3"/>
    <d v="2020-01-16T17:04:47"/>
    <x v="125"/>
    <x v="0"/>
    <x v="0"/>
    <x v="4"/>
    <x v="0"/>
    <x v="24"/>
    <x v="1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4"/>
    <d v="2020-01-16T17:04:47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7"/>
    <d v="2020-01-16T17:04:4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5"/>
    <d v="2020-01-16T17:04:4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6"/>
    <d v="2020-01-16T17:04:47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8"/>
    <d v="2020-01-16T17:04:4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13"/>
    <d v="2020-01-16T17:04:47"/>
    <x v="126"/>
    <x v="0"/>
    <x v="4"/>
    <x v="6"/>
    <x v="44"/>
    <x v="4"/>
    <x v="35"/>
    <x v="57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14"/>
    <d v="2020-01-16T17:04:47"/>
    <x v="94"/>
    <x v="0"/>
    <x v="0"/>
    <x v="4"/>
    <x v="19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24"/>
    <d v="2020-01-16T17:04:47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7"/>
    <x v="0"/>
    <d v="2020-01-16T17:04:47"/>
    <x v="38"/>
    <x v="0"/>
    <x v="4"/>
    <x v="2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8"/>
    <x v="2"/>
    <d v="2020-01-16T17:05:54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8"/>
    <x v="3"/>
    <d v="2020-01-16T17:05:54"/>
    <x v="56"/>
    <x v="0"/>
    <x v="0"/>
    <x v="4"/>
    <x v="0"/>
    <x v="0"/>
    <x v="2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8"/>
    <x v="4"/>
    <d v="2020-01-16T17:05:54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8"/>
    <x v="13"/>
    <d v="2020-01-16T17:05:54"/>
    <x v="19"/>
    <x v="0"/>
    <x v="0"/>
    <x v="12"/>
    <x v="12"/>
    <x v="0"/>
    <x v="20"/>
    <x v="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8"/>
    <x v="24"/>
    <d v="2020-01-16T17:05:54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8"/>
    <x v="25"/>
    <d v="2020-01-16T17:05:54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8"/>
    <x v="0"/>
    <d v="2020-01-16T17:05:54"/>
    <x v="91"/>
    <x v="0"/>
    <x v="0"/>
    <x v="1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8"/>
    <x v="1"/>
    <d v="2020-01-16T17:05:54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9"/>
    <x v="3"/>
    <d v="2020-01-16T17:06:13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9"/>
    <x v="13"/>
    <d v="2020-01-16T17:06:13"/>
    <x v="94"/>
    <x v="0"/>
    <x v="0"/>
    <x v="4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9"/>
    <x v="24"/>
    <d v="2020-01-16T17:06:13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9"/>
    <x v="25"/>
    <d v="2020-01-16T17:06:1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9"/>
    <x v="0"/>
    <d v="2020-01-16T17:06:13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49"/>
    <x v="1"/>
    <d v="2020-01-16T17:06:1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0"/>
    <x v="2"/>
    <d v="2020-01-16T17:06:32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0"/>
    <x v="3"/>
    <d v="2020-01-16T17:06:32"/>
    <x v="147"/>
    <x v="0"/>
    <x v="0"/>
    <x v="4"/>
    <x v="0"/>
    <x v="2"/>
    <x v="25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0"/>
    <x v="4"/>
    <d v="2020-01-16T17:06:32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0"/>
    <x v="13"/>
    <d v="2020-01-16T17:06:32"/>
    <x v="23"/>
    <x v="0"/>
    <x v="0"/>
    <x v="6"/>
    <x v="0"/>
    <x v="6"/>
    <x v="56"/>
    <x v="1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0"/>
    <x v="24"/>
    <d v="2020-01-16T17:06:32"/>
    <x v="472"/>
    <x v="2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0"/>
    <x v="25"/>
    <d v="2020-01-16T17:06:32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0"/>
    <x v="26"/>
    <d v="2020-01-16T17:06:3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0"/>
    <x v="0"/>
    <d v="2020-01-16T17:06:32"/>
    <x v="472"/>
    <x v="0"/>
    <x v="7"/>
    <x v="298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0"/>
    <x v="1"/>
    <d v="2020-01-16T17:06:32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0"/>
    <x v="27"/>
    <d v="2020-01-16T17:06:3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1"/>
    <x v="2"/>
    <d v="2020-01-16T17:07:1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1"/>
    <x v="3"/>
    <d v="2020-01-16T17:07:15"/>
    <x v="24"/>
    <x v="0"/>
    <x v="0"/>
    <x v="4"/>
    <x v="0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1"/>
    <x v="13"/>
    <d v="2020-01-16T17:07:15"/>
    <x v="15"/>
    <x v="0"/>
    <x v="0"/>
    <x v="4"/>
    <x v="19"/>
    <x v="0"/>
    <x v="1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1"/>
    <x v="24"/>
    <d v="2020-01-16T17:07:15"/>
    <x v="161"/>
    <x v="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1"/>
    <x v="25"/>
    <d v="2020-01-16T17:07:15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1"/>
    <x v="0"/>
    <d v="2020-01-16T17:07:15"/>
    <x v="161"/>
    <x v="8"/>
    <x v="2"/>
    <x v="101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51"/>
    <x v="1"/>
    <d v="2020-01-16T17:07:15"/>
    <x v="101"/>
    <x v="2"/>
    <x v="11"/>
    <x v="47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2"/>
    <d v="2020-01-16T17:07:42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3"/>
    <d v="2020-01-16T17:07:42"/>
    <x v="190"/>
    <x v="0"/>
    <x v="0"/>
    <x v="4"/>
    <x v="0"/>
    <x v="4"/>
    <x v="1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4"/>
    <d v="2020-01-16T17:07:42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13"/>
    <d v="2020-01-16T17:07:42"/>
    <x v="56"/>
    <x v="0"/>
    <x v="0"/>
    <x v="12"/>
    <x v="9"/>
    <x v="9"/>
    <x v="31"/>
    <x v="1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18"/>
    <d v="2020-01-16T17:07:4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38"/>
    <d v="2020-01-16T17:07:4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39"/>
    <d v="2020-01-16T17:07:4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22"/>
    <d v="2020-01-16T17:07:4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40"/>
    <d v="2020-01-16T17:07:4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24"/>
    <d v="2020-01-16T17:07:42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25"/>
    <d v="2020-01-16T17:07:42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0"/>
    <d v="2020-01-16T17:07:42"/>
    <x v="91"/>
    <x v="0"/>
    <x v="0"/>
    <x v="1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2"/>
    <x v="1"/>
    <d v="2020-01-16T17:07:42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2"/>
    <d v="2020-01-16T17:08:50"/>
    <x v="126"/>
    <x v="2"/>
    <x v="0"/>
    <x v="6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3"/>
    <d v="2020-01-16T17:08:50"/>
    <x v="239"/>
    <x v="0"/>
    <x v="0"/>
    <x v="4"/>
    <x v="0"/>
    <x v="37"/>
    <x v="28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4"/>
    <d v="2020-01-16T17:08:50"/>
    <x v="1"/>
    <x v="0"/>
    <x v="0"/>
    <x v="4"/>
    <x v="0"/>
    <x v="0"/>
    <x v="0"/>
    <x v="0"/>
    <x v="23"/>
    <x v="0"/>
    <x v="4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7"/>
    <d v="2020-01-16T17:08:50"/>
    <x v="94"/>
    <x v="2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5"/>
    <d v="2020-01-16T17:08:50"/>
    <x v="10"/>
    <x v="0"/>
    <x v="0"/>
    <x v="4"/>
    <x v="0"/>
    <x v="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6"/>
    <d v="2020-01-16T17:08:50"/>
    <x v="10"/>
    <x v="0"/>
    <x v="0"/>
    <x v="4"/>
    <x v="0"/>
    <x v="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8"/>
    <d v="2020-01-16T17:08:50"/>
    <x v="6"/>
    <x v="0"/>
    <x v="0"/>
    <x v="4"/>
    <x v="0"/>
    <x v="0"/>
    <x v="0"/>
    <x v="0"/>
    <x v="0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13"/>
    <d v="2020-01-16T17:08:50"/>
    <x v="176"/>
    <x v="2"/>
    <x v="0"/>
    <x v="55"/>
    <x v="68"/>
    <x v="38"/>
    <x v="29"/>
    <x v="1"/>
    <x v="23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14"/>
    <d v="2020-01-16T17:08:50"/>
    <x v="157"/>
    <x v="2"/>
    <x v="4"/>
    <x v="4"/>
    <x v="0"/>
    <x v="9"/>
    <x v="8"/>
    <x v="2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24"/>
    <d v="2020-01-16T17:08:50"/>
    <x v="197"/>
    <x v="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25"/>
    <d v="2020-01-16T17:08:50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0"/>
    <d v="2020-01-16T17:08:50"/>
    <x v="197"/>
    <x v="0"/>
    <x v="0"/>
    <x v="1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3"/>
    <x v="1"/>
    <d v="2020-01-16T17:08:50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4"/>
    <x v="3"/>
    <d v="2020-01-16T17:09:09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4"/>
    <x v="4"/>
    <d v="2020-01-16T17:09:0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4"/>
    <x v="7"/>
    <d v="2020-01-16T17:09:09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4"/>
    <x v="6"/>
    <d v="2020-01-16T17:09:09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4"/>
    <x v="13"/>
    <d v="2020-01-16T17:09:09"/>
    <x v="81"/>
    <x v="0"/>
    <x v="0"/>
    <x v="4"/>
    <x v="0"/>
    <x v="0"/>
    <x v="13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4"/>
    <x v="14"/>
    <d v="2020-01-16T17:09:0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4"/>
    <x v="24"/>
    <d v="2020-01-16T17:09:09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4"/>
    <x v="25"/>
    <d v="2020-01-16T17:09:09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4"/>
    <x v="0"/>
    <d v="2020-01-16T17:09:09"/>
    <x v="118"/>
    <x v="19"/>
    <x v="4"/>
    <x v="38"/>
    <x v="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4"/>
    <x v="1"/>
    <d v="2020-01-16T17:09:09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2"/>
    <d v="2020-01-16T17:09:33"/>
    <x v="31"/>
    <x v="0"/>
    <x v="4"/>
    <x v="6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3"/>
    <d v="2020-01-16T17:09:33"/>
    <x v="47"/>
    <x v="0"/>
    <x v="0"/>
    <x v="4"/>
    <x v="0"/>
    <x v="2"/>
    <x v="9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4"/>
    <d v="2020-01-16T17:09:33"/>
    <x v="24"/>
    <x v="0"/>
    <x v="0"/>
    <x v="4"/>
    <x v="0"/>
    <x v="0"/>
    <x v="0"/>
    <x v="0"/>
    <x v="27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7"/>
    <d v="2020-01-16T17:09:3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5"/>
    <d v="2020-01-16T17:09:3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6"/>
    <d v="2020-01-16T17:09:33"/>
    <x v="15"/>
    <x v="0"/>
    <x v="0"/>
    <x v="11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13"/>
    <d v="2020-01-16T17:09:33"/>
    <x v="38"/>
    <x v="0"/>
    <x v="4"/>
    <x v="55"/>
    <x v="3"/>
    <x v="6"/>
    <x v="10"/>
    <x v="21"/>
    <x v="27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14"/>
    <d v="2020-01-16T17:09:33"/>
    <x v="94"/>
    <x v="0"/>
    <x v="0"/>
    <x v="12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24"/>
    <d v="2020-01-16T17:09:33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25"/>
    <d v="2020-01-16T17:09:3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0"/>
    <d v="2020-01-16T17:09:33"/>
    <x v="38"/>
    <x v="0"/>
    <x v="0"/>
    <x v="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5"/>
    <x v="1"/>
    <d v="2020-01-16T17:09:3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2"/>
    <d v="2020-01-16T17:10:05"/>
    <x v="86"/>
    <x v="0"/>
    <x v="0"/>
    <x v="53"/>
    <x v="3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3"/>
    <d v="2020-01-16T17:10:05"/>
    <x v="71"/>
    <x v="0"/>
    <x v="0"/>
    <x v="4"/>
    <x v="0"/>
    <x v="2"/>
    <x v="25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4"/>
    <d v="2020-01-16T17:10:05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7"/>
    <d v="2020-01-16T17:10:0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6"/>
    <d v="2020-01-16T17:10:0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13"/>
    <d v="2020-01-16T17:10:05"/>
    <x v="148"/>
    <x v="0"/>
    <x v="0"/>
    <x v="6"/>
    <x v="9"/>
    <x v="4"/>
    <x v="56"/>
    <x v="39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14"/>
    <d v="2020-01-16T17:10:0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24"/>
    <d v="2020-01-16T17:10:05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25"/>
    <d v="2020-01-16T17:10:0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0"/>
    <d v="2020-01-16T17:10:05"/>
    <x v="64"/>
    <x v="0"/>
    <x v="0"/>
    <x v="1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6"/>
    <x v="1"/>
    <d v="2020-01-16T17:10:0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7"/>
    <x v="2"/>
    <d v="2020-01-16T17:10:3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7"/>
    <x v="3"/>
    <d v="2020-01-16T17:10:39"/>
    <x v="24"/>
    <x v="0"/>
    <x v="0"/>
    <x v="4"/>
    <x v="0"/>
    <x v="9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7"/>
    <x v="5"/>
    <d v="2020-01-16T17:10:3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7"/>
    <x v="6"/>
    <d v="2020-01-16T17:10:3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7"/>
    <x v="13"/>
    <d v="2020-01-16T17:10:39"/>
    <x v="15"/>
    <x v="0"/>
    <x v="0"/>
    <x v="4"/>
    <x v="19"/>
    <x v="7"/>
    <x v="13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7"/>
    <x v="14"/>
    <d v="2020-01-16T17:10:3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7"/>
    <x v="24"/>
    <d v="2020-01-16T17:10:39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7"/>
    <x v="25"/>
    <d v="2020-01-16T17:10:3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7"/>
    <x v="0"/>
    <d v="2020-01-16T17:10:39"/>
    <x v="389"/>
    <x v="4"/>
    <x v="0"/>
    <x v="18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7"/>
    <x v="1"/>
    <d v="2020-01-16T17:10:3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2"/>
    <d v="2020-01-16T17:11:08"/>
    <x v="196"/>
    <x v="2"/>
    <x v="0"/>
    <x v="6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3"/>
    <d v="2020-01-16T17:11:08"/>
    <x v="219"/>
    <x v="0"/>
    <x v="0"/>
    <x v="4"/>
    <x v="0"/>
    <x v="37"/>
    <x v="38"/>
    <x v="9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4"/>
    <d v="2020-01-16T17:11:08"/>
    <x v="32"/>
    <x v="0"/>
    <x v="0"/>
    <x v="4"/>
    <x v="0"/>
    <x v="0"/>
    <x v="0"/>
    <x v="0"/>
    <x v="24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5"/>
    <d v="2020-01-16T17:11:0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6"/>
    <d v="2020-01-16T17:11:0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13"/>
    <d v="2020-01-16T17:11:08"/>
    <x v="524"/>
    <x v="2"/>
    <x v="0"/>
    <x v="30"/>
    <x v="35"/>
    <x v="38"/>
    <x v="39"/>
    <x v="46"/>
    <x v="24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14"/>
    <d v="2020-01-16T17:11:0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19"/>
    <d v="2020-01-16T17:11:0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22"/>
    <d v="2020-01-16T17:11:08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24"/>
    <d v="2020-01-16T17:11:08"/>
    <x v="525"/>
    <x v="2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25"/>
    <d v="2020-01-16T17:11:08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0"/>
    <d v="2020-01-16T17:11:08"/>
    <x v="525"/>
    <x v="0"/>
    <x v="45"/>
    <x v="299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58"/>
    <x v="1"/>
    <d v="2020-01-16T17:11:08"/>
    <x v="32"/>
    <x v="0"/>
    <x v="10"/>
    <x v="86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59"/>
    <x v="2"/>
    <d v="2020-01-16T17:11:39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59"/>
    <x v="3"/>
    <d v="2020-01-16T17:11:39"/>
    <x v="26"/>
    <x v="0"/>
    <x v="0"/>
    <x v="4"/>
    <x v="0"/>
    <x v="2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59"/>
    <x v="4"/>
    <d v="2020-01-16T17:11:3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59"/>
    <x v="13"/>
    <d v="2020-01-16T17:11:39"/>
    <x v="101"/>
    <x v="0"/>
    <x v="0"/>
    <x v="12"/>
    <x v="12"/>
    <x v="6"/>
    <x v="8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59"/>
    <x v="24"/>
    <d v="2020-01-16T17:11:39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59"/>
    <x v="31"/>
    <d v="2020-01-16T17:11:3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59"/>
    <x v="0"/>
    <d v="2020-01-16T17:11:39"/>
    <x v="187"/>
    <x v="0"/>
    <x v="0"/>
    <x v="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59"/>
    <x v="32"/>
    <d v="2020-01-16T17:11:39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2"/>
    <d v="2020-01-17T08:55:01"/>
    <x v="34"/>
    <x v="29"/>
    <x v="10"/>
    <x v="23"/>
    <x v="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3"/>
    <d v="2020-01-17T08:55:01"/>
    <x v="390"/>
    <x v="0"/>
    <x v="0"/>
    <x v="4"/>
    <x v="0"/>
    <x v="176"/>
    <x v="170"/>
    <x v="12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4"/>
    <d v="2020-01-17T08:55:01"/>
    <x v="96"/>
    <x v="0"/>
    <x v="0"/>
    <x v="4"/>
    <x v="0"/>
    <x v="0"/>
    <x v="0"/>
    <x v="0"/>
    <x v="18"/>
    <x v="0"/>
    <x v="5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7"/>
    <d v="2020-01-17T08:55:0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5"/>
    <d v="2020-01-17T08:55:01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6"/>
    <d v="2020-01-17T08:55:01"/>
    <x v="3"/>
    <x v="0"/>
    <x v="0"/>
    <x v="11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11"/>
    <d v="2020-01-17T08:55:01"/>
    <x v="526"/>
    <x v="0"/>
    <x v="0"/>
    <x v="4"/>
    <x v="14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12"/>
    <d v="2020-01-17T08:55:01"/>
    <x v="138"/>
    <x v="0"/>
    <x v="0"/>
    <x v="4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13"/>
    <d v="2020-01-17T08:55:01"/>
    <x v="527"/>
    <x v="19"/>
    <x v="2"/>
    <x v="60"/>
    <x v="53"/>
    <x v="79"/>
    <x v="171"/>
    <x v="114"/>
    <x v="18"/>
    <x v="0"/>
    <x v="39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14"/>
    <d v="2020-01-17T08:55:01"/>
    <x v="81"/>
    <x v="0"/>
    <x v="0"/>
    <x v="11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16"/>
    <d v="2020-01-17T08:55:01"/>
    <x v="6"/>
    <x v="0"/>
    <x v="0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19"/>
    <d v="2020-01-17T08:55:01"/>
    <x v="81"/>
    <x v="0"/>
    <x v="0"/>
    <x v="4"/>
    <x v="0"/>
    <x v="9"/>
    <x v="0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28"/>
    <d v="2020-01-17T08:55:01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22"/>
    <d v="2020-01-17T08:55:01"/>
    <x v="94"/>
    <x v="0"/>
    <x v="0"/>
    <x v="4"/>
    <x v="0"/>
    <x v="7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30"/>
    <d v="2020-01-17T08:55:0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24"/>
    <d v="2020-01-17T08:55:01"/>
    <x v="366"/>
    <x v="2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31"/>
    <d v="2020-01-17T08:55:0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36"/>
    <d v="2020-01-17T08:55:01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0"/>
    <d v="2020-01-17T08:55:01"/>
    <x v="366"/>
    <x v="14"/>
    <x v="80"/>
    <x v="300"/>
    <x v="69"/>
    <x v="7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32"/>
    <d v="2020-01-17T08:55:0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326"/>
    <x v="37"/>
    <d v="2020-01-17T08:55:01"/>
    <x v="5"/>
    <x v="2"/>
    <x v="4"/>
    <x v="73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2"/>
    <d v="2020-01-17T09:07:53"/>
    <x v="528"/>
    <x v="4"/>
    <x v="110"/>
    <x v="301"/>
    <x v="15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3"/>
    <d v="2020-01-17T09:07:53"/>
    <x v="529"/>
    <x v="0"/>
    <x v="0"/>
    <x v="4"/>
    <x v="0"/>
    <x v="3"/>
    <x v="172"/>
    <x v="1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4"/>
    <d v="2020-01-17T09:07:53"/>
    <x v="280"/>
    <x v="0"/>
    <x v="0"/>
    <x v="4"/>
    <x v="0"/>
    <x v="0"/>
    <x v="0"/>
    <x v="0"/>
    <x v="70"/>
    <x v="0"/>
    <x v="5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7"/>
    <d v="2020-01-17T09:07:53"/>
    <x v="85"/>
    <x v="0"/>
    <x v="13"/>
    <x v="30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5"/>
    <d v="2020-01-17T09:07:53"/>
    <x v="32"/>
    <x v="0"/>
    <x v="0"/>
    <x v="4"/>
    <x v="0"/>
    <x v="4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6"/>
    <d v="2020-01-17T09:07:53"/>
    <x v="152"/>
    <x v="0"/>
    <x v="4"/>
    <x v="11"/>
    <x v="68"/>
    <x v="4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8"/>
    <d v="2020-01-17T09:07:53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17"/>
    <d v="2020-01-17T09:07:53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10"/>
    <d v="2020-01-17T09:07:53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11"/>
    <d v="2020-01-17T09:07:53"/>
    <x v="209"/>
    <x v="0"/>
    <x v="0"/>
    <x v="2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13"/>
    <d v="2020-01-17T09:07:53"/>
    <x v="530"/>
    <x v="2"/>
    <x v="28"/>
    <x v="110"/>
    <x v="151"/>
    <x v="5"/>
    <x v="173"/>
    <x v="87"/>
    <x v="70"/>
    <x v="0"/>
    <x v="5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14"/>
    <d v="2020-01-17T09:07:53"/>
    <x v="85"/>
    <x v="0"/>
    <x v="4"/>
    <x v="12"/>
    <x v="69"/>
    <x v="9"/>
    <x v="8"/>
    <x v="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15"/>
    <d v="2020-01-17T09:07:53"/>
    <x v="94"/>
    <x v="0"/>
    <x v="4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16"/>
    <d v="2020-01-17T09:07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19"/>
    <d v="2020-01-17T09:07:53"/>
    <x v="56"/>
    <x v="0"/>
    <x v="0"/>
    <x v="4"/>
    <x v="0"/>
    <x v="9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22"/>
    <d v="2020-01-17T09:07:53"/>
    <x v="101"/>
    <x v="0"/>
    <x v="0"/>
    <x v="4"/>
    <x v="0"/>
    <x v="7"/>
    <x v="56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24"/>
    <d v="2020-01-17T09:07:53"/>
    <x v="531"/>
    <x v="23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31"/>
    <d v="2020-01-17T09:07:53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26"/>
    <d v="2020-01-17T09:07:5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0"/>
    <d v="2020-01-17T09:07:53"/>
    <x v="531"/>
    <x v="78"/>
    <x v="81"/>
    <x v="302"/>
    <x v="81"/>
    <x v="7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32"/>
    <d v="2020-01-17T09:07:53"/>
    <x v="24"/>
    <x v="0"/>
    <x v="4"/>
    <x v="6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27"/>
    <d v="2020-01-17T09:07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33"/>
    <d v="2020-01-17T09:07:53"/>
    <x v="51"/>
    <x v="0"/>
    <x v="4"/>
    <x v="3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200366"/>
    <x v="45"/>
    <d v="2020-01-17T09:07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2"/>
    <d v="2020-01-17T09:13:51"/>
    <x v="85"/>
    <x v="0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3"/>
    <d v="2020-01-17T09:13:51"/>
    <x v="188"/>
    <x v="0"/>
    <x v="0"/>
    <x v="4"/>
    <x v="0"/>
    <x v="4"/>
    <x v="23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7"/>
    <d v="2020-01-17T09:13:5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5"/>
    <d v="2020-01-17T09:13:5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6"/>
    <d v="2020-01-17T09:13:51"/>
    <x v="20"/>
    <x v="0"/>
    <x v="0"/>
    <x v="11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13"/>
    <d v="2020-01-17T09:13:51"/>
    <x v="134"/>
    <x v="0"/>
    <x v="0"/>
    <x v="30"/>
    <x v="69"/>
    <x v="9"/>
    <x v="25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14"/>
    <d v="2020-01-17T09:13:51"/>
    <x v="6"/>
    <x v="0"/>
    <x v="0"/>
    <x v="12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24"/>
    <d v="2020-01-17T09:13:51"/>
    <x v="193"/>
    <x v="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25"/>
    <d v="2020-01-17T09:13:51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0"/>
    <d v="2020-01-17T09:13:51"/>
    <x v="193"/>
    <x v="4"/>
    <x v="109"/>
    <x v="56"/>
    <x v="12"/>
    <x v="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0"/>
    <x v="1"/>
    <d v="2020-01-17T09:13:51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1"/>
    <x v="2"/>
    <d v="2020-01-17T09:22:01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1"/>
    <x v="3"/>
    <d v="2020-01-17T09:22:0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1"/>
    <x v="4"/>
    <d v="2020-01-17T09:22:01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1"/>
    <x v="13"/>
    <d v="2020-01-17T09:22:01"/>
    <x v="20"/>
    <x v="0"/>
    <x v="0"/>
    <x v="12"/>
    <x v="19"/>
    <x v="7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1"/>
    <x v="24"/>
    <d v="2020-01-17T09:22:01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1"/>
    <x v="25"/>
    <d v="2020-01-17T09:22:01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1"/>
    <x v="0"/>
    <d v="2020-01-17T09:22:01"/>
    <x v="25"/>
    <x v="0"/>
    <x v="23"/>
    <x v="39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1"/>
    <x v="1"/>
    <d v="2020-01-17T09:22:01"/>
    <x v="94"/>
    <x v="2"/>
    <x v="4"/>
    <x v="30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2"/>
    <x v="2"/>
    <d v="2020-01-17T09:22:2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2"/>
    <x v="3"/>
    <d v="2020-01-17T09:22:20"/>
    <x v="85"/>
    <x v="0"/>
    <x v="0"/>
    <x v="4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2"/>
    <x v="4"/>
    <d v="2020-01-17T09:22:20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2"/>
    <x v="12"/>
    <d v="2020-01-17T09:22:2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2"/>
    <x v="13"/>
    <d v="2020-01-17T09:22:20"/>
    <x v="32"/>
    <x v="0"/>
    <x v="0"/>
    <x v="12"/>
    <x v="12"/>
    <x v="7"/>
    <x v="6"/>
    <x v="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2"/>
    <x v="16"/>
    <d v="2020-01-17T09:22:2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2"/>
    <x v="24"/>
    <d v="2020-01-17T09:22:20"/>
    <x v="95"/>
    <x v="1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2"/>
    <x v="25"/>
    <d v="2020-01-17T09:22:20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2"/>
    <x v="0"/>
    <d v="2020-01-17T09:22:20"/>
    <x v="95"/>
    <x v="0"/>
    <x v="40"/>
    <x v="235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2"/>
    <x v="1"/>
    <d v="2020-01-17T09:22:20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2"/>
    <d v="2020-01-17T09:22:39"/>
    <x v="32"/>
    <x v="0"/>
    <x v="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3"/>
    <d v="2020-01-17T09:22:39"/>
    <x v="182"/>
    <x v="0"/>
    <x v="0"/>
    <x v="4"/>
    <x v="0"/>
    <x v="2"/>
    <x v="47"/>
    <x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4"/>
    <d v="2020-01-17T09:22:39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7"/>
    <d v="2020-01-17T09:22:3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6"/>
    <d v="2020-01-17T09:22:3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17"/>
    <d v="2020-01-17T09:22:39"/>
    <x v="532"/>
    <x v="2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13"/>
    <d v="2020-01-17T09:22:39"/>
    <x v="42"/>
    <x v="0"/>
    <x v="0"/>
    <x v="55"/>
    <x v="12"/>
    <x v="6"/>
    <x v="61"/>
    <x v="1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14"/>
    <d v="2020-01-17T09:22:3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15"/>
    <d v="2020-01-17T09:22:3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24"/>
    <d v="2020-01-17T09:22:39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25"/>
    <d v="2020-01-17T09:22:39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0"/>
    <d v="2020-01-17T09:22:39"/>
    <x v="400"/>
    <x v="0"/>
    <x v="0"/>
    <x v="23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3"/>
    <x v="1"/>
    <d v="2020-01-17T09:22:39"/>
    <x v="12"/>
    <x v="2"/>
    <x v="0"/>
    <x v="5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2"/>
    <d v="2020-01-17T09:23:00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3"/>
    <d v="2020-01-17T09:23:00"/>
    <x v="25"/>
    <x v="0"/>
    <x v="0"/>
    <x v="4"/>
    <x v="0"/>
    <x v="9"/>
    <x v="1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4"/>
    <d v="2020-01-17T09:23:00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5"/>
    <d v="2020-01-17T09:23:0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6"/>
    <d v="2020-01-17T09:23:0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13"/>
    <d v="2020-01-17T09:23:00"/>
    <x v="12"/>
    <x v="0"/>
    <x v="0"/>
    <x v="30"/>
    <x v="19"/>
    <x v="7"/>
    <x v="31"/>
    <x v="18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14"/>
    <d v="2020-01-17T09:23:0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24"/>
    <d v="2020-01-17T09:23:00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25"/>
    <d v="2020-01-17T09:23:00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0"/>
    <d v="2020-01-17T09:23:00"/>
    <x v="192"/>
    <x v="0"/>
    <x v="57"/>
    <x v="126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1"/>
    <d v="2020-01-17T09:23:00"/>
    <x v="5"/>
    <x v="0"/>
    <x v="13"/>
    <x v="7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33"/>
    <d v="2020-01-17T09:23:0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4"/>
    <x v="41"/>
    <d v="2020-01-17T09:23:0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5"/>
    <x v="2"/>
    <d v="2020-01-17T09:23:21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5"/>
    <x v="3"/>
    <d v="2020-01-17T09:23:21"/>
    <x v="32"/>
    <x v="0"/>
    <x v="0"/>
    <x v="4"/>
    <x v="0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5"/>
    <x v="4"/>
    <d v="2020-01-17T09:23:21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5"/>
    <x v="13"/>
    <d v="2020-01-17T09:23:21"/>
    <x v="10"/>
    <x v="0"/>
    <x v="0"/>
    <x v="11"/>
    <x v="12"/>
    <x v="7"/>
    <x v="35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5"/>
    <x v="24"/>
    <d v="2020-01-17T09:23:21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5"/>
    <x v="25"/>
    <d v="2020-01-17T09:23:21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5"/>
    <x v="0"/>
    <d v="2020-01-17T09:23:21"/>
    <x v="203"/>
    <x v="0"/>
    <x v="8"/>
    <x v="13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5"/>
    <x v="1"/>
    <d v="2020-01-17T09:23:21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6"/>
    <x v="2"/>
    <d v="2020-01-17T09:23:43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6"/>
    <x v="3"/>
    <d v="2020-01-17T09:23:43"/>
    <x v="26"/>
    <x v="0"/>
    <x v="0"/>
    <x v="4"/>
    <x v="0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6"/>
    <x v="13"/>
    <d v="2020-01-17T09:23:43"/>
    <x v="32"/>
    <x v="0"/>
    <x v="0"/>
    <x v="11"/>
    <x v="9"/>
    <x v="7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6"/>
    <x v="24"/>
    <d v="2020-01-17T09:23:43"/>
    <x v="47"/>
    <x v="1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6"/>
    <x v="25"/>
    <d v="2020-01-17T09:23:43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6"/>
    <x v="31"/>
    <d v="2020-01-17T09:23:4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6"/>
    <x v="0"/>
    <d v="2020-01-17T09:23:43"/>
    <x v="47"/>
    <x v="0"/>
    <x v="10"/>
    <x v="177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6"/>
    <x v="1"/>
    <d v="2020-01-17T09:23:43"/>
    <x v="32"/>
    <x v="2"/>
    <x v="0"/>
    <x v="8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66"/>
    <x v="32"/>
    <d v="2020-01-17T09:23:4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2"/>
    <d v="2020-01-17T09:24:24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3"/>
    <d v="2020-01-17T09:24:24"/>
    <x v="125"/>
    <x v="0"/>
    <x v="0"/>
    <x v="4"/>
    <x v="0"/>
    <x v="9"/>
    <x v="4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4"/>
    <d v="2020-01-17T09:24:24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5"/>
    <d v="2020-01-17T09:24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6"/>
    <d v="2020-01-17T09:24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11"/>
    <d v="2020-01-17T09:24:24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13"/>
    <d v="2020-01-17T09:24:24"/>
    <x v="56"/>
    <x v="0"/>
    <x v="0"/>
    <x v="3"/>
    <x v="69"/>
    <x v="7"/>
    <x v="61"/>
    <x v="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14"/>
    <d v="2020-01-17T09:24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24"/>
    <d v="2020-01-17T09:24:24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25"/>
    <d v="2020-01-17T09:24:2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0"/>
    <d v="2020-01-17T09:24:24"/>
    <x v="51"/>
    <x v="0"/>
    <x v="15"/>
    <x v="32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7"/>
    <x v="1"/>
    <d v="2020-01-17T09:24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8"/>
    <x v="2"/>
    <d v="2020-01-17T09:24:50"/>
    <x v="3"/>
    <x v="8"/>
    <x v="11"/>
    <x v="2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8"/>
    <x v="3"/>
    <d v="2020-01-17T09:24:50"/>
    <x v="56"/>
    <x v="0"/>
    <x v="0"/>
    <x v="4"/>
    <x v="0"/>
    <x v="2"/>
    <x v="1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8"/>
    <x v="4"/>
    <d v="2020-01-17T09:24:50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8"/>
    <x v="13"/>
    <d v="2020-01-17T09:24:50"/>
    <x v="26"/>
    <x v="0"/>
    <x v="0"/>
    <x v="3"/>
    <x v="5"/>
    <x v="6"/>
    <x v="35"/>
    <x v="57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8"/>
    <x v="19"/>
    <d v="2020-01-17T09:24:5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8"/>
    <x v="22"/>
    <d v="2020-01-17T09:24:5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8"/>
    <x v="24"/>
    <d v="2020-01-17T09:24:50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8"/>
    <x v="0"/>
    <d v="2020-01-17T09:24:50"/>
    <x v="126"/>
    <x v="4"/>
    <x v="3"/>
    <x v="143"/>
    <x v="12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2"/>
    <d v="2020-01-17T09:26:10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3"/>
    <d v="2020-01-17T09:26:10"/>
    <x v="78"/>
    <x v="0"/>
    <x v="0"/>
    <x v="4"/>
    <x v="0"/>
    <x v="40"/>
    <x v="3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4"/>
    <d v="2020-01-17T09:26:10"/>
    <x v="10"/>
    <x v="0"/>
    <x v="0"/>
    <x v="4"/>
    <x v="0"/>
    <x v="0"/>
    <x v="0"/>
    <x v="0"/>
    <x v="2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9"/>
    <d v="2020-01-17T09:26:10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13"/>
    <d v="2020-01-17T09:26:10"/>
    <x v="51"/>
    <x v="0"/>
    <x v="0"/>
    <x v="3"/>
    <x v="12"/>
    <x v="14"/>
    <x v="65"/>
    <x v="57"/>
    <x v="2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15"/>
    <d v="2020-01-17T09:26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24"/>
    <d v="2020-01-17T09:26:10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25"/>
    <d v="2020-01-17T09:26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31"/>
    <d v="2020-01-17T09:26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0"/>
    <d v="2020-01-17T09:26:10"/>
    <x v="118"/>
    <x v="0"/>
    <x v="144"/>
    <x v="38"/>
    <x v="0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1"/>
    <d v="2020-01-17T09:26:10"/>
    <x v="36"/>
    <x v="2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69"/>
    <x v="32"/>
    <d v="2020-01-17T09:26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0"/>
    <x v="3"/>
    <d v="2020-01-17T09:26:3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0"/>
    <x v="13"/>
    <d v="2020-01-17T09:26:3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0"/>
    <x v="24"/>
    <d v="2020-01-17T09:26:36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0"/>
    <x v="0"/>
    <d v="2020-01-17T09:26:36"/>
    <x v="24"/>
    <x v="0"/>
    <x v="7"/>
    <x v="6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1"/>
    <x v="2"/>
    <d v="2020-01-17T09:27:03"/>
    <x v="56"/>
    <x v="0"/>
    <x v="0"/>
    <x v="20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1"/>
    <x v="3"/>
    <d v="2020-01-17T09:27:03"/>
    <x v="188"/>
    <x v="0"/>
    <x v="0"/>
    <x v="4"/>
    <x v="0"/>
    <x v="18"/>
    <x v="64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1"/>
    <x v="4"/>
    <d v="2020-01-17T09:27:03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1"/>
    <x v="17"/>
    <d v="2020-01-17T09:27:0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1"/>
    <x v="13"/>
    <d v="2020-01-17T09:27:03"/>
    <x v="71"/>
    <x v="0"/>
    <x v="0"/>
    <x v="21"/>
    <x v="69"/>
    <x v="20"/>
    <x v="17"/>
    <x v="6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1"/>
    <x v="15"/>
    <d v="2020-01-17T09:27:0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1"/>
    <x v="24"/>
    <d v="2020-01-17T09:27:03"/>
    <x v="185"/>
    <x v="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1"/>
    <x v="25"/>
    <d v="2020-01-17T09:27:03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1"/>
    <x v="0"/>
    <d v="2020-01-17T09:27:03"/>
    <x v="185"/>
    <x v="0"/>
    <x v="61"/>
    <x v="117"/>
    <x v="0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1"/>
    <x v="1"/>
    <d v="2020-01-17T09:27:03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2"/>
    <d v="2020-01-17T09:27:26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3"/>
    <d v="2020-01-17T09:27:26"/>
    <x v="33"/>
    <x v="0"/>
    <x v="0"/>
    <x v="4"/>
    <x v="0"/>
    <x v="2"/>
    <x v="64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4"/>
    <d v="2020-01-17T09:27:26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11"/>
    <d v="2020-01-17T09:27:26"/>
    <x v="533"/>
    <x v="0"/>
    <x v="0"/>
    <x v="30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13"/>
    <d v="2020-01-17T09:27:26"/>
    <x v="181"/>
    <x v="0"/>
    <x v="0"/>
    <x v="30"/>
    <x v="19"/>
    <x v="6"/>
    <x v="17"/>
    <x v="21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15"/>
    <d v="2020-01-17T09:27:2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24"/>
    <d v="2020-01-17T09:27:26"/>
    <x v="47"/>
    <x v="1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25"/>
    <d v="2020-01-17T09:27:26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31"/>
    <d v="2020-01-17T09:27:26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0"/>
    <d v="2020-01-17T09:27:26"/>
    <x v="47"/>
    <x v="0"/>
    <x v="4"/>
    <x v="177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1"/>
    <d v="2020-01-17T09:27:26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2"/>
    <x v="32"/>
    <d v="2020-01-17T09:27:26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3"/>
    <x v="2"/>
    <d v="2020-01-17T09:27:49"/>
    <x v="134"/>
    <x v="0"/>
    <x v="0"/>
    <x v="51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3"/>
    <x v="3"/>
    <d v="2020-01-17T09:27:49"/>
    <x v="33"/>
    <x v="0"/>
    <x v="0"/>
    <x v="4"/>
    <x v="0"/>
    <x v="88"/>
    <x v="20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3"/>
    <x v="4"/>
    <d v="2020-01-17T09:27:49"/>
    <x v="24"/>
    <x v="0"/>
    <x v="0"/>
    <x v="4"/>
    <x v="0"/>
    <x v="0"/>
    <x v="0"/>
    <x v="0"/>
    <x v="2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3"/>
    <x v="13"/>
    <d v="2020-01-17T09:27:49"/>
    <x v="33"/>
    <x v="0"/>
    <x v="0"/>
    <x v="53"/>
    <x v="27"/>
    <x v="24"/>
    <x v="21"/>
    <x v="1"/>
    <x v="2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3"/>
    <x v="18"/>
    <d v="2020-01-17T09:27:4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3"/>
    <x v="22"/>
    <d v="2020-01-17T09:27:4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3"/>
    <x v="24"/>
    <d v="2020-01-17T09:27:49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3"/>
    <x v="25"/>
    <d v="2020-01-17T09:27:4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3"/>
    <x v="0"/>
    <d v="2020-01-17T09:27:49"/>
    <x v="188"/>
    <x v="2"/>
    <x v="8"/>
    <x v="149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3"/>
    <x v="1"/>
    <d v="2020-01-17T09:27:49"/>
    <x v="81"/>
    <x v="2"/>
    <x v="11"/>
    <x v="5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4"/>
    <x v="2"/>
    <d v="2020-01-17T09:28:19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4"/>
    <x v="3"/>
    <d v="2020-01-17T09:28:19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4"/>
    <x v="4"/>
    <d v="2020-01-17T09:28:19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4"/>
    <x v="13"/>
    <d v="2020-01-17T09:28:19"/>
    <x v="5"/>
    <x v="0"/>
    <x v="0"/>
    <x v="12"/>
    <x v="19"/>
    <x v="7"/>
    <x v="0"/>
    <x v="2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4"/>
    <x v="24"/>
    <d v="2020-01-17T09:28:19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474"/>
    <x v="0"/>
    <d v="2020-01-17T09:28:19"/>
    <x v="32"/>
    <x v="0"/>
    <x v="7"/>
    <x v="86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2"/>
    <d v="2020-01-17T09:29:05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3"/>
    <d v="2020-01-17T09:29:05"/>
    <x v="86"/>
    <x v="0"/>
    <x v="0"/>
    <x v="4"/>
    <x v="0"/>
    <x v="4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4"/>
    <d v="2020-01-17T09:29:05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7"/>
    <d v="2020-01-17T09:29:0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6"/>
    <d v="2020-01-17T09:29:0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13"/>
    <d v="2020-01-17T09:29:05"/>
    <x v="85"/>
    <x v="0"/>
    <x v="0"/>
    <x v="12"/>
    <x v="12"/>
    <x v="9"/>
    <x v="21"/>
    <x v="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14"/>
    <d v="2020-01-17T09:29:0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24"/>
    <d v="2020-01-17T09:29:05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25"/>
    <d v="2020-01-17T09:29:0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0"/>
    <d v="2020-01-17T09:29:05"/>
    <x v="23"/>
    <x v="0"/>
    <x v="3"/>
    <x v="50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1"/>
    <d v="2020-01-17T09:29:05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5"/>
    <x v="41"/>
    <d v="2020-01-17T09:29:0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2"/>
    <d v="2020-01-17T09:30:47"/>
    <x v="141"/>
    <x v="19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3"/>
    <d v="2020-01-17T09:30:47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4"/>
    <d v="2020-01-17T09:30:47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5"/>
    <d v="2020-01-17T09:30:4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6"/>
    <d v="2020-01-17T09:30:4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13"/>
    <d v="2020-01-17T09:30:47"/>
    <x v="85"/>
    <x v="4"/>
    <x v="0"/>
    <x v="30"/>
    <x v="19"/>
    <x v="9"/>
    <x v="6"/>
    <x v="2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14"/>
    <d v="2020-01-17T09:30:4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24"/>
    <d v="2020-01-17T09:30:47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25"/>
    <d v="2020-01-17T09:30:4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0"/>
    <d v="2020-01-17T09:30:47"/>
    <x v="216"/>
    <x v="4"/>
    <x v="51"/>
    <x v="165"/>
    <x v="12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7"/>
    <x v="1"/>
    <d v="2020-01-17T09:30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2"/>
    <d v="2020-01-17T09:32:43"/>
    <x v="12"/>
    <x v="8"/>
    <x v="11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3"/>
    <d v="2020-01-17T09:32:43"/>
    <x v="534"/>
    <x v="0"/>
    <x v="0"/>
    <x v="4"/>
    <x v="0"/>
    <x v="24"/>
    <x v="121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4"/>
    <d v="2020-01-17T09:32:43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9"/>
    <d v="2020-01-17T09:32:43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10"/>
    <d v="2020-01-17T09:32:4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13"/>
    <d v="2020-01-17T09:32:43"/>
    <x v="78"/>
    <x v="8"/>
    <x v="11"/>
    <x v="6"/>
    <x v="3"/>
    <x v="4"/>
    <x v="127"/>
    <x v="18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15"/>
    <d v="2020-01-17T09:32:43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24"/>
    <d v="2020-01-17T09:32:43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25"/>
    <d v="2020-01-17T09:32:43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0"/>
    <d v="2020-01-17T09:32:43"/>
    <x v="182"/>
    <x v="0"/>
    <x v="63"/>
    <x v="173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8"/>
    <x v="1"/>
    <d v="2020-01-17T09:32:43"/>
    <x v="157"/>
    <x v="2"/>
    <x v="4"/>
    <x v="19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2"/>
    <d v="2020-01-17T09:33:15"/>
    <x v="10"/>
    <x v="8"/>
    <x v="11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3"/>
    <d v="2020-01-17T09:33:15"/>
    <x v="32"/>
    <x v="0"/>
    <x v="0"/>
    <x v="4"/>
    <x v="0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4"/>
    <d v="2020-01-17T09:33:15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5"/>
    <d v="2020-01-17T09:33:1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6"/>
    <d v="2020-01-17T09:33:1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13"/>
    <d v="2020-01-17T09:33:15"/>
    <x v="85"/>
    <x v="8"/>
    <x v="11"/>
    <x v="55"/>
    <x v="19"/>
    <x v="9"/>
    <x v="35"/>
    <x v="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14"/>
    <d v="2020-01-17T09:33:15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24"/>
    <d v="2020-01-17T09:33:15"/>
    <x v="534"/>
    <x v="2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25"/>
    <d v="2020-01-17T09:33:15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0"/>
    <d v="2020-01-17T09:33:15"/>
    <x v="534"/>
    <x v="0"/>
    <x v="144"/>
    <x v="304"/>
    <x v="0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79"/>
    <x v="1"/>
    <d v="2020-01-17T09:33:15"/>
    <x v="15"/>
    <x v="2"/>
    <x v="13"/>
    <x v="6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2"/>
    <d v="2020-01-17T09:34:02"/>
    <x v="78"/>
    <x v="8"/>
    <x v="2"/>
    <x v="51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3"/>
    <d v="2020-01-17T09:34:02"/>
    <x v="59"/>
    <x v="0"/>
    <x v="0"/>
    <x v="4"/>
    <x v="0"/>
    <x v="11"/>
    <x v="157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4"/>
    <d v="2020-01-17T09:34:02"/>
    <x v="56"/>
    <x v="0"/>
    <x v="0"/>
    <x v="4"/>
    <x v="0"/>
    <x v="0"/>
    <x v="0"/>
    <x v="0"/>
    <x v="15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7"/>
    <d v="2020-01-17T09:34:0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5"/>
    <d v="2020-01-17T09:34:02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6"/>
    <d v="2020-01-17T09:34:02"/>
    <x v="3"/>
    <x v="0"/>
    <x v="0"/>
    <x v="11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13"/>
    <d v="2020-01-17T09:34:02"/>
    <x v="213"/>
    <x v="8"/>
    <x v="4"/>
    <x v="53"/>
    <x v="68"/>
    <x v="12"/>
    <x v="64"/>
    <x v="39"/>
    <x v="15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14"/>
    <d v="2020-01-17T09:34:02"/>
    <x v="20"/>
    <x v="0"/>
    <x v="0"/>
    <x v="12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19"/>
    <d v="2020-01-17T09:34:02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22"/>
    <d v="2020-01-17T09:34:02"/>
    <x v="6"/>
    <x v="0"/>
    <x v="0"/>
    <x v="4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24"/>
    <d v="2020-01-17T09:34:02"/>
    <x v="211"/>
    <x v="1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25"/>
    <d v="2020-01-17T09:34:02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31"/>
    <d v="2020-01-17T09:34:0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0"/>
    <d v="2020-01-17T09:34:02"/>
    <x v="211"/>
    <x v="2"/>
    <x v="1"/>
    <x v="106"/>
    <x v="19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1"/>
    <d v="2020-01-17T09:34:02"/>
    <x v="5"/>
    <x v="2"/>
    <x v="11"/>
    <x v="73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0"/>
    <x v="32"/>
    <d v="2020-01-17T09:34:02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1"/>
    <x v="3"/>
    <d v="2020-01-17T09:38:19"/>
    <x v="24"/>
    <x v="0"/>
    <x v="0"/>
    <x v="4"/>
    <x v="0"/>
    <x v="16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1"/>
    <x v="13"/>
    <d v="2020-01-17T09:38:19"/>
    <x v="81"/>
    <x v="8"/>
    <x v="11"/>
    <x v="25"/>
    <x v="5"/>
    <x v="16"/>
    <x v="6"/>
    <x v="26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1"/>
    <x v="24"/>
    <d v="2020-01-17T09:38:19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1"/>
    <x v="25"/>
    <d v="2020-01-17T09:38:1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1"/>
    <x v="31"/>
    <d v="2020-01-17T09:38:1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1"/>
    <x v="0"/>
    <d v="2020-01-17T09:38:19"/>
    <x v="101"/>
    <x v="8"/>
    <x v="7"/>
    <x v="47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1"/>
    <x v="1"/>
    <d v="2020-01-17T09:38:19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1"/>
    <x v="32"/>
    <d v="2020-01-17T09:38:19"/>
    <x v="6"/>
    <x v="8"/>
    <x v="2"/>
    <x v="11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1"/>
    <x v="27"/>
    <d v="2020-01-17T09:38:19"/>
    <x v="112"/>
    <x v="8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2"/>
    <x v="2"/>
    <d v="2020-01-17T09:38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2"/>
    <x v="3"/>
    <d v="2020-01-17T09:38:50"/>
    <x v="19"/>
    <x v="0"/>
    <x v="0"/>
    <x v="4"/>
    <x v="0"/>
    <x v="0"/>
    <x v="8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2"/>
    <x v="13"/>
    <d v="2020-01-17T09:38:50"/>
    <x v="141"/>
    <x v="0"/>
    <x v="0"/>
    <x v="4"/>
    <x v="19"/>
    <x v="0"/>
    <x v="13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2"/>
    <x v="24"/>
    <d v="2020-01-17T09:38:50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2"/>
    <x v="25"/>
    <d v="2020-01-17T09:38:50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2"/>
    <x v="0"/>
    <d v="2020-01-17T09:38:50"/>
    <x v="280"/>
    <x v="0"/>
    <x v="3"/>
    <x v="164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2"/>
    <x v="1"/>
    <d v="2020-01-17T09:38:50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3"/>
    <x v="2"/>
    <d v="2020-01-17T09:39:3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3"/>
    <x v="3"/>
    <d v="2020-01-17T09:39:31"/>
    <x v="85"/>
    <x v="0"/>
    <x v="0"/>
    <x v="4"/>
    <x v="0"/>
    <x v="0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3"/>
    <x v="13"/>
    <d v="2020-01-17T09:39:31"/>
    <x v="157"/>
    <x v="0"/>
    <x v="0"/>
    <x v="4"/>
    <x v="19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3"/>
    <x v="24"/>
    <d v="2020-01-17T09:39:31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3"/>
    <x v="25"/>
    <d v="2020-01-17T09:39:3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3"/>
    <x v="0"/>
    <d v="2020-01-17T09:39:31"/>
    <x v="203"/>
    <x v="8"/>
    <x v="11"/>
    <x v="13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3"/>
    <x v="1"/>
    <d v="2020-01-17T09:39:31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4"/>
    <x v="2"/>
    <d v="2020-01-17T09:39:59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4"/>
    <x v="3"/>
    <d v="2020-01-17T09:39:59"/>
    <x v="102"/>
    <x v="0"/>
    <x v="0"/>
    <x v="4"/>
    <x v="0"/>
    <x v="4"/>
    <x v="19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4"/>
    <x v="13"/>
    <d v="2020-01-17T09:39:59"/>
    <x v="1"/>
    <x v="8"/>
    <x v="11"/>
    <x v="11"/>
    <x v="12"/>
    <x v="9"/>
    <x v="35"/>
    <x v="4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4"/>
    <x v="24"/>
    <d v="2020-01-17T09:39:59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4"/>
    <x v="25"/>
    <d v="2020-01-17T09:39:5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4"/>
    <x v="0"/>
    <d v="2020-01-17T09:39:59"/>
    <x v="72"/>
    <x v="2"/>
    <x v="63"/>
    <x v="62"/>
    <x v="19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4"/>
    <x v="1"/>
    <d v="2020-01-17T09:39:59"/>
    <x v="81"/>
    <x v="0"/>
    <x v="2"/>
    <x v="55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2"/>
    <d v="2020-01-17T09:40:28"/>
    <x v="3"/>
    <x v="0"/>
    <x v="2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3"/>
    <d v="2020-01-17T09:40:28"/>
    <x v="31"/>
    <x v="0"/>
    <x v="0"/>
    <x v="4"/>
    <x v="0"/>
    <x v="2"/>
    <x v="19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4"/>
    <d v="2020-01-17T09:40:28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5"/>
    <d v="2020-01-17T09:40:2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6"/>
    <d v="2020-01-17T09:40:2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13"/>
    <d v="2020-01-17T09:40:28"/>
    <x v="26"/>
    <x v="0"/>
    <x v="4"/>
    <x v="12"/>
    <x v="12"/>
    <x v="6"/>
    <x v="35"/>
    <x v="4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14"/>
    <d v="2020-01-17T09:40:2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24"/>
    <d v="2020-01-17T09:40:28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25"/>
    <d v="2020-01-17T09:40:28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0"/>
    <d v="2020-01-17T09:40:28"/>
    <x v="75"/>
    <x v="0"/>
    <x v="0"/>
    <x v="1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5"/>
    <x v="1"/>
    <d v="2020-01-17T09:40:28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6"/>
    <x v="3"/>
    <d v="2020-01-17T09:40:55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6"/>
    <x v="4"/>
    <d v="2020-01-17T09:40:55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6"/>
    <x v="13"/>
    <d v="2020-01-17T09:40:55"/>
    <x v="20"/>
    <x v="0"/>
    <x v="0"/>
    <x v="4"/>
    <x v="0"/>
    <x v="0"/>
    <x v="13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6"/>
    <x v="19"/>
    <d v="2020-01-17T09:40:5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6"/>
    <x v="22"/>
    <d v="2020-01-17T09:40:55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6"/>
    <x v="24"/>
    <d v="2020-01-17T09:40:55"/>
    <x v="198"/>
    <x v="24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6"/>
    <x v="25"/>
    <d v="2020-01-17T09:40:55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6"/>
    <x v="0"/>
    <d v="2020-01-17T09:40:55"/>
    <x v="198"/>
    <x v="0"/>
    <x v="0"/>
    <x v="8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6"/>
    <x v="1"/>
    <d v="2020-01-17T09:40:55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7"/>
    <x v="2"/>
    <d v="2020-01-17T09:41:16"/>
    <x v="86"/>
    <x v="0"/>
    <x v="2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7"/>
    <x v="3"/>
    <d v="2020-01-17T09:41:16"/>
    <x v="382"/>
    <x v="0"/>
    <x v="0"/>
    <x v="4"/>
    <x v="0"/>
    <x v="31"/>
    <x v="64"/>
    <x v="7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7"/>
    <x v="4"/>
    <d v="2020-01-17T09:41:16"/>
    <x v="1"/>
    <x v="0"/>
    <x v="0"/>
    <x v="4"/>
    <x v="0"/>
    <x v="0"/>
    <x v="0"/>
    <x v="0"/>
    <x v="28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7"/>
    <x v="13"/>
    <d v="2020-01-17T09:41:16"/>
    <x v="75"/>
    <x v="0"/>
    <x v="4"/>
    <x v="55"/>
    <x v="1"/>
    <x v="2"/>
    <x v="17"/>
    <x v="69"/>
    <x v="28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7"/>
    <x v="24"/>
    <d v="2020-01-17T09:41:16"/>
    <x v="234"/>
    <x v="2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7"/>
    <x v="25"/>
    <d v="2020-01-17T09:41:16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7"/>
    <x v="0"/>
    <d v="2020-01-17T09:41:16"/>
    <x v="234"/>
    <x v="0"/>
    <x v="0"/>
    <x v="2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7"/>
    <x v="1"/>
    <d v="2020-01-17T09:41:16"/>
    <x v="182"/>
    <x v="0"/>
    <x v="0"/>
    <x v="1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8"/>
    <x v="3"/>
    <d v="2020-01-17T09:41:3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8"/>
    <x v="13"/>
    <d v="2020-01-17T09:41:3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8"/>
    <x v="24"/>
    <d v="2020-01-17T09:41:31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8"/>
    <x v="25"/>
    <d v="2020-01-17T09:41:31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8"/>
    <x v="0"/>
    <d v="2020-01-17T09:41:31"/>
    <x v="12"/>
    <x v="0"/>
    <x v="0"/>
    <x v="5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8"/>
    <x v="1"/>
    <d v="2020-01-17T09:41:3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89"/>
    <x v="2"/>
    <d v="2020-01-17T09:41:57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89"/>
    <x v="3"/>
    <d v="2020-01-17T09:41:57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89"/>
    <x v="4"/>
    <d v="2020-01-17T09:41:57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89"/>
    <x v="7"/>
    <d v="2020-01-17T09:41:5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89"/>
    <x v="6"/>
    <d v="2020-01-17T09:41:5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89"/>
    <x v="13"/>
    <d v="2020-01-17T09:41:57"/>
    <x v="3"/>
    <x v="0"/>
    <x v="0"/>
    <x v="30"/>
    <x v="19"/>
    <x v="0"/>
    <x v="0"/>
    <x v="2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89"/>
    <x v="14"/>
    <d v="2020-01-17T09:41:5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89"/>
    <x v="24"/>
    <d v="2020-01-17T09:41:57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89"/>
    <x v="0"/>
    <d v="2020-01-17T09:41:57"/>
    <x v="64"/>
    <x v="0"/>
    <x v="2"/>
    <x v="147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2"/>
    <d v="2020-01-17T09:42:23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3"/>
    <d v="2020-01-17T09:42:23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4"/>
    <d v="2020-01-17T09:42:23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5"/>
    <d v="2020-01-17T09:42:2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6"/>
    <d v="2020-01-17T09:42:2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13"/>
    <d v="2020-01-17T09:42:23"/>
    <x v="24"/>
    <x v="0"/>
    <x v="0"/>
    <x v="11"/>
    <x v="12"/>
    <x v="7"/>
    <x v="8"/>
    <x v="2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14"/>
    <d v="2020-01-17T09:42:23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24"/>
    <d v="2020-01-17T09:42:23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25"/>
    <d v="2020-01-17T09:42:23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0"/>
    <d v="2020-01-17T09:42:23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0"/>
    <x v="1"/>
    <d v="2020-01-17T09:42:23"/>
    <x v="10"/>
    <x v="2"/>
    <x v="0"/>
    <x v="5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2"/>
    <d v="2020-01-17T09:42:46"/>
    <x v="106"/>
    <x v="0"/>
    <x v="0"/>
    <x v="53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3"/>
    <d v="2020-01-17T09:42:46"/>
    <x v="387"/>
    <x v="0"/>
    <x v="0"/>
    <x v="4"/>
    <x v="0"/>
    <x v="88"/>
    <x v="67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4"/>
    <d v="2020-01-17T09:42:46"/>
    <x v="157"/>
    <x v="0"/>
    <x v="0"/>
    <x v="4"/>
    <x v="0"/>
    <x v="0"/>
    <x v="0"/>
    <x v="0"/>
    <x v="1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5"/>
    <d v="2020-01-17T09:42:46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6"/>
    <d v="2020-01-17T09:42:46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13"/>
    <d v="2020-01-17T09:42:46"/>
    <x v="109"/>
    <x v="0"/>
    <x v="0"/>
    <x v="6"/>
    <x v="35"/>
    <x v="24"/>
    <x v="68"/>
    <x v="39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24"/>
    <d v="2020-01-17T09:42:46"/>
    <x v="535"/>
    <x v="2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25"/>
    <d v="2020-01-17T09:42:46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31"/>
    <d v="2020-01-17T09:42:4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0"/>
    <d v="2020-01-17T09:42:46"/>
    <x v="535"/>
    <x v="0"/>
    <x v="0"/>
    <x v="30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1"/>
    <d v="2020-01-17T09:42:46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1"/>
    <x v="32"/>
    <d v="2020-01-17T09:42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2"/>
    <d v="2020-01-17T09:43:12"/>
    <x v="32"/>
    <x v="0"/>
    <x v="0"/>
    <x v="2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3"/>
    <d v="2020-01-17T09:43:12"/>
    <x v="125"/>
    <x v="0"/>
    <x v="0"/>
    <x v="4"/>
    <x v="0"/>
    <x v="4"/>
    <x v="1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4"/>
    <d v="2020-01-17T09:43:12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5"/>
    <d v="2020-01-17T09:43:12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6"/>
    <d v="2020-01-17T09:43:12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13"/>
    <d v="2020-01-17T09:43:12"/>
    <x v="56"/>
    <x v="0"/>
    <x v="0"/>
    <x v="3"/>
    <x v="9"/>
    <x v="9"/>
    <x v="19"/>
    <x v="4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14"/>
    <d v="2020-01-17T09:43:1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24"/>
    <d v="2020-01-17T09:43:12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36"/>
    <d v="2020-01-17T09:43:12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0"/>
    <d v="2020-01-17T09:43:12"/>
    <x v="176"/>
    <x v="0"/>
    <x v="0"/>
    <x v="1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92"/>
    <x v="37"/>
    <d v="2020-01-17T09:43:12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3"/>
    <x v="2"/>
    <d v="2020-01-17T09:43:4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3"/>
    <x v="3"/>
    <d v="2020-01-17T09:43:43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3"/>
    <x v="4"/>
    <d v="2020-01-17T09:43:4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3"/>
    <x v="13"/>
    <d v="2020-01-17T09:43:43"/>
    <x v="20"/>
    <x v="0"/>
    <x v="0"/>
    <x v="4"/>
    <x v="19"/>
    <x v="0"/>
    <x v="13"/>
    <x v="2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3"/>
    <x v="24"/>
    <d v="2020-01-17T09:43:43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3"/>
    <x v="25"/>
    <d v="2020-01-17T09:43:4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3"/>
    <x v="0"/>
    <d v="2020-01-17T09:43:43"/>
    <x v="152"/>
    <x v="0"/>
    <x v="0"/>
    <x v="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3"/>
    <x v="1"/>
    <d v="2020-01-17T09:43:4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96"/>
    <x v="2"/>
    <d v="2020-01-17T09:44:30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96"/>
    <x v="3"/>
    <d v="2020-01-17T09:44:3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96"/>
    <x v="4"/>
    <d v="2020-01-17T09:44:3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96"/>
    <x v="8"/>
    <d v="2020-01-17T09:44:3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96"/>
    <x v="13"/>
    <d v="2020-01-17T09:44:30"/>
    <x v="20"/>
    <x v="0"/>
    <x v="0"/>
    <x v="12"/>
    <x v="19"/>
    <x v="7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96"/>
    <x v="14"/>
    <d v="2020-01-17T09:44:30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96"/>
    <x v="24"/>
    <d v="2020-01-17T09:44:30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96"/>
    <x v="25"/>
    <d v="2020-01-17T09:44:30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96"/>
    <x v="0"/>
    <d v="2020-01-17T09:44:30"/>
    <x v="56"/>
    <x v="0"/>
    <x v="8"/>
    <x v="4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96"/>
    <x v="1"/>
    <d v="2020-01-17T09:44:30"/>
    <x v="3"/>
    <x v="0"/>
    <x v="2"/>
    <x v="2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7"/>
    <x v="24"/>
    <d v="2020-01-17T09:44:56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7"/>
    <x v="25"/>
    <d v="2020-01-17T09:44:5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7"/>
    <x v="0"/>
    <d v="2020-01-17T09:44:56"/>
    <x v="86"/>
    <x v="8"/>
    <x v="13"/>
    <x v="120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7"/>
    <x v="1"/>
    <d v="2020-01-17T09:44:56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8"/>
    <x v="24"/>
    <d v="2020-01-17T09:45:27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8"/>
    <x v="25"/>
    <d v="2020-01-17T09:45:2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8"/>
    <x v="31"/>
    <d v="2020-01-17T09:45:2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8"/>
    <x v="0"/>
    <d v="2020-01-17T09:45:27"/>
    <x v="101"/>
    <x v="0"/>
    <x v="4"/>
    <x v="47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8"/>
    <x v="1"/>
    <d v="2020-01-17T09:45:2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8"/>
    <x v="32"/>
    <d v="2020-01-17T09:45:27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8"/>
    <x v="33"/>
    <d v="2020-01-17T09:45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2"/>
    <d v="2020-01-17T09:46:13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3"/>
    <d v="2020-01-17T09:46:13"/>
    <x v="125"/>
    <x v="0"/>
    <x v="0"/>
    <x v="4"/>
    <x v="0"/>
    <x v="9"/>
    <x v="25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4"/>
    <d v="2020-01-17T09:46:13"/>
    <x v="157"/>
    <x v="0"/>
    <x v="0"/>
    <x v="4"/>
    <x v="0"/>
    <x v="0"/>
    <x v="0"/>
    <x v="0"/>
    <x v="2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5"/>
    <d v="2020-01-17T09:46:1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6"/>
    <d v="2020-01-17T09:46:1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17"/>
    <d v="2020-01-17T09:46:13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13"/>
    <d v="2020-01-17T09:46:13"/>
    <x v="42"/>
    <x v="0"/>
    <x v="0"/>
    <x v="3"/>
    <x v="69"/>
    <x v="7"/>
    <x v="56"/>
    <x v="4"/>
    <x v="2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14"/>
    <d v="2020-01-17T09:46:13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15"/>
    <d v="2020-01-17T09:46:1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24"/>
    <d v="2020-01-17T09:46:13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25"/>
    <d v="2020-01-17T09:46:1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0"/>
    <d v="2020-01-17T09:46:13"/>
    <x v="182"/>
    <x v="0"/>
    <x v="0"/>
    <x v="1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0"/>
    <x v="1"/>
    <d v="2020-01-17T09:46:1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2"/>
    <d v="2020-01-17T09:46:38"/>
    <x v="141"/>
    <x v="4"/>
    <x v="4"/>
    <x v="4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3"/>
    <d v="2020-01-17T09:46:38"/>
    <x v="182"/>
    <x v="0"/>
    <x v="0"/>
    <x v="4"/>
    <x v="0"/>
    <x v="40"/>
    <x v="17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4"/>
    <d v="2020-01-17T09:46:38"/>
    <x v="157"/>
    <x v="0"/>
    <x v="0"/>
    <x v="4"/>
    <x v="0"/>
    <x v="0"/>
    <x v="0"/>
    <x v="0"/>
    <x v="25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7"/>
    <d v="2020-01-17T09:46:3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5"/>
    <d v="2020-01-17T09:46:3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6"/>
    <d v="2020-01-17T09:46:38"/>
    <x v="3"/>
    <x v="0"/>
    <x v="0"/>
    <x v="3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13"/>
    <d v="2020-01-17T09:46:38"/>
    <x v="23"/>
    <x v="2"/>
    <x v="4"/>
    <x v="4"/>
    <x v="1"/>
    <x v="14"/>
    <x v="19"/>
    <x v="62"/>
    <x v="25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14"/>
    <d v="2020-01-17T09:46:38"/>
    <x v="20"/>
    <x v="0"/>
    <x v="0"/>
    <x v="11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24"/>
    <d v="2020-01-17T09:46:38"/>
    <x v="97"/>
    <x v="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25"/>
    <d v="2020-01-17T09:46:3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0"/>
    <d v="2020-01-17T09:46:38"/>
    <x v="97"/>
    <x v="0"/>
    <x v="0"/>
    <x v="6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501"/>
    <x v="1"/>
    <d v="2020-01-17T09:46:3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503"/>
    <x v="2"/>
    <d v="2020-01-17T09:47:06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503"/>
    <x v="3"/>
    <d v="2020-01-17T09:47:06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503"/>
    <x v="5"/>
    <d v="2020-01-17T09:47:06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503"/>
    <x v="6"/>
    <d v="2020-01-17T09:47:06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503"/>
    <x v="13"/>
    <d v="2020-01-17T09:47:06"/>
    <x v="15"/>
    <x v="0"/>
    <x v="0"/>
    <x v="11"/>
    <x v="19"/>
    <x v="7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503"/>
    <x v="14"/>
    <d v="2020-01-17T09:47:06"/>
    <x v="20"/>
    <x v="0"/>
    <x v="0"/>
    <x v="4"/>
    <x v="0"/>
    <x v="0"/>
    <x v="35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503"/>
    <x v="24"/>
    <d v="2020-01-17T09:47:06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503"/>
    <x v="25"/>
    <d v="2020-01-17T09:47:06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503"/>
    <x v="0"/>
    <d v="2020-01-17T09:47:06"/>
    <x v="12"/>
    <x v="0"/>
    <x v="42"/>
    <x v="51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503"/>
    <x v="1"/>
    <d v="2020-01-17T09:47:0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04"/>
    <x v="2"/>
    <d v="2020-01-17T09:47:53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04"/>
    <x v="3"/>
    <d v="2020-01-17T09:47:53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04"/>
    <x v="4"/>
    <d v="2020-01-17T09:47:53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04"/>
    <x v="13"/>
    <d v="2020-01-17T09:47:53"/>
    <x v="141"/>
    <x v="0"/>
    <x v="0"/>
    <x v="3"/>
    <x v="0"/>
    <x v="7"/>
    <x v="8"/>
    <x v="2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04"/>
    <x v="24"/>
    <d v="2020-01-17T09:47:53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04"/>
    <x v="25"/>
    <d v="2020-01-17T09:47:5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04"/>
    <x v="0"/>
    <d v="2020-01-17T09:47:53"/>
    <x v="85"/>
    <x v="0"/>
    <x v="45"/>
    <x v="20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04"/>
    <x v="1"/>
    <d v="2020-01-17T09:47:5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5"/>
    <x v="2"/>
    <d v="2020-01-17T09:48:26"/>
    <x v="15"/>
    <x v="0"/>
    <x v="2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5"/>
    <x v="3"/>
    <d v="2020-01-17T09:48:26"/>
    <x v="25"/>
    <x v="0"/>
    <x v="0"/>
    <x v="4"/>
    <x v="0"/>
    <x v="24"/>
    <x v="4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5"/>
    <x v="4"/>
    <d v="2020-01-17T09:48:26"/>
    <x v="6"/>
    <x v="0"/>
    <x v="0"/>
    <x v="4"/>
    <x v="0"/>
    <x v="0"/>
    <x v="0"/>
    <x v="0"/>
    <x v="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5"/>
    <x v="13"/>
    <d v="2020-01-17T09:48:26"/>
    <x v="102"/>
    <x v="0"/>
    <x v="4"/>
    <x v="12"/>
    <x v="19"/>
    <x v="4"/>
    <x v="61"/>
    <x v="8"/>
    <x v="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5"/>
    <x v="24"/>
    <d v="2020-01-17T09:48:26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5"/>
    <x v="0"/>
    <d v="2020-01-17T09:48:26"/>
    <x v="25"/>
    <x v="0"/>
    <x v="0"/>
    <x v="3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6"/>
    <x v="2"/>
    <d v="2020-01-17T09:49:06"/>
    <x v="85"/>
    <x v="0"/>
    <x v="0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6"/>
    <x v="3"/>
    <d v="2020-01-17T09:49:06"/>
    <x v="86"/>
    <x v="0"/>
    <x v="0"/>
    <x v="4"/>
    <x v="0"/>
    <x v="4"/>
    <x v="2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6"/>
    <x v="4"/>
    <d v="2020-01-17T09:49:06"/>
    <x v="10"/>
    <x v="0"/>
    <x v="0"/>
    <x v="4"/>
    <x v="0"/>
    <x v="0"/>
    <x v="0"/>
    <x v="0"/>
    <x v="2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6"/>
    <x v="13"/>
    <d v="2020-01-17T09:49:06"/>
    <x v="42"/>
    <x v="0"/>
    <x v="0"/>
    <x v="6"/>
    <x v="1"/>
    <x v="9"/>
    <x v="56"/>
    <x v="26"/>
    <x v="2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6"/>
    <x v="24"/>
    <d v="2020-01-17T09:49:06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6"/>
    <x v="25"/>
    <d v="2020-01-17T09:49:0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6"/>
    <x v="0"/>
    <d v="2020-01-17T09:49:06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6"/>
    <x v="1"/>
    <d v="2020-01-17T09:49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2"/>
    <d v="2020-01-17T09:49:26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3"/>
    <d v="2020-01-17T09:49:26"/>
    <x v="185"/>
    <x v="0"/>
    <x v="0"/>
    <x v="4"/>
    <x v="0"/>
    <x v="88"/>
    <x v="121"/>
    <x v="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4"/>
    <d v="2020-01-17T09:49:26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5"/>
    <d v="2020-01-17T09:49:26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6"/>
    <d v="2020-01-17T09:49:26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13"/>
    <d v="2020-01-17T09:49:26"/>
    <x v="534"/>
    <x v="0"/>
    <x v="0"/>
    <x v="3"/>
    <x v="69"/>
    <x v="24"/>
    <x v="127"/>
    <x v="53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14"/>
    <d v="2020-01-17T09:49:2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24"/>
    <d v="2020-01-17T09:49:26"/>
    <x v="189"/>
    <x v="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25"/>
    <d v="2020-01-17T09:49:26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0"/>
    <d v="2020-01-17T09:49:26"/>
    <x v="189"/>
    <x v="0"/>
    <x v="52"/>
    <x v="115"/>
    <x v="0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1"/>
    <d v="2020-01-17T09:49:26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7"/>
    <x v="33"/>
    <d v="2020-01-17T09:49:26"/>
    <x v="81"/>
    <x v="0"/>
    <x v="51"/>
    <x v="55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8"/>
    <x v="2"/>
    <d v="2020-01-17T09:53:3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8"/>
    <x v="3"/>
    <d v="2020-01-17T09:53:37"/>
    <x v="157"/>
    <x v="0"/>
    <x v="0"/>
    <x v="4"/>
    <x v="0"/>
    <x v="0"/>
    <x v="6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8"/>
    <x v="13"/>
    <d v="2020-01-17T09:53:37"/>
    <x v="15"/>
    <x v="0"/>
    <x v="0"/>
    <x v="12"/>
    <x v="0"/>
    <x v="0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8"/>
    <x v="24"/>
    <d v="2020-01-17T09:53:37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8"/>
    <x v="31"/>
    <d v="2020-01-17T09:53:3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8"/>
    <x v="0"/>
    <d v="2020-01-17T09:53:37"/>
    <x v="148"/>
    <x v="0"/>
    <x v="8"/>
    <x v="9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8"/>
    <x v="32"/>
    <d v="2020-01-17T09:53:37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2"/>
    <d v="2020-01-17T09:56:04"/>
    <x v="32"/>
    <x v="0"/>
    <x v="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3"/>
    <d v="2020-01-17T09:56:04"/>
    <x v="134"/>
    <x v="0"/>
    <x v="0"/>
    <x v="4"/>
    <x v="0"/>
    <x v="24"/>
    <x v="20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4"/>
    <d v="2020-01-17T09:56:04"/>
    <x v="32"/>
    <x v="0"/>
    <x v="0"/>
    <x v="4"/>
    <x v="0"/>
    <x v="0"/>
    <x v="0"/>
    <x v="0"/>
    <x v="2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5"/>
    <d v="2020-01-17T09:56:0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6"/>
    <d v="2020-01-17T09:56:0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13"/>
    <d v="2020-01-17T09:56:04"/>
    <x v="190"/>
    <x v="0"/>
    <x v="0"/>
    <x v="55"/>
    <x v="12"/>
    <x v="4"/>
    <x v="21"/>
    <x v="16"/>
    <x v="25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14"/>
    <d v="2020-01-17T09:56:0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24"/>
    <d v="2020-01-17T09:56:04"/>
    <x v="193"/>
    <x v="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25"/>
    <d v="2020-01-17T09:56:04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0"/>
    <d v="2020-01-17T09:56:04"/>
    <x v="193"/>
    <x v="2"/>
    <x v="0"/>
    <x v="5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10"/>
    <x v="1"/>
    <d v="2020-01-17T09:56:04"/>
    <x v="12"/>
    <x v="0"/>
    <x v="0"/>
    <x v="5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2"/>
    <d v="2020-01-17T09:56:28"/>
    <x v="10"/>
    <x v="8"/>
    <x v="2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3"/>
    <d v="2020-01-17T09:56:28"/>
    <x v="148"/>
    <x v="0"/>
    <x v="0"/>
    <x v="4"/>
    <x v="0"/>
    <x v="2"/>
    <x v="47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4"/>
    <d v="2020-01-17T09:56:28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12"/>
    <d v="2020-01-17T09:56:28"/>
    <x v="67"/>
    <x v="0"/>
    <x v="0"/>
    <x v="4"/>
    <x v="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13"/>
    <d v="2020-01-17T09:56:28"/>
    <x v="162"/>
    <x v="8"/>
    <x v="4"/>
    <x v="30"/>
    <x v="12"/>
    <x v="6"/>
    <x v="61"/>
    <x v="36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16"/>
    <d v="2020-01-17T09:56:2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24"/>
    <d v="2020-01-17T09:56:28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25"/>
    <d v="2020-01-17T09:56:2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31"/>
    <d v="2020-01-17T09:56:2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0"/>
    <d v="2020-01-17T09:56:28"/>
    <x v="71"/>
    <x v="0"/>
    <x v="63"/>
    <x v="170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1"/>
    <d v="2020-01-17T09:56:28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32"/>
    <d v="2020-01-17T09:56:28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511"/>
    <x v="27"/>
    <d v="2020-01-17T09:56:28"/>
    <x v="112"/>
    <x v="0"/>
    <x v="4"/>
    <x v="2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2"/>
    <d v="2020-01-17T09:58:48"/>
    <x v="106"/>
    <x v="0"/>
    <x v="0"/>
    <x v="86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3"/>
    <d v="2020-01-17T09:58:48"/>
    <x v="188"/>
    <x v="0"/>
    <x v="0"/>
    <x v="4"/>
    <x v="0"/>
    <x v="18"/>
    <x v="14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4"/>
    <d v="2020-01-17T09:58:48"/>
    <x v="11"/>
    <x v="0"/>
    <x v="0"/>
    <x v="4"/>
    <x v="0"/>
    <x v="0"/>
    <x v="0"/>
    <x v="0"/>
    <x v="10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5"/>
    <d v="2020-01-17T09:58:48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6"/>
    <d v="2020-01-17T09:58:48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8"/>
    <d v="2020-01-17T09:58:48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13"/>
    <d v="2020-01-17T09:58:48"/>
    <x v="188"/>
    <x v="8"/>
    <x v="11"/>
    <x v="73"/>
    <x v="27"/>
    <x v="20"/>
    <x v="15"/>
    <x v="21"/>
    <x v="10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14"/>
    <d v="2020-01-17T09:58:48"/>
    <x v="20"/>
    <x v="0"/>
    <x v="0"/>
    <x v="4"/>
    <x v="0"/>
    <x v="7"/>
    <x v="13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24"/>
    <d v="2020-01-17T09:58:48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25"/>
    <d v="2020-01-17T09:58:4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0"/>
    <d v="2020-01-17T09:58:48"/>
    <x v="196"/>
    <x v="8"/>
    <x v="42"/>
    <x v="60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1"/>
    <x v="1"/>
    <d v="2020-01-17T09:58:48"/>
    <x v="94"/>
    <x v="8"/>
    <x v="11"/>
    <x v="3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2"/>
    <d v="2020-01-17T09:59:18"/>
    <x v="73"/>
    <x v="0"/>
    <x v="0"/>
    <x v="81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3"/>
    <d v="2020-01-17T09:59:18"/>
    <x v="89"/>
    <x v="0"/>
    <x v="0"/>
    <x v="4"/>
    <x v="0"/>
    <x v="83"/>
    <x v="38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4"/>
    <d v="2020-01-17T09:59:18"/>
    <x v="101"/>
    <x v="0"/>
    <x v="0"/>
    <x v="4"/>
    <x v="0"/>
    <x v="0"/>
    <x v="0"/>
    <x v="0"/>
    <x v="2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7"/>
    <d v="2020-01-17T09:59:1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5"/>
    <d v="2020-01-17T09:59:18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6"/>
    <d v="2020-01-17T09:59:18"/>
    <x v="3"/>
    <x v="0"/>
    <x v="0"/>
    <x v="11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13"/>
    <d v="2020-01-17T09:59:18"/>
    <x v="220"/>
    <x v="0"/>
    <x v="0"/>
    <x v="99"/>
    <x v="33"/>
    <x v="54"/>
    <x v="39"/>
    <x v="11"/>
    <x v="24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14"/>
    <d v="2020-01-17T09:59:18"/>
    <x v="20"/>
    <x v="0"/>
    <x v="0"/>
    <x v="12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19"/>
    <d v="2020-01-17T09:59:18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22"/>
    <d v="2020-01-17T09:59:1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24"/>
    <d v="2020-01-17T09:59:18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25"/>
    <d v="2020-01-17T09:59:1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0"/>
    <d v="2020-01-17T09:59:18"/>
    <x v="71"/>
    <x v="0"/>
    <x v="66"/>
    <x v="170"/>
    <x v="0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2"/>
    <x v="1"/>
    <d v="2020-01-17T09:59:18"/>
    <x v="94"/>
    <x v="19"/>
    <x v="0"/>
    <x v="30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2"/>
    <d v="2020-01-17T10:00:26"/>
    <x v="401"/>
    <x v="4"/>
    <x v="13"/>
    <x v="138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3"/>
    <d v="2020-01-17T10:00:26"/>
    <x v="536"/>
    <x v="0"/>
    <x v="0"/>
    <x v="4"/>
    <x v="0"/>
    <x v="65"/>
    <x v="52"/>
    <x v="1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4"/>
    <d v="2020-01-17T10:00:26"/>
    <x v="187"/>
    <x v="0"/>
    <x v="0"/>
    <x v="4"/>
    <x v="0"/>
    <x v="0"/>
    <x v="0"/>
    <x v="0"/>
    <x v="58"/>
    <x v="0"/>
    <x v="1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7"/>
    <d v="2020-01-17T10:00:26"/>
    <x v="15"/>
    <x v="0"/>
    <x v="13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5"/>
    <d v="2020-01-17T10:00:26"/>
    <x v="10"/>
    <x v="0"/>
    <x v="0"/>
    <x v="4"/>
    <x v="0"/>
    <x v="0"/>
    <x v="17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6"/>
    <d v="2020-01-17T10:00:26"/>
    <x v="1"/>
    <x v="0"/>
    <x v="4"/>
    <x v="11"/>
    <x v="0"/>
    <x v="0"/>
    <x v="17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8"/>
    <d v="2020-01-17T10:00:2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11"/>
    <d v="2020-01-17T10:00:26"/>
    <x v="537"/>
    <x v="24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13"/>
    <d v="2020-01-17T10:00:26"/>
    <x v="82"/>
    <x v="2"/>
    <x v="2"/>
    <x v="13"/>
    <x v="43"/>
    <x v="1"/>
    <x v="53"/>
    <x v="163"/>
    <x v="58"/>
    <x v="0"/>
    <x v="1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14"/>
    <d v="2020-01-17T10:00:26"/>
    <x v="157"/>
    <x v="0"/>
    <x v="4"/>
    <x v="12"/>
    <x v="0"/>
    <x v="0"/>
    <x v="19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16"/>
    <d v="2020-01-17T10:00:2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24"/>
    <d v="2020-01-17T10:00:26"/>
    <x v="436"/>
    <x v="2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25"/>
    <d v="2020-01-17T10:00:26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0"/>
    <d v="2020-01-17T10:00:26"/>
    <x v="436"/>
    <x v="4"/>
    <x v="113"/>
    <x v="306"/>
    <x v="12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2"/>
    <x v="1"/>
    <d v="2020-01-17T10:00:26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2"/>
    <d v="2020-01-17T10:00:57"/>
    <x v="4"/>
    <x v="0"/>
    <x v="0"/>
    <x v="99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3"/>
    <d v="2020-01-17T10:00:57"/>
    <x v="9"/>
    <x v="0"/>
    <x v="0"/>
    <x v="4"/>
    <x v="0"/>
    <x v="85"/>
    <x v="126"/>
    <x v="1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4"/>
    <d v="2020-01-17T10:00:57"/>
    <x v="86"/>
    <x v="0"/>
    <x v="0"/>
    <x v="4"/>
    <x v="0"/>
    <x v="0"/>
    <x v="0"/>
    <x v="0"/>
    <x v="15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7"/>
    <d v="2020-01-17T10:00:5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5"/>
    <d v="2020-01-17T10:00:5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6"/>
    <d v="2020-01-17T10:00:57"/>
    <x v="20"/>
    <x v="0"/>
    <x v="0"/>
    <x v="11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13"/>
    <d v="2020-01-17T10:00:57"/>
    <x v="211"/>
    <x v="0"/>
    <x v="0"/>
    <x v="90"/>
    <x v="14"/>
    <x v="18"/>
    <x v="130"/>
    <x v="111"/>
    <x v="1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14"/>
    <d v="2020-01-17T10:00:57"/>
    <x v="6"/>
    <x v="0"/>
    <x v="0"/>
    <x v="12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18"/>
    <d v="2020-01-17T10:00:5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19"/>
    <d v="2020-01-17T10:00:57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22"/>
    <d v="2020-01-17T10:00:57"/>
    <x v="94"/>
    <x v="0"/>
    <x v="0"/>
    <x v="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24"/>
    <d v="2020-01-17T10:00:57"/>
    <x v="538"/>
    <x v="24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0"/>
    <d v="2020-01-17T10:00:57"/>
    <x v="538"/>
    <x v="42"/>
    <x v="148"/>
    <x v="307"/>
    <x v="3"/>
    <x v="6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723"/>
    <x v="33"/>
    <d v="2020-01-17T10:00:57"/>
    <x v="203"/>
    <x v="8"/>
    <x v="8"/>
    <x v="133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2"/>
    <d v="2020-01-17T10:01:31"/>
    <x v="64"/>
    <x v="0"/>
    <x v="0"/>
    <x v="20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3"/>
    <d v="2020-01-17T10:01:31"/>
    <x v="184"/>
    <x v="0"/>
    <x v="0"/>
    <x v="4"/>
    <x v="0"/>
    <x v="85"/>
    <x v="121"/>
    <x v="7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4"/>
    <d v="2020-01-17T10:01:31"/>
    <x v="203"/>
    <x v="0"/>
    <x v="0"/>
    <x v="4"/>
    <x v="0"/>
    <x v="0"/>
    <x v="0"/>
    <x v="0"/>
    <x v="21"/>
    <x v="0"/>
    <x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13"/>
    <d v="2020-01-17T10:01:31"/>
    <x v="34"/>
    <x v="0"/>
    <x v="0"/>
    <x v="21"/>
    <x v="23"/>
    <x v="18"/>
    <x v="127"/>
    <x v="27"/>
    <x v="21"/>
    <x v="0"/>
    <x v="1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19"/>
    <d v="2020-01-17T10:01:31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28"/>
    <d v="2020-01-17T10:01:31"/>
    <x v="177"/>
    <x v="0"/>
    <x v="0"/>
    <x v="4"/>
    <x v="4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22"/>
    <d v="2020-01-17T10:01:31"/>
    <x v="94"/>
    <x v="0"/>
    <x v="0"/>
    <x v="4"/>
    <x v="0"/>
    <x v="9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30"/>
    <d v="2020-01-17T10:01:3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24"/>
    <d v="2020-01-17T10:01:31"/>
    <x v="339"/>
    <x v="14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25"/>
    <d v="2020-01-17T10:01:31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26"/>
    <d v="2020-01-17T10:01:3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0"/>
    <d v="2020-01-17T10:01:31"/>
    <x v="339"/>
    <x v="2"/>
    <x v="14"/>
    <x v="204"/>
    <x v="19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1"/>
    <d v="2020-01-17T10:01:31"/>
    <x v="32"/>
    <x v="2"/>
    <x v="8"/>
    <x v="86"/>
    <x v="19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258"/>
    <x v="27"/>
    <d v="2020-01-17T10:01:3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2"/>
    <d v="2020-01-17T10:02:36"/>
    <x v="162"/>
    <x v="0"/>
    <x v="0"/>
    <x v="86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3"/>
    <d v="2020-01-17T10:02:36"/>
    <x v="234"/>
    <x v="0"/>
    <x v="0"/>
    <x v="4"/>
    <x v="0"/>
    <x v="45"/>
    <x v="157"/>
    <x v="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4"/>
    <d v="2020-01-17T10:02:36"/>
    <x v="85"/>
    <x v="0"/>
    <x v="0"/>
    <x v="4"/>
    <x v="0"/>
    <x v="0"/>
    <x v="0"/>
    <x v="0"/>
    <x v="34"/>
    <x v="0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7"/>
    <d v="2020-01-17T10:02:3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6"/>
    <d v="2020-01-17T10:02:3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13"/>
    <d v="2020-01-17T10:02:36"/>
    <x v="35"/>
    <x v="0"/>
    <x v="0"/>
    <x v="73"/>
    <x v="35"/>
    <x v="77"/>
    <x v="64"/>
    <x v="61"/>
    <x v="34"/>
    <x v="0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14"/>
    <d v="2020-01-17T10:02:36"/>
    <x v="36"/>
    <x v="0"/>
    <x v="0"/>
    <x v="4"/>
    <x v="19"/>
    <x v="0"/>
    <x v="0"/>
    <x v="0"/>
    <x v="0"/>
    <x v="0"/>
    <x v="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38"/>
    <d v="2020-01-17T10:02:36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39"/>
    <d v="2020-01-17T10:02:3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22"/>
    <d v="2020-01-17T10:02:36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40"/>
    <d v="2020-01-17T10:02:36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24"/>
    <d v="2020-01-17T10:02:36"/>
    <x v="492"/>
    <x v="24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25"/>
    <d v="2020-01-17T10:02:36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0"/>
    <d v="2020-01-17T10:02:36"/>
    <x v="492"/>
    <x v="4"/>
    <x v="53"/>
    <x v="308"/>
    <x v="12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1"/>
    <d v="2020-01-17T10:02:36"/>
    <x v="181"/>
    <x v="4"/>
    <x v="7"/>
    <x v="113"/>
    <x v="12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367"/>
    <x v="33"/>
    <d v="2020-01-17T10:02:36"/>
    <x v="5"/>
    <x v="2"/>
    <x v="0"/>
    <x v="7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2"/>
    <d v="2020-01-17T10:03:24"/>
    <x v="78"/>
    <x v="8"/>
    <x v="11"/>
    <x v="86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3"/>
    <d v="2020-01-17T10:03:24"/>
    <x v="387"/>
    <x v="0"/>
    <x v="0"/>
    <x v="4"/>
    <x v="0"/>
    <x v="37"/>
    <x v="121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4"/>
    <d v="2020-01-17T10:03:24"/>
    <x v="11"/>
    <x v="0"/>
    <x v="0"/>
    <x v="4"/>
    <x v="0"/>
    <x v="0"/>
    <x v="0"/>
    <x v="0"/>
    <x v="10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7"/>
    <d v="2020-01-17T10:03:24"/>
    <x v="94"/>
    <x v="8"/>
    <x v="11"/>
    <x v="30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6"/>
    <d v="2020-01-17T10:03:24"/>
    <x v="6"/>
    <x v="0"/>
    <x v="11"/>
    <x v="11"/>
    <x v="5"/>
    <x v="16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8"/>
    <d v="2020-01-17T10:03:24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12"/>
    <d v="2020-01-17T10:03:24"/>
    <x v="145"/>
    <x v="247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13"/>
    <d v="2020-01-17T10:03:24"/>
    <x v="212"/>
    <x v="8"/>
    <x v="11"/>
    <x v="73"/>
    <x v="33"/>
    <x v="38"/>
    <x v="127"/>
    <x v="11"/>
    <x v="10"/>
    <x v="0"/>
    <x v="4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14"/>
    <d v="2020-01-17T10:03:24"/>
    <x v="6"/>
    <x v="8"/>
    <x v="11"/>
    <x v="12"/>
    <x v="5"/>
    <x v="16"/>
    <x v="3"/>
    <x v="13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16"/>
    <d v="2020-01-17T10:03:24"/>
    <x v="36"/>
    <x v="2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19"/>
    <d v="2020-01-17T10:03:24"/>
    <x v="6"/>
    <x v="0"/>
    <x v="0"/>
    <x v="4"/>
    <x v="0"/>
    <x v="9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22"/>
    <d v="2020-01-17T10:03:24"/>
    <x v="36"/>
    <x v="8"/>
    <x v="11"/>
    <x v="25"/>
    <x v="5"/>
    <x v="7"/>
    <x v="3"/>
    <x v="13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24"/>
    <d v="2020-01-17T10:03:24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25"/>
    <d v="2020-01-17T10:03:24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0"/>
    <d v="2020-01-17T10:03:24"/>
    <x v="190"/>
    <x v="2"/>
    <x v="45"/>
    <x v="118"/>
    <x v="19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200402"/>
    <x v="1"/>
    <d v="2020-01-17T10:03:24"/>
    <x v="157"/>
    <x v="2"/>
    <x v="7"/>
    <x v="19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2"/>
    <d v="2020-01-17T10:05:32"/>
    <x v="82"/>
    <x v="0"/>
    <x v="4"/>
    <x v="257"/>
    <x v="7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3"/>
    <d v="2020-01-17T10:05:32"/>
    <x v="242"/>
    <x v="0"/>
    <x v="0"/>
    <x v="4"/>
    <x v="0"/>
    <x v="3"/>
    <x v="174"/>
    <x v="16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4"/>
    <d v="2020-01-17T10:05:32"/>
    <x v="140"/>
    <x v="0"/>
    <x v="0"/>
    <x v="4"/>
    <x v="0"/>
    <x v="0"/>
    <x v="0"/>
    <x v="0"/>
    <x v="30"/>
    <x v="0"/>
    <x v="8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7"/>
    <d v="2020-01-17T10:05:3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5"/>
    <d v="2020-01-17T10:05:32"/>
    <x v="15"/>
    <x v="0"/>
    <x v="0"/>
    <x v="4"/>
    <x v="0"/>
    <x v="4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6"/>
    <d v="2020-01-17T10:05:32"/>
    <x v="3"/>
    <x v="0"/>
    <x v="0"/>
    <x v="11"/>
    <x v="0"/>
    <x v="4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8"/>
    <d v="2020-01-17T10:05:3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7"/>
    <d v="2020-01-17T10:05:32"/>
    <x v="539"/>
    <x v="0"/>
    <x v="149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0"/>
    <d v="2020-01-17T10:05:32"/>
    <x v="24"/>
    <x v="0"/>
    <x v="0"/>
    <x v="4"/>
    <x v="27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1"/>
    <d v="2020-01-17T10:05:32"/>
    <x v="540"/>
    <x v="0"/>
    <x v="0"/>
    <x v="30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2"/>
    <d v="2020-01-17T10:05:32"/>
    <x v="48"/>
    <x v="0"/>
    <x v="0"/>
    <x v="4"/>
    <x v="7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3"/>
    <d v="2020-01-17T10:05:32"/>
    <x v="541"/>
    <x v="0"/>
    <x v="4"/>
    <x v="38"/>
    <x v="73"/>
    <x v="5"/>
    <x v="43"/>
    <x v="165"/>
    <x v="30"/>
    <x v="0"/>
    <x v="8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4"/>
    <d v="2020-01-17T10:05:32"/>
    <x v="81"/>
    <x v="0"/>
    <x v="0"/>
    <x v="12"/>
    <x v="0"/>
    <x v="9"/>
    <x v="0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5"/>
    <d v="2020-01-17T10:05:32"/>
    <x v="3"/>
    <x v="0"/>
    <x v="2"/>
    <x v="12"/>
    <x v="1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6"/>
    <d v="2020-01-17T10:05:32"/>
    <x v="94"/>
    <x v="0"/>
    <x v="0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8"/>
    <d v="2020-01-17T10:05:32"/>
    <x v="57"/>
    <x v="0"/>
    <x v="4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9"/>
    <d v="2020-01-17T10:05:32"/>
    <x v="12"/>
    <x v="0"/>
    <x v="0"/>
    <x v="4"/>
    <x v="0"/>
    <x v="2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20"/>
    <d v="2020-01-17T10:05:32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22"/>
    <d v="2020-01-17T10:05:32"/>
    <x v="11"/>
    <x v="0"/>
    <x v="4"/>
    <x v="30"/>
    <x v="69"/>
    <x v="6"/>
    <x v="35"/>
    <x v="4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24"/>
    <d v="2020-01-17T10:05:32"/>
    <x v="137"/>
    <x v="1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25"/>
    <d v="2020-01-17T10:05:32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36"/>
    <d v="2020-01-17T10:05:3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0"/>
    <d v="2020-01-17T10:05:32"/>
    <x v="137"/>
    <x v="19"/>
    <x v="122"/>
    <x v="156"/>
    <x v="9"/>
    <x v="15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1"/>
    <d v="2020-01-17T10:05:32"/>
    <x v="181"/>
    <x v="0"/>
    <x v="7"/>
    <x v="11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37"/>
    <d v="2020-01-17T10:05:3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4"/>
    <x v="33"/>
    <d v="2020-01-17T10:05:32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2"/>
    <d v="2020-01-17T10:06:51"/>
    <x v="73"/>
    <x v="0"/>
    <x v="0"/>
    <x v="118"/>
    <x v="7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3"/>
    <d v="2020-01-17T10:06:51"/>
    <x v="199"/>
    <x v="0"/>
    <x v="0"/>
    <x v="4"/>
    <x v="0"/>
    <x v="83"/>
    <x v="67"/>
    <x v="1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4"/>
    <d v="2020-01-17T10:06:51"/>
    <x v="1"/>
    <x v="0"/>
    <x v="0"/>
    <x v="4"/>
    <x v="0"/>
    <x v="0"/>
    <x v="0"/>
    <x v="0"/>
    <x v="6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7"/>
    <d v="2020-01-17T10:06:51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5"/>
    <d v="2020-01-17T10:06:51"/>
    <x v="24"/>
    <x v="0"/>
    <x v="0"/>
    <x v="4"/>
    <x v="0"/>
    <x v="16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6"/>
    <d v="2020-01-17T10:06:51"/>
    <x v="32"/>
    <x v="0"/>
    <x v="0"/>
    <x v="3"/>
    <x v="0"/>
    <x v="16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11"/>
    <d v="2020-01-17T10:06:51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13"/>
    <d v="2020-01-17T10:06:51"/>
    <x v="523"/>
    <x v="0"/>
    <x v="0"/>
    <x v="14"/>
    <x v="15"/>
    <x v="54"/>
    <x v="68"/>
    <x v="166"/>
    <x v="6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14"/>
    <d v="2020-01-17T10:06:51"/>
    <x v="5"/>
    <x v="0"/>
    <x v="0"/>
    <x v="11"/>
    <x v="0"/>
    <x v="0"/>
    <x v="3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16"/>
    <d v="2020-01-17T10:06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18"/>
    <d v="2020-01-17T10:06:5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22"/>
    <d v="2020-01-17T10:06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24"/>
    <d v="2020-01-17T10:06:51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25"/>
    <d v="2020-01-17T10:06:51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0"/>
    <d v="2020-01-17T10:06:51"/>
    <x v="280"/>
    <x v="0"/>
    <x v="62"/>
    <x v="164"/>
    <x v="0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200538"/>
    <x v="1"/>
    <d v="2020-01-17T10:06:51"/>
    <x v="85"/>
    <x v="0"/>
    <x v="10"/>
    <x v="2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2"/>
    <d v="2020-01-17T10:08:26"/>
    <x v="542"/>
    <x v="4"/>
    <x v="41"/>
    <x v="237"/>
    <x v="1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3"/>
    <d v="2020-01-17T10:08:26"/>
    <x v="543"/>
    <x v="0"/>
    <x v="0"/>
    <x v="4"/>
    <x v="0"/>
    <x v="141"/>
    <x v="2"/>
    <x v="16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4"/>
    <d v="2020-01-17T10:08:26"/>
    <x v="544"/>
    <x v="0"/>
    <x v="0"/>
    <x v="4"/>
    <x v="0"/>
    <x v="0"/>
    <x v="0"/>
    <x v="0"/>
    <x v="7"/>
    <x v="0"/>
    <x v="6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7"/>
    <d v="2020-01-17T10:08:26"/>
    <x v="5"/>
    <x v="2"/>
    <x v="2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5"/>
    <d v="2020-01-17T10:08:26"/>
    <x v="10"/>
    <x v="0"/>
    <x v="0"/>
    <x v="4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6"/>
    <d v="2020-01-17T10:08:26"/>
    <x v="85"/>
    <x v="0"/>
    <x v="0"/>
    <x v="4"/>
    <x v="1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8"/>
    <d v="2020-01-17T10:08:26"/>
    <x v="126"/>
    <x v="0"/>
    <x v="0"/>
    <x v="4"/>
    <x v="0"/>
    <x v="0"/>
    <x v="0"/>
    <x v="0"/>
    <x v="0"/>
    <x v="11"/>
    <x v="1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7"/>
    <d v="2020-01-17T10:08:26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9"/>
    <d v="2020-01-17T10:08:2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0"/>
    <d v="2020-01-17T10:08:2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1"/>
    <d v="2020-01-17T10:08:26"/>
    <x v="431"/>
    <x v="0"/>
    <x v="118"/>
    <x v="2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2"/>
    <d v="2020-01-17T10:08:26"/>
    <x v="316"/>
    <x v="0"/>
    <x v="0"/>
    <x v="310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3"/>
    <d v="2020-01-17T10:08:26"/>
    <x v="545"/>
    <x v="2"/>
    <x v="7"/>
    <x v="183"/>
    <x v="153"/>
    <x v="142"/>
    <x v="4"/>
    <x v="168"/>
    <x v="7"/>
    <x v="0"/>
    <x v="7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4"/>
    <d v="2020-01-17T10:08:26"/>
    <x v="102"/>
    <x v="2"/>
    <x v="4"/>
    <x v="4"/>
    <x v="12"/>
    <x v="7"/>
    <x v="6"/>
    <x v="26"/>
    <x v="0"/>
    <x v="12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5"/>
    <d v="2020-01-17T10:08:26"/>
    <x v="94"/>
    <x v="0"/>
    <x v="0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6"/>
    <d v="2020-01-17T10:08:26"/>
    <x v="81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8"/>
    <d v="2020-01-17T10:08:26"/>
    <x v="85"/>
    <x v="0"/>
    <x v="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9"/>
    <d v="2020-01-17T10:08:26"/>
    <x v="71"/>
    <x v="0"/>
    <x v="0"/>
    <x v="4"/>
    <x v="0"/>
    <x v="18"/>
    <x v="25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20"/>
    <d v="2020-01-17T10:08:26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28"/>
    <d v="2020-01-17T10:08:26"/>
    <x v="546"/>
    <x v="0"/>
    <x v="0"/>
    <x v="4"/>
    <x v="15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29"/>
    <d v="2020-01-17T10:08:26"/>
    <x v="132"/>
    <x v="0"/>
    <x v="0"/>
    <x v="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22"/>
    <d v="2020-01-17T10:08:26"/>
    <x v="190"/>
    <x v="0"/>
    <x v="0"/>
    <x v="11"/>
    <x v="3"/>
    <x v="20"/>
    <x v="56"/>
    <x v="21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30"/>
    <d v="2020-01-17T10:08:26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24"/>
    <d v="2020-01-17T10:08:26"/>
    <x v="547"/>
    <x v="24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25"/>
    <d v="2020-01-17T10:08:26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36"/>
    <d v="2020-01-17T10:08:26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0"/>
    <d v="2020-01-17T10:08:26"/>
    <x v="547"/>
    <x v="36"/>
    <x v="150"/>
    <x v="311"/>
    <x v="44"/>
    <x v="1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1"/>
    <d v="2020-01-17T10:08:26"/>
    <x v="102"/>
    <x v="4"/>
    <x v="23"/>
    <x v="95"/>
    <x v="12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69"/>
    <x v="37"/>
    <d v="2020-01-17T10:08:26"/>
    <x v="157"/>
    <x v="8"/>
    <x v="11"/>
    <x v="1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2"/>
    <d v="2020-01-17T10:19:47"/>
    <x v="125"/>
    <x v="0"/>
    <x v="2"/>
    <x v="21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3"/>
    <d v="2020-01-17T10:19:47"/>
    <x v="38"/>
    <x v="0"/>
    <x v="0"/>
    <x v="4"/>
    <x v="0"/>
    <x v="2"/>
    <x v="6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4"/>
    <d v="2020-01-17T10:19:47"/>
    <x v="32"/>
    <x v="0"/>
    <x v="0"/>
    <x v="4"/>
    <x v="0"/>
    <x v="0"/>
    <x v="0"/>
    <x v="0"/>
    <x v="23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13"/>
    <d v="2020-01-17T10:19:47"/>
    <x v="216"/>
    <x v="0"/>
    <x v="4"/>
    <x v="3"/>
    <x v="35"/>
    <x v="6"/>
    <x v="17"/>
    <x v="36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18"/>
    <d v="2020-01-17T10:19:47"/>
    <x v="15"/>
    <x v="4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19"/>
    <d v="2020-01-17T10:19:4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28"/>
    <d v="2020-01-17T10:19:47"/>
    <x v="548"/>
    <x v="0"/>
    <x v="0"/>
    <x v="3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29"/>
    <d v="2020-01-17T10:19:47"/>
    <x v="549"/>
    <x v="0"/>
    <x v="0"/>
    <x v="4"/>
    <x v="0"/>
    <x v="1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22"/>
    <d v="2020-01-17T10:19:47"/>
    <x v="20"/>
    <x v="2"/>
    <x v="0"/>
    <x v="4"/>
    <x v="12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30"/>
    <d v="2020-01-17T10:19:47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24"/>
    <d v="2020-01-17T10:19:47"/>
    <x v="382"/>
    <x v="2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25"/>
    <d v="2020-01-17T10:19:4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0"/>
    <d v="2020-01-17T10:19:47"/>
    <x v="382"/>
    <x v="29"/>
    <x v="67"/>
    <x v="27"/>
    <x v="1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700"/>
    <x v="1"/>
    <d v="2020-01-17T10:19:4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2"/>
    <d v="2020-01-17T10:20:21"/>
    <x v="238"/>
    <x v="8"/>
    <x v="11"/>
    <x v="177"/>
    <x v="6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3"/>
    <d v="2020-01-17T10:20:21"/>
    <x v="230"/>
    <x v="0"/>
    <x v="0"/>
    <x v="4"/>
    <x v="0"/>
    <x v="47"/>
    <x v="175"/>
    <x v="14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4"/>
    <d v="2020-01-17T10:20:21"/>
    <x v="357"/>
    <x v="0"/>
    <x v="0"/>
    <x v="4"/>
    <x v="0"/>
    <x v="0"/>
    <x v="0"/>
    <x v="0"/>
    <x v="71"/>
    <x v="0"/>
    <x v="1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5"/>
    <d v="2020-01-17T10:20:21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6"/>
    <d v="2020-01-17T10:20:21"/>
    <x v="15"/>
    <x v="0"/>
    <x v="11"/>
    <x v="25"/>
    <x v="5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8"/>
    <d v="2020-01-17T10:20:21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11"/>
    <d v="2020-01-17T10:20:21"/>
    <x v="74"/>
    <x v="8"/>
    <x v="151"/>
    <x v="25"/>
    <x v="5"/>
    <x v="1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12"/>
    <d v="2020-01-17T10:20:21"/>
    <x v="20"/>
    <x v="8"/>
    <x v="11"/>
    <x v="25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13"/>
    <d v="2020-01-17T10:20:21"/>
    <x v="550"/>
    <x v="8"/>
    <x v="11"/>
    <x v="143"/>
    <x v="63"/>
    <x v="48"/>
    <x v="176"/>
    <x v="51"/>
    <x v="71"/>
    <x v="0"/>
    <x v="1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14"/>
    <d v="2020-01-17T10:20:21"/>
    <x v="20"/>
    <x v="8"/>
    <x v="11"/>
    <x v="25"/>
    <x v="5"/>
    <x v="7"/>
    <x v="13"/>
    <x v="26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16"/>
    <d v="2020-01-17T10:20:21"/>
    <x v="81"/>
    <x v="8"/>
    <x v="13"/>
    <x v="25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18"/>
    <d v="2020-01-17T10:20:21"/>
    <x v="20"/>
    <x v="8"/>
    <x v="11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19"/>
    <d v="2020-01-17T10:20:21"/>
    <x v="15"/>
    <x v="0"/>
    <x v="0"/>
    <x v="4"/>
    <x v="0"/>
    <x v="16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22"/>
    <d v="2020-01-17T10:20:21"/>
    <x v="81"/>
    <x v="8"/>
    <x v="11"/>
    <x v="12"/>
    <x v="19"/>
    <x v="16"/>
    <x v="8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24"/>
    <d v="2020-01-17T10:20:21"/>
    <x v="551"/>
    <x v="2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25"/>
    <d v="2020-01-17T10:20:21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0"/>
    <d v="2020-01-17T10:20:21"/>
    <x v="551"/>
    <x v="2"/>
    <x v="152"/>
    <x v="313"/>
    <x v="19"/>
    <x v="18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499"/>
    <x v="1"/>
    <d v="2020-01-17T10:20:21"/>
    <x v="12"/>
    <x v="2"/>
    <x v="62"/>
    <x v="51"/>
    <x v="19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2"/>
    <d v="2020-01-17T10:20:59"/>
    <x v="296"/>
    <x v="8"/>
    <x v="2"/>
    <x v="162"/>
    <x v="15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3"/>
    <d v="2020-01-17T10:20:59"/>
    <x v="441"/>
    <x v="0"/>
    <x v="0"/>
    <x v="4"/>
    <x v="0"/>
    <x v="148"/>
    <x v="116"/>
    <x v="16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4"/>
    <d v="2020-01-17T10:20:59"/>
    <x v="211"/>
    <x v="0"/>
    <x v="0"/>
    <x v="4"/>
    <x v="0"/>
    <x v="0"/>
    <x v="0"/>
    <x v="0"/>
    <x v="72"/>
    <x v="0"/>
    <x v="6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7"/>
    <d v="2020-01-17T10:20:59"/>
    <x v="85"/>
    <x v="8"/>
    <x v="11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5"/>
    <d v="2020-01-17T10:20:59"/>
    <x v="3"/>
    <x v="0"/>
    <x v="0"/>
    <x v="4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6"/>
    <d v="2020-01-17T10:20:59"/>
    <x v="11"/>
    <x v="0"/>
    <x v="11"/>
    <x v="63"/>
    <x v="12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8"/>
    <d v="2020-01-17T10:20:59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7"/>
    <d v="2020-01-17T10:20:59"/>
    <x v="3"/>
    <x v="8"/>
    <x v="28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9"/>
    <d v="2020-01-17T10:20:59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0"/>
    <d v="2020-01-17T10:20:59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1"/>
    <d v="2020-01-17T10:20:59"/>
    <x v="552"/>
    <x v="8"/>
    <x v="153"/>
    <x v="9"/>
    <x v="62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2"/>
    <d v="2020-01-17T10:20:59"/>
    <x v="138"/>
    <x v="8"/>
    <x v="11"/>
    <x v="25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3"/>
    <d v="2020-01-17T10:20:59"/>
    <x v="553"/>
    <x v="8"/>
    <x v="4"/>
    <x v="113"/>
    <x v="37"/>
    <x v="74"/>
    <x v="133"/>
    <x v="64"/>
    <x v="72"/>
    <x v="0"/>
    <x v="4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4"/>
    <d v="2020-01-17T10:20:59"/>
    <x v="141"/>
    <x v="8"/>
    <x v="11"/>
    <x v="3"/>
    <x v="12"/>
    <x v="7"/>
    <x v="13"/>
    <x v="2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5"/>
    <d v="2020-01-17T10:20:59"/>
    <x v="81"/>
    <x v="8"/>
    <x v="2"/>
    <x v="11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6"/>
    <d v="2020-01-17T10:20:59"/>
    <x v="81"/>
    <x v="8"/>
    <x v="4"/>
    <x v="12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8"/>
    <d v="2020-01-17T10:20:59"/>
    <x v="20"/>
    <x v="8"/>
    <x v="11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9"/>
    <d v="2020-01-17T10:20:59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28"/>
    <d v="2020-01-17T10:20:59"/>
    <x v="209"/>
    <x v="8"/>
    <x v="19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22"/>
    <d v="2020-01-17T10:20:59"/>
    <x v="20"/>
    <x v="8"/>
    <x v="11"/>
    <x v="12"/>
    <x v="19"/>
    <x v="16"/>
    <x v="13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30"/>
    <d v="2020-01-17T10:20:59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24"/>
    <d v="2020-01-17T10:20:59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25"/>
    <d v="2020-01-17T10:20:59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0"/>
    <d v="2020-01-17T10:20:59"/>
    <x v="75"/>
    <x v="60"/>
    <x v="67"/>
    <x v="10"/>
    <x v="70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1"/>
    <d v="2020-01-17T10:20:59"/>
    <x v="85"/>
    <x v="18"/>
    <x v="7"/>
    <x v="20"/>
    <x v="27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607"/>
    <x v="33"/>
    <d v="2020-01-17T10:20:59"/>
    <x v="6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9"/>
    <x v="2"/>
    <d v="2020-01-17T10:22:43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9"/>
    <x v="3"/>
    <d v="2020-01-17T10:22:43"/>
    <x v="10"/>
    <x v="0"/>
    <x v="0"/>
    <x v="4"/>
    <x v="0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9"/>
    <x v="4"/>
    <d v="2020-01-17T10:22:43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9"/>
    <x v="13"/>
    <d v="2020-01-17T10:22:43"/>
    <x v="10"/>
    <x v="0"/>
    <x v="0"/>
    <x v="4"/>
    <x v="12"/>
    <x v="0"/>
    <x v="8"/>
    <x v="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9"/>
    <x v="24"/>
    <d v="2020-01-17T10:22:43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9"/>
    <x v="0"/>
    <d v="2020-01-17T10:22:43"/>
    <x v="12"/>
    <x v="2"/>
    <x v="28"/>
    <x v="51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2"/>
    <d v="2020-01-17T10:31:55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3"/>
    <d v="2020-01-17T10:31:55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4"/>
    <d v="2020-01-17T10:31:55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5"/>
    <d v="2020-01-17T10:31:55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6"/>
    <d v="2020-01-17T10:31:55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13"/>
    <d v="2020-01-17T10:31:55"/>
    <x v="3"/>
    <x v="0"/>
    <x v="0"/>
    <x v="30"/>
    <x v="0"/>
    <x v="0"/>
    <x v="8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14"/>
    <d v="2020-01-17T10:31:5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24"/>
    <d v="2020-01-17T10:31:55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25"/>
    <d v="2020-01-17T10:31:5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0"/>
    <d v="2020-01-17T10:31:55"/>
    <x v="125"/>
    <x v="0"/>
    <x v="10"/>
    <x v="85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22"/>
    <x v="1"/>
    <d v="2020-01-17T10:31:5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2"/>
    <d v="2020-01-17T10:32:21"/>
    <x v="26"/>
    <x v="0"/>
    <x v="0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3"/>
    <d v="2020-01-17T10:32:21"/>
    <x v="196"/>
    <x v="0"/>
    <x v="0"/>
    <x v="4"/>
    <x v="0"/>
    <x v="0"/>
    <x v="17"/>
    <x v="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4"/>
    <d v="2020-01-17T10:32:21"/>
    <x v="6"/>
    <x v="0"/>
    <x v="0"/>
    <x v="4"/>
    <x v="0"/>
    <x v="0"/>
    <x v="0"/>
    <x v="0"/>
    <x v="26"/>
    <x v="0"/>
    <x v="0"/>
    <x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5"/>
    <d v="2020-01-17T10:32:2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6"/>
    <d v="2020-01-17T10:32:2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13"/>
    <d v="2020-01-17T10:32:21"/>
    <x v="12"/>
    <x v="0"/>
    <x v="0"/>
    <x v="55"/>
    <x v="1"/>
    <x v="0"/>
    <x v="19"/>
    <x v="57"/>
    <x v="26"/>
    <x v="0"/>
    <x v="0"/>
    <x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24"/>
    <d v="2020-01-17T10:32:21"/>
    <x v="239"/>
    <x v="2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25"/>
    <d v="2020-01-17T10:32:2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36"/>
    <d v="2020-01-17T10:32:2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0"/>
    <d v="2020-01-17T10:32:21"/>
    <x v="239"/>
    <x v="0"/>
    <x v="15"/>
    <x v="222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1"/>
    <d v="2020-01-17T10:32:2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28"/>
    <x v="37"/>
    <d v="2020-01-17T10:32:2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6"/>
    <x v="2"/>
    <d v="2020-01-17T10:32:47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6"/>
    <x v="3"/>
    <d v="2020-01-17T10:32:47"/>
    <x v="3"/>
    <x v="0"/>
    <x v="0"/>
    <x v="4"/>
    <x v="0"/>
    <x v="0"/>
    <x v="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6"/>
    <x v="4"/>
    <d v="2020-01-17T10:32:4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6"/>
    <x v="13"/>
    <d v="2020-01-17T10:32:47"/>
    <x v="3"/>
    <x v="0"/>
    <x v="0"/>
    <x v="11"/>
    <x v="19"/>
    <x v="0"/>
    <x v="0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6"/>
    <x v="24"/>
    <d v="2020-01-17T10:32:47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6"/>
    <x v="25"/>
    <d v="2020-01-17T10:32:4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6"/>
    <x v="0"/>
    <d v="2020-01-17T10:32:47"/>
    <x v="19"/>
    <x v="2"/>
    <x v="28"/>
    <x v="116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76"/>
    <x v="1"/>
    <d v="2020-01-17T10:32:4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99"/>
    <x v="2"/>
    <d v="2020-01-17T10:33:06"/>
    <x v="32"/>
    <x v="0"/>
    <x v="0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99"/>
    <x v="3"/>
    <d v="2020-01-17T10:33:06"/>
    <x v="64"/>
    <x v="0"/>
    <x v="0"/>
    <x v="4"/>
    <x v="0"/>
    <x v="2"/>
    <x v="14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99"/>
    <x v="4"/>
    <d v="2020-01-17T10:33:06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99"/>
    <x v="13"/>
    <d v="2020-01-17T10:33:06"/>
    <x v="23"/>
    <x v="0"/>
    <x v="0"/>
    <x v="11"/>
    <x v="69"/>
    <x v="6"/>
    <x v="15"/>
    <x v="38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99"/>
    <x v="18"/>
    <d v="2020-01-17T10:33:0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99"/>
    <x v="22"/>
    <d v="2020-01-17T10:33:06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99"/>
    <x v="24"/>
    <d v="2020-01-17T10:33:06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99"/>
    <x v="31"/>
    <d v="2020-01-17T10:33:0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99"/>
    <x v="0"/>
    <d v="2020-01-17T10:33:06"/>
    <x v="126"/>
    <x v="0"/>
    <x v="15"/>
    <x v="143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99"/>
    <x v="32"/>
    <d v="2020-01-17T10:33:06"/>
    <x v="81"/>
    <x v="0"/>
    <x v="8"/>
    <x v="5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2"/>
    <d v="2020-01-17T10:35:03"/>
    <x v="71"/>
    <x v="0"/>
    <x v="0"/>
    <x v="71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3"/>
    <d v="2020-01-17T10:35:03"/>
    <x v="494"/>
    <x v="0"/>
    <x v="0"/>
    <x v="4"/>
    <x v="0"/>
    <x v="11"/>
    <x v="167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4"/>
    <d v="2020-01-17T10:35:03"/>
    <x v="152"/>
    <x v="0"/>
    <x v="0"/>
    <x v="4"/>
    <x v="0"/>
    <x v="0"/>
    <x v="0"/>
    <x v="0"/>
    <x v="28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5"/>
    <d v="2020-01-17T10:35:0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6"/>
    <d v="2020-01-17T10:35:0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8"/>
    <d v="2020-01-17T10:35:03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9"/>
    <d v="2020-01-17T10:35:03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13"/>
    <d v="2020-01-17T10:35:03"/>
    <x v="197"/>
    <x v="0"/>
    <x v="0"/>
    <x v="1"/>
    <x v="22"/>
    <x v="12"/>
    <x v="9"/>
    <x v="1"/>
    <x v="28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14"/>
    <d v="2020-01-17T10:35:03"/>
    <x v="94"/>
    <x v="0"/>
    <x v="0"/>
    <x v="4"/>
    <x v="0"/>
    <x v="0"/>
    <x v="8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15"/>
    <d v="2020-01-17T10:35:0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18"/>
    <d v="2020-01-17T10:35:03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19"/>
    <d v="2020-01-17T10:35:03"/>
    <x v="56"/>
    <x v="0"/>
    <x v="0"/>
    <x v="4"/>
    <x v="0"/>
    <x v="2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22"/>
    <d v="2020-01-17T10:35:03"/>
    <x v="26"/>
    <x v="0"/>
    <x v="0"/>
    <x v="30"/>
    <x v="12"/>
    <x v="6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24"/>
    <d v="2020-01-17T10:35:03"/>
    <x v="534"/>
    <x v="2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25"/>
    <d v="2020-01-17T10:35:03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0"/>
    <d v="2020-01-17T10:35:03"/>
    <x v="534"/>
    <x v="8"/>
    <x v="57"/>
    <x v="304"/>
    <x v="5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1"/>
    <d v="2020-01-17T10:35:03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200273"/>
    <x v="33"/>
    <d v="2020-01-17T10:35:0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2"/>
    <d v="2020-01-17T10:37:13"/>
    <x v="241"/>
    <x v="42"/>
    <x v="28"/>
    <x v="237"/>
    <x v="10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3"/>
    <d v="2020-01-17T10:37:13"/>
    <x v="454"/>
    <x v="0"/>
    <x v="0"/>
    <x v="4"/>
    <x v="0"/>
    <x v="181"/>
    <x v="177"/>
    <x v="17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4"/>
    <d v="2020-01-17T10:37:13"/>
    <x v="195"/>
    <x v="0"/>
    <x v="0"/>
    <x v="4"/>
    <x v="0"/>
    <x v="0"/>
    <x v="0"/>
    <x v="0"/>
    <x v="73"/>
    <x v="0"/>
    <x v="7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7"/>
    <d v="2020-01-17T10:37:1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5"/>
    <d v="2020-01-17T10:37:13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6"/>
    <d v="2020-01-17T10:37:13"/>
    <x v="85"/>
    <x v="0"/>
    <x v="0"/>
    <x v="4"/>
    <x v="12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17"/>
    <d v="2020-01-17T10:37:13"/>
    <x v="138"/>
    <x v="1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9"/>
    <d v="2020-01-17T10:37:13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13"/>
    <d v="2020-01-17T10:37:13"/>
    <x v="459"/>
    <x v="29"/>
    <x v="8"/>
    <x v="183"/>
    <x v="96"/>
    <x v="58"/>
    <x v="178"/>
    <x v="171"/>
    <x v="73"/>
    <x v="0"/>
    <x v="4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14"/>
    <d v="2020-01-17T10:37:13"/>
    <x v="3"/>
    <x v="0"/>
    <x v="0"/>
    <x v="4"/>
    <x v="19"/>
    <x v="7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15"/>
    <d v="2020-01-17T10:37:13"/>
    <x v="20"/>
    <x v="2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18"/>
    <d v="2020-01-17T10:37:13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19"/>
    <d v="2020-01-17T10:37:13"/>
    <x v="106"/>
    <x v="0"/>
    <x v="0"/>
    <x v="4"/>
    <x v="0"/>
    <x v="40"/>
    <x v="2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20"/>
    <d v="2020-01-17T10:37:1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22"/>
    <d v="2020-01-17T10:37:13"/>
    <x v="26"/>
    <x v="0"/>
    <x v="0"/>
    <x v="12"/>
    <x v="19"/>
    <x v="14"/>
    <x v="21"/>
    <x v="3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24"/>
    <d v="2020-01-17T10:37:13"/>
    <x v="554"/>
    <x v="2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25"/>
    <d v="2020-01-17T10:37:13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0"/>
    <d v="2020-01-17T10:37:13"/>
    <x v="554"/>
    <x v="42"/>
    <x v="154"/>
    <x v="314"/>
    <x v="3"/>
    <x v="1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5"/>
    <s v="105104"/>
    <x v="1"/>
    <d v="2020-01-17T10:37:13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2"/>
    <d v="2020-01-17T10:39:41"/>
    <x v="527"/>
    <x v="0"/>
    <x v="10"/>
    <x v="216"/>
    <x v="1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3"/>
    <d v="2020-01-17T10:39:41"/>
    <x v="555"/>
    <x v="0"/>
    <x v="0"/>
    <x v="4"/>
    <x v="0"/>
    <x v="183"/>
    <x v="172"/>
    <x v="8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4"/>
    <d v="2020-01-17T10:39:41"/>
    <x v="109"/>
    <x v="0"/>
    <x v="0"/>
    <x v="4"/>
    <x v="0"/>
    <x v="0"/>
    <x v="0"/>
    <x v="0"/>
    <x v="74"/>
    <x v="0"/>
    <x v="5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7"/>
    <d v="2020-01-17T10:39:41"/>
    <x v="141"/>
    <x v="0"/>
    <x v="0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5"/>
    <d v="2020-01-17T10:39:41"/>
    <x v="26"/>
    <x v="0"/>
    <x v="0"/>
    <x v="4"/>
    <x v="0"/>
    <x v="2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6"/>
    <d v="2020-01-17T10:39:41"/>
    <x v="56"/>
    <x v="0"/>
    <x v="0"/>
    <x v="6"/>
    <x v="12"/>
    <x v="2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8"/>
    <d v="2020-01-17T10:39:41"/>
    <x v="157"/>
    <x v="0"/>
    <x v="0"/>
    <x v="4"/>
    <x v="0"/>
    <x v="0"/>
    <x v="0"/>
    <x v="0"/>
    <x v="0"/>
    <x v="1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17"/>
    <d v="2020-01-17T10:39:41"/>
    <x v="556"/>
    <x v="0"/>
    <x v="155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9"/>
    <d v="2020-01-17T10:39:41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10"/>
    <d v="2020-01-17T10:39:41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13"/>
    <d v="2020-01-17T10:39:41"/>
    <x v="557"/>
    <x v="0"/>
    <x v="2"/>
    <x v="129"/>
    <x v="74"/>
    <x v="80"/>
    <x v="173"/>
    <x v="107"/>
    <x v="74"/>
    <x v="0"/>
    <x v="7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14"/>
    <d v="2020-01-17T10:39:41"/>
    <x v="85"/>
    <x v="0"/>
    <x v="0"/>
    <x v="30"/>
    <x v="19"/>
    <x v="6"/>
    <x v="35"/>
    <x v="6"/>
    <x v="0"/>
    <x v="13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15"/>
    <d v="2020-01-17T10:39:41"/>
    <x v="20"/>
    <x v="0"/>
    <x v="4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18"/>
    <d v="2020-01-17T10:39:41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22"/>
    <d v="2020-01-17T10:39:4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24"/>
    <d v="2020-01-17T10:39:41"/>
    <x v="558"/>
    <x v="2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31"/>
    <d v="2020-01-17T10:39:41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0"/>
    <d v="2020-01-17T10:39:41"/>
    <x v="558"/>
    <x v="14"/>
    <x v="156"/>
    <x v="315"/>
    <x v="69"/>
    <x v="1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4"/>
    <s v="105108"/>
    <x v="32"/>
    <d v="2020-01-17T10:39:4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2"/>
    <d v="2020-01-17T11:06:57"/>
    <x v="559"/>
    <x v="14"/>
    <x v="7"/>
    <x v="316"/>
    <x v="156"/>
    <x v="0"/>
    <x v="0"/>
    <x v="0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3"/>
    <d v="2020-01-17T11:06:57"/>
    <x v="560"/>
    <x v="0"/>
    <x v="0"/>
    <x v="4"/>
    <x v="0"/>
    <x v="185"/>
    <x v="179"/>
    <x v="17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4"/>
    <d v="2020-01-17T11:06:57"/>
    <x v="292"/>
    <x v="0"/>
    <x v="0"/>
    <x v="4"/>
    <x v="0"/>
    <x v="0"/>
    <x v="0"/>
    <x v="0"/>
    <x v="75"/>
    <x v="0"/>
    <x v="7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7"/>
    <d v="2020-01-17T11:06:57"/>
    <x v="86"/>
    <x v="8"/>
    <x v="11"/>
    <x v="1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5"/>
    <d v="2020-01-17T11:06:57"/>
    <x v="125"/>
    <x v="0"/>
    <x v="0"/>
    <x v="4"/>
    <x v="0"/>
    <x v="40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6"/>
    <d v="2020-01-17T11:06:57"/>
    <x v="64"/>
    <x v="0"/>
    <x v="11"/>
    <x v="53"/>
    <x v="12"/>
    <x v="40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8"/>
    <d v="2020-01-17T11:06:57"/>
    <x v="15"/>
    <x v="0"/>
    <x v="0"/>
    <x v="4"/>
    <x v="0"/>
    <x v="0"/>
    <x v="0"/>
    <x v="0"/>
    <x v="0"/>
    <x v="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9"/>
    <d v="2020-01-17T11:06:57"/>
    <x v="561"/>
    <x v="0"/>
    <x v="0"/>
    <x v="31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10"/>
    <d v="2020-01-17T11:06:57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13"/>
    <d v="2020-01-17T11:06:57"/>
    <x v="562"/>
    <x v="19"/>
    <x v="13"/>
    <x v="36"/>
    <x v="2"/>
    <x v="145"/>
    <x v="180"/>
    <x v="173"/>
    <x v="75"/>
    <x v="0"/>
    <x v="55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14"/>
    <d v="2020-01-17T11:06:57"/>
    <x v="31"/>
    <x v="8"/>
    <x v="11"/>
    <x v="6"/>
    <x v="19"/>
    <x v="14"/>
    <x v="21"/>
    <x v="8"/>
    <x v="0"/>
    <x v="6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15"/>
    <d v="2020-01-17T11:06:57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18"/>
    <d v="2020-01-17T11:06:57"/>
    <x v="86"/>
    <x v="8"/>
    <x v="11"/>
    <x v="21"/>
    <x v="29"/>
    <x v="0"/>
    <x v="0"/>
    <x v="0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19"/>
    <d v="2020-01-17T11:06:57"/>
    <x v="134"/>
    <x v="0"/>
    <x v="0"/>
    <x v="4"/>
    <x v="0"/>
    <x v="9"/>
    <x v="23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22"/>
    <d v="2020-01-17T11:06:57"/>
    <x v="106"/>
    <x v="8"/>
    <x v="11"/>
    <x v="3"/>
    <x v="3"/>
    <x v="7"/>
    <x v="25"/>
    <x v="38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24"/>
    <d v="2020-01-17T11:06:57"/>
    <x v="563"/>
    <x v="25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25"/>
    <d v="2020-01-17T11:06:57"/>
    <x v="197"/>
    <x v="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31"/>
    <d v="2020-01-17T11:06:5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0"/>
    <d v="2020-01-17T11:06:57"/>
    <x v="563"/>
    <x v="69"/>
    <x v="157"/>
    <x v="318"/>
    <x v="33"/>
    <x v="1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1"/>
    <d v="2020-01-17T11:06:57"/>
    <x v="197"/>
    <x v="14"/>
    <x v="114"/>
    <x v="125"/>
    <x v="69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4"/>
    <x v="32"/>
    <d v="2020-01-17T11:06:57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19"/>
    <d v="2019-05-18T13:21:24"/>
    <x v="3"/>
    <x v="0"/>
    <x v="0"/>
    <x v="4"/>
    <x v="0"/>
    <x v="4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4"/>
    <x v="14"/>
    <d v="2019-06-18T18:30:25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4"/>
    <x v="24"/>
    <d v="2019-06-18T18:30:25"/>
    <x v="161"/>
    <x v="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4"/>
    <x v="0"/>
    <d v="2019-06-18T18:30:25"/>
    <x v="161"/>
    <x v="0"/>
    <x v="42"/>
    <x v="101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5"/>
    <x v="2"/>
    <d v="2019-06-18T18:30:42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5"/>
    <x v="3"/>
    <d v="2019-06-18T18:30:42"/>
    <x v="32"/>
    <x v="0"/>
    <x v="0"/>
    <x v="4"/>
    <x v="0"/>
    <x v="2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2"/>
    <d v="2019-06-18T18:30:58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3"/>
    <d v="2019-06-18T18:30:58"/>
    <x v="85"/>
    <x v="0"/>
    <x v="0"/>
    <x v="4"/>
    <x v="0"/>
    <x v="9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8"/>
    <d v="2019-06-18T18:30:58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15"/>
    <d v="2019-04-16T14:11:26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24"/>
    <d v="2019-04-16T14:11:26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0"/>
    <d v="2019-04-16T14:11:26"/>
    <x v="190"/>
    <x v="0"/>
    <x v="0"/>
    <x v="11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2"/>
    <d v="2019-04-16T14:18:52"/>
    <x v="4"/>
    <x v="0"/>
    <x v="0"/>
    <x v="71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3"/>
    <d v="2019-04-16T14:18:52"/>
    <x v="253"/>
    <x v="0"/>
    <x v="0"/>
    <x v="4"/>
    <x v="0"/>
    <x v="65"/>
    <x v="38"/>
    <x v="1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4"/>
    <d v="2019-04-16T14:18:52"/>
    <x v="106"/>
    <x v="0"/>
    <x v="0"/>
    <x v="4"/>
    <x v="0"/>
    <x v="0"/>
    <x v="0"/>
    <x v="0"/>
    <x v="56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5"/>
    <d v="2019-04-16T14:18:52"/>
    <x v="85"/>
    <x v="0"/>
    <x v="0"/>
    <x v="4"/>
    <x v="0"/>
    <x v="0"/>
    <x v="1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6"/>
    <d v="2019-04-16T14:18:52"/>
    <x v="85"/>
    <x v="0"/>
    <x v="0"/>
    <x v="4"/>
    <x v="0"/>
    <x v="0"/>
    <x v="1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13"/>
    <d v="2019-04-16T14:18:52"/>
    <x v="286"/>
    <x v="0"/>
    <x v="0"/>
    <x v="1"/>
    <x v="23"/>
    <x v="1"/>
    <x v="39"/>
    <x v="166"/>
    <x v="56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14"/>
    <d v="2019-04-16T14:18:52"/>
    <x v="3"/>
    <x v="0"/>
    <x v="0"/>
    <x v="4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19"/>
    <d v="2019-04-16T14:18:5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19"/>
    <d v="2019-04-16T14:19:2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28"/>
    <d v="2019-04-16T14:19:27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22"/>
    <d v="2019-04-16T14:19:27"/>
    <x v="20"/>
    <x v="0"/>
    <x v="0"/>
    <x v="12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30"/>
    <d v="2019-04-16T14:19:2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24"/>
    <d v="2019-04-16T14:19:27"/>
    <x v="218"/>
    <x v="10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5"/>
    <d v="2019-04-16T14:13:16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6"/>
    <d v="2019-04-16T14:13:16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13"/>
    <d v="2019-04-16T14:13:16"/>
    <x v="5"/>
    <x v="0"/>
    <x v="0"/>
    <x v="12"/>
    <x v="12"/>
    <x v="7"/>
    <x v="0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14"/>
    <d v="2019-04-16T14:13:16"/>
    <x v="6"/>
    <x v="0"/>
    <x v="0"/>
    <x v="4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10"/>
    <d v="2019-03-19T11:41:0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43"/>
    <d v="2019-03-19T11:41:0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13"/>
    <d v="2019-03-19T11:41:06"/>
    <x v="242"/>
    <x v="19"/>
    <x v="8"/>
    <x v="183"/>
    <x v="51"/>
    <x v="44"/>
    <x v="181"/>
    <x v="171"/>
    <x v="76"/>
    <x v="0"/>
    <x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14"/>
    <d v="2019-03-19T11:41:06"/>
    <x v="157"/>
    <x v="0"/>
    <x v="0"/>
    <x v="4"/>
    <x v="0"/>
    <x v="9"/>
    <x v="6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6"/>
    <d v="2019-03-19T12:26:45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13"/>
    <d v="2019-03-19T12:26:45"/>
    <x v="77"/>
    <x v="0"/>
    <x v="4"/>
    <x v="120"/>
    <x v="53"/>
    <x v="12"/>
    <x v="157"/>
    <x v="67"/>
    <x v="48"/>
    <x v="0"/>
    <x v="4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14"/>
    <d v="2019-03-19T12:26:45"/>
    <x v="94"/>
    <x v="0"/>
    <x v="0"/>
    <x v="4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18"/>
    <d v="2019-03-19T12:26:45"/>
    <x v="86"/>
    <x v="0"/>
    <x v="0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22"/>
    <d v="2019-03-19T12:26:45"/>
    <x v="11"/>
    <x v="0"/>
    <x v="0"/>
    <x v="6"/>
    <x v="1"/>
    <x v="6"/>
    <x v="2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24"/>
    <d v="2019-03-19T12:26:45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25"/>
    <d v="2019-03-19T12:26:4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0"/>
    <d v="2019-04-16T13:50:46"/>
    <x v="114"/>
    <x v="0"/>
    <x v="23"/>
    <x v="198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1"/>
    <d v="2019-04-16T13:50:46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33"/>
    <d v="2019-04-16T13:50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41"/>
    <d v="2019-04-16T13:50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31"/>
    <d v="2019-04-16T13:51:3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0"/>
    <d v="2019-04-16T13:51:37"/>
    <x v="204"/>
    <x v="2"/>
    <x v="3"/>
    <x v="134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1"/>
    <d v="2019-04-16T13:51:37"/>
    <x v="157"/>
    <x v="2"/>
    <x v="2"/>
    <x v="19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32"/>
    <d v="2019-04-16T13:51:37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25"/>
    <d v="2019-04-16T13:52:1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6"/>
    <d v="2019-04-16T14:21:27"/>
    <x v="3"/>
    <x v="0"/>
    <x v="11"/>
    <x v="3"/>
    <x v="5"/>
    <x v="16"/>
    <x v="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17"/>
    <d v="2019-04-16T14:21:27"/>
    <x v="43"/>
    <x v="8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9"/>
    <d v="2019-04-16T14:21:27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19"/>
    <d v="2019-05-18T13:21:45"/>
    <x v="49"/>
    <x v="0"/>
    <x v="0"/>
    <x v="4"/>
    <x v="0"/>
    <x v="18"/>
    <x v="64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28"/>
    <d v="2019-05-18T13:21:45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22"/>
    <d v="2019-05-18T13:21:45"/>
    <x v="56"/>
    <x v="0"/>
    <x v="0"/>
    <x v="12"/>
    <x v="12"/>
    <x v="20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24"/>
    <d v="2019-05-18T13:21:45"/>
    <x v="233"/>
    <x v="25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31"/>
    <d v="2019-05-18T13:21:45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0"/>
    <d v="2019-05-18T13:21:45"/>
    <x v="233"/>
    <x v="255"/>
    <x v="138"/>
    <x v="319"/>
    <x v="20"/>
    <x v="6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6"/>
    <d v="2019-03-19T12:27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17"/>
    <d v="2019-03-19T12:27:12"/>
    <x v="43"/>
    <x v="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13"/>
    <d v="2019-03-19T12:27:12"/>
    <x v="195"/>
    <x v="0"/>
    <x v="4"/>
    <x v="90"/>
    <x v="68"/>
    <x v="20"/>
    <x v="63"/>
    <x v="28"/>
    <x v="34"/>
    <x v="0"/>
    <x v="4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13"/>
    <d v="2019-05-18T13:15:51"/>
    <x v="176"/>
    <x v="4"/>
    <x v="4"/>
    <x v="55"/>
    <x v="68"/>
    <x v="24"/>
    <x v="47"/>
    <x v="21"/>
    <x v="15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14"/>
    <d v="2019-05-18T13:15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15"/>
    <d v="2019-05-18T13:15:51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16"/>
    <d v="2019-05-18T13:15:5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18"/>
    <d v="2019-05-18T13:15:5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19"/>
    <d v="2019-05-18T13:15:51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42"/>
    <d v="2019-05-18T13:15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39"/>
    <d v="2019-05-18T13:15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22"/>
    <d v="2019-05-18T13:15:51"/>
    <x v="20"/>
    <x v="0"/>
    <x v="0"/>
    <x v="12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40"/>
    <d v="2019-05-18T13:15:5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17"/>
    <d v="2019-05-18T13:50:24"/>
    <x v="170"/>
    <x v="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9"/>
    <d v="2019-05-18T13:50:24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13"/>
    <d v="2019-05-18T13:50:24"/>
    <x v="344"/>
    <x v="0"/>
    <x v="0"/>
    <x v="86"/>
    <x v="26"/>
    <x v="1"/>
    <x v="38"/>
    <x v="71"/>
    <x v="40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14"/>
    <d v="2019-05-18T13:50:24"/>
    <x v="157"/>
    <x v="0"/>
    <x v="0"/>
    <x v="4"/>
    <x v="0"/>
    <x v="9"/>
    <x v="21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0"/>
    <d v="2019-05-18T12:38:22"/>
    <x v="216"/>
    <x v="0"/>
    <x v="58"/>
    <x v="165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1"/>
    <d v="2019-05-18T12:38:2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33"/>
    <d v="2019-05-18T12:38:2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2"/>
    <d v="2019-05-18T12:38:37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3"/>
    <d v="2019-05-18T12:38:37"/>
    <x v="192"/>
    <x v="0"/>
    <x v="0"/>
    <x v="4"/>
    <x v="0"/>
    <x v="18"/>
    <x v="1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4"/>
    <d v="2019-05-18T12:38:37"/>
    <x v="24"/>
    <x v="0"/>
    <x v="0"/>
    <x v="4"/>
    <x v="0"/>
    <x v="0"/>
    <x v="0"/>
    <x v="0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7"/>
    <d v="2019-05-18T12:38:3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5"/>
    <d v="2019-05-18T12:38:3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6"/>
    <d v="2019-05-18T12:38:37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17"/>
    <d v="2019-05-18T12:38:37"/>
    <x v="227"/>
    <x v="11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13"/>
    <d v="2019-05-18T12:38:37"/>
    <x v="134"/>
    <x v="0"/>
    <x v="0"/>
    <x v="12"/>
    <x v="19"/>
    <x v="20"/>
    <x v="15"/>
    <x v="36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14"/>
    <d v="2019-05-18T12:38:37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15"/>
    <d v="2019-05-18T12:38:3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24"/>
    <d v="2019-05-18T12:38:37"/>
    <x v="219"/>
    <x v="10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25"/>
    <d v="2019-05-18T12:38:3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0"/>
    <d v="2019-05-18T12:38:37"/>
    <x v="219"/>
    <x v="0"/>
    <x v="61"/>
    <x v="146"/>
    <x v="0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5"/>
    <x v="1"/>
    <d v="2019-05-18T12:38:37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6"/>
    <x v="2"/>
    <d v="2019-05-18T12:38:52"/>
    <x v="15"/>
    <x v="8"/>
    <x v="11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6"/>
    <x v="3"/>
    <d v="2019-05-18T12:38:52"/>
    <x v="15"/>
    <x v="0"/>
    <x v="0"/>
    <x v="4"/>
    <x v="0"/>
    <x v="16"/>
    <x v="3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6"/>
    <x v="13"/>
    <d v="2019-05-18T12:38:52"/>
    <x v="15"/>
    <x v="8"/>
    <x v="11"/>
    <x v="12"/>
    <x v="12"/>
    <x v="16"/>
    <x v="3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6"/>
    <x v="24"/>
    <d v="2019-05-18T12:38:52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6"/>
    <x v="25"/>
    <d v="2019-05-18T12:38:52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6"/>
    <x v="0"/>
    <d v="2019-05-18T12:38:52"/>
    <x v="148"/>
    <x v="8"/>
    <x v="41"/>
    <x v="93"/>
    <x v="5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6"/>
    <x v="1"/>
    <d v="2019-05-18T12:38:52"/>
    <x v="15"/>
    <x v="2"/>
    <x v="11"/>
    <x v="6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7"/>
    <x v="2"/>
    <d v="2019-05-18T12:39:07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7"/>
    <x v="3"/>
    <d v="2019-05-18T12:39:07"/>
    <x v="26"/>
    <x v="0"/>
    <x v="0"/>
    <x v="4"/>
    <x v="0"/>
    <x v="4"/>
    <x v="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7"/>
    <x v="4"/>
    <d v="2019-05-18T12:39:07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7"/>
    <x v="13"/>
    <d v="2019-05-18T12:39:07"/>
    <x v="85"/>
    <x v="0"/>
    <x v="0"/>
    <x v="3"/>
    <x v="19"/>
    <x v="9"/>
    <x v="0"/>
    <x v="57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7"/>
    <x v="24"/>
    <d v="2019-05-18T12:39:07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7"/>
    <x v="25"/>
    <d v="2019-05-18T12:39:07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7"/>
    <x v="0"/>
    <d v="2019-05-18T12:39:07"/>
    <x v="194"/>
    <x v="2"/>
    <x v="28"/>
    <x v="121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7"/>
    <x v="1"/>
    <d v="2019-05-18T12:39:07"/>
    <x v="101"/>
    <x v="2"/>
    <x v="0"/>
    <x v="47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7"/>
    <x v="33"/>
    <d v="2019-05-18T12:39:07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9"/>
    <x v="3"/>
    <d v="2019-05-18T12:39:21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9"/>
    <x v="4"/>
    <d v="2019-05-18T12:39:21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9"/>
    <x v="13"/>
    <d v="2019-05-18T12:39:21"/>
    <x v="5"/>
    <x v="0"/>
    <x v="0"/>
    <x v="4"/>
    <x v="0"/>
    <x v="0"/>
    <x v="8"/>
    <x v="2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42"/>
    <x v="13"/>
    <d v="2019-05-18T12:40:18"/>
    <x v="20"/>
    <x v="0"/>
    <x v="0"/>
    <x v="4"/>
    <x v="0"/>
    <x v="7"/>
    <x v="0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42"/>
    <x v="24"/>
    <d v="2019-05-18T12:40:18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42"/>
    <x v="31"/>
    <d v="2019-05-18T12:40:18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42"/>
    <x v="0"/>
    <d v="2019-05-18T12:40:18"/>
    <x v="102"/>
    <x v="0"/>
    <x v="2"/>
    <x v="95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42"/>
    <x v="32"/>
    <d v="2019-05-18T12:40:18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3"/>
    <x v="2"/>
    <d v="2019-05-18T12:40:38"/>
    <x v="15"/>
    <x v="0"/>
    <x v="2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3"/>
    <x v="3"/>
    <d v="2019-05-18T12:40:38"/>
    <x v="56"/>
    <x v="0"/>
    <x v="0"/>
    <x v="4"/>
    <x v="0"/>
    <x v="4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3"/>
    <x v="4"/>
    <d v="2019-05-18T12:40:38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3"/>
    <x v="13"/>
    <d v="2019-05-18T12:40:38"/>
    <x v="26"/>
    <x v="0"/>
    <x v="4"/>
    <x v="12"/>
    <x v="19"/>
    <x v="9"/>
    <x v="19"/>
    <x v="3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5"/>
    <x v="13"/>
    <d v="2019-05-18T12:41:11"/>
    <x v="31"/>
    <x v="0"/>
    <x v="0"/>
    <x v="11"/>
    <x v="9"/>
    <x v="14"/>
    <x v="6"/>
    <x v="3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5"/>
    <x v="24"/>
    <d v="2019-05-18T12:41:11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5"/>
    <x v="25"/>
    <d v="2019-05-18T12:41:1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5"/>
    <x v="0"/>
    <d v="2019-05-18T12:41:11"/>
    <x v="91"/>
    <x v="0"/>
    <x v="3"/>
    <x v="123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5"/>
    <x v="1"/>
    <d v="2019-05-18T12:41:11"/>
    <x v="81"/>
    <x v="0"/>
    <x v="4"/>
    <x v="5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6"/>
    <x v="2"/>
    <d v="2019-05-18T12:41:2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6"/>
    <x v="3"/>
    <d v="2019-05-18T12:41:26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6"/>
    <x v="13"/>
    <d v="2019-05-18T12:41:26"/>
    <x v="94"/>
    <x v="0"/>
    <x v="0"/>
    <x v="12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6"/>
    <x v="24"/>
    <d v="2019-05-18T12:41:2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6"/>
    <x v="25"/>
    <d v="2019-05-18T12:41:2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6"/>
    <x v="0"/>
    <d v="2019-05-18T12:41:2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6"/>
    <x v="1"/>
    <d v="2019-05-18T12:41:2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7"/>
    <x v="2"/>
    <d v="2019-05-18T12:41:40"/>
    <x v="26"/>
    <x v="0"/>
    <x v="0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7"/>
    <x v="3"/>
    <d v="2019-05-18T12:41:40"/>
    <x v="190"/>
    <x v="0"/>
    <x v="0"/>
    <x v="4"/>
    <x v="0"/>
    <x v="31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7"/>
    <x v="4"/>
    <d v="2019-05-18T12:41:40"/>
    <x v="32"/>
    <x v="0"/>
    <x v="0"/>
    <x v="4"/>
    <x v="0"/>
    <x v="0"/>
    <x v="0"/>
    <x v="0"/>
    <x v="1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7"/>
    <x v="7"/>
    <d v="2019-05-18T12:41:4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7"/>
    <x v="5"/>
    <d v="2019-05-18T12:41:4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7"/>
    <x v="6"/>
    <d v="2019-05-18T12:41:40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7"/>
    <x v="13"/>
    <d v="2019-05-18T12:41:40"/>
    <x v="51"/>
    <x v="0"/>
    <x v="0"/>
    <x v="55"/>
    <x v="1"/>
    <x v="2"/>
    <x v="56"/>
    <x v="38"/>
    <x v="1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7"/>
    <x v="14"/>
    <d v="2019-05-18T12:41:40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7"/>
    <x v="24"/>
    <d v="2019-05-18T12:41:40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7"/>
    <x v="0"/>
    <d v="2019-05-18T12:41:40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8"/>
    <x v="2"/>
    <d v="2019-05-18T12:41:57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8"/>
    <x v="3"/>
    <d v="2019-05-18T12:41:57"/>
    <x v="11"/>
    <x v="0"/>
    <x v="0"/>
    <x v="4"/>
    <x v="0"/>
    <x v="4"/>
    <x v="8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8"/>
    <x v="4"/>
    <d v="2019-05-18T12:41:57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6"/>
    <d v="2019-06-20T13:28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8"/>
    <d v="2019-06-20T13:28:2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9"/>
    <d v="2019-06-20T13:28:2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13"/>
    <d v="2019-06-20T13:28:22"/>
    <x v="192"/>
    <x v="0"/>
    <x v="0"/>
    <x v="86"/>
    <x v="68"/>
    <x v="54"/>
    <x v="21"/>
    <x v="57"/>
    <x v="34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1"/>
    <x v="2"/>
    <d v="2019-05-18T13:51:50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1"/>
    <x v="3"/>
    <d v="2019-05-18T13:51:5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1"/>
    <x v="13"/>
    <d v="2019-05-18T13:51:50"/>
    <x v="20"/>
    <x v="0"/>
    <x v="0"/>
    <x v="12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1"/>
    <x v="24"/>
    <d v="2019-05-18T13:51:50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1"/>
    <x v="25"/>
    <d v="2019-05-18T13:51:5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14"/>
    <d v="2019-06-20T13:28:22"/>
    <x v="6"/>
    <x v="0"/>
    <x v="0"/>
    <x v="4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15"/>
    <d v="2019-06-20T13:28:2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18"/>
    <d v="2019-06-20T13:28:2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1"/>
    <x v="0"/>
    <d v="2019-05-18T13:51:50"/>
    <x v="182"/>
    <x v="4"/>
    <x v="8"/>
    <x v="173"/>
    <x v="12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1"/>
    <x v="1"/>
    <d v="2019-05-18T13:51:5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7"/>
    <d v="2019-05-18T13:06:54"/>
    <x v="101"/>
    <x v="14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5"/>
    <d v="2019-05-18T13:06:54"/>
    <x v="10"/>
    <x v="0"/>
    <x v="0"/>
    <x v="4"/>
    <x v="0"/>
    <x v="0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6"/>
    <d v="2019-05-18T13:06:54"/>
    <x v="19"/>
    <x v="0"/>
    <x v="4"/>
    <x v="3"/>
    <x v="12"/>
    <x v="0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8"/>
    <d v="2019-05-18T13:06:54"/>
    <x v="196"/>
    <x v="0"/>
    <x v="0"/>
    <x v="4"/>
    <x v="0"/>
    <x v="0"/>
    <x v="0"/>
    <x v="0"/>
    <x v="0"/>
    <x v="1"/>
    <x v="0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17"/>
    <d v="2019-05-18T13:06:54"/>
    <x v="564"/>
    <x v="0"/>
    <x v="0"/>
    <x v="3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11"/>
    <d v="2019-05-18T13:06:54"/>
    <x v="412"/>
    <x v="0"/>
    <x v="158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12"/>
    <d v="2019-05-18T13:06:54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13"/>
    <d v="2019-05-18T13:06:54"/>
    <x v="565"/>
    <x v="2"/>
    <x v="10"/>
    <x v="126"/>
    <x v="96"/>
    <x v="47"/>
    <x v="151"/>
    <x v="23"/>
    <x v="77"/>
    <x v="0"/>
    <x v="6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14"/>
    <d v="2019-05-18T13:06:54"/>
    <x v="102"/>
    <x v="4"/>
    <x v="4"/>
    <x v="11"/>
    <x v="19"/>
    <x v="0"/>
    <x v="13"/>
    <x v="38"/>
    <x v="0"/>
    <x v="2"/>
    <x v="0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18"/>
    <d v="2019-05-18T13:06:54"/>
    <x v="106"/>
    <x v="0"/>
    <x v="0"/>
    <x v="99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19"/>
    <d v="2019-05-18T13:06:54"/>
    <x v="75"/>
    <x v="0"/>
    <x v="0"/>
    <x v="4"/>
    <x v="0"/>
    <x v="31"/>
    <x v="9"/>
    <x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22"/>
    <d v="2019-05-18T13:06:54"/>
    <x v="147"/>
    <x v="0"/>
    <x v="0"/>
    <x v="90"/>
    <x v="1"/>
    <x v="2"/>
    <x v="10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24"/>
    <d v="2019-05-18T13:06:54"/>
    <x v="566"/>
    <x v="25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25"/>
    <d v="2019-05-18T13:06:54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36"/>
    <d v="2019-05-18T13:06:54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0"/>
    <d v="2019-05-18T13:06:54"/>
    <x v="566"/>
    <x v="75"/>
    <x v="159"/>
    <x v="321"/>
    <x v="43"/>
    <x v="1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1"/>
    <d v="2019-05-18T13:06:54"/>
    <x v="157"/>
    <x v="2"/>
    <x v="23"/>
    <x v="19"/>
    <x v="19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37"/>
    <d v="2019-05-18T13:06:54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2"/>
    <x v="7"/>
    <d v="2019-05-18T13:15:0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2"/>
    <x v="5"/>
    <d v="2019-05-18T13:15:07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2"/>
    <x v="6"/>
    <d v="2019-05-18T13:15:07"/>
    <x v="3"/>
    <x v="0"/>
    <x v="0"/>
    <x v="11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2"/>
    <d v="2019-05-18T13:21:45"/>
    <x v="271"/>
    <x v="42"/>
    <x v="42"/>
    <x v="151"/>
    <x v="1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3"/>
    <d v="2019-05-18T13:21:45"/>
    <x v="567"/>
    <x v="0"/>
    <x v="0"/>
    <x v="4"/>
    <x v="0"/>
    <x v="188"/>
    <x v="182"/>
    <x v="14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45"/>
    <d v="2019-05-18T13:21:4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2"/>
    <d v="2019-05-18T13:22:06"/>
    <x v="56"/>
    <x v="0"/>
    <x v="0"/>
    <x v="11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3"/>
    <d v="2019-05-18T13:22:06"/>
    <x v="47"/>
    <x v="0"/>
    <x v="0"/>
    <x v="4"/>
    <x v="0"/>
    <x v="88"/>
    <x v="39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4"/>
    <d v="2019-05-18T13:22:06"/>
    <x v="19"/>
    <x v="0"/>
    <x v="0"/>
    <x v="4"/>
    <x v="0"/>
    <x v="0"/>
    <x v="0"/>
    <x v="0"/>
    <x v="24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5"/>
    <d v="2019-05-18T13:22:0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6"/>
    <d v="2019-05-18T13:22:0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17"/>
    <d v="2019-05-18T13:22:0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13"/>
    <d v="2019-05-18T13:22:06"/>
    <x v="389"/>
    <x v="0"/>
    <x v="0"/>
    <x v="12"/>
    <x v="29"/>
    <x v="24"/>
    <x v="65"/>
    <x v="21"/>
    <x v="2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14"/>
    <d v="2019-05-18T13:22:06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15"/>
    <d v="2019-05-18T13:22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24"/>
    <d v="2019-05-18T13:22:06"/>
    <x v="107"/>
    <x v="1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25"/>
    <d v="2019-05-18T13:22:06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31"/>
    <d v="2019-05-18T13:22:0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0"/>
    <d v="2019-05-18T13:22:06"/>
    <x v="107"/>
    <x v="0"/>
    <x v="53"/>
    <x v="249"/>
    <x v="0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1"/>
    <d v="2019-05-18T13:22:06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32"/>
    <d v="2019-05-18T13:22:06"/>
    <x v="36"/>
    <x v="4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6"/>
    <x v="33"/>
    <d v="2019-05-18T13:22:06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2"/>
    <d v="2019-05-18T13:50:24"/>
    <x v="95"/>
    <x v="0"/>
    <x v="0"/>
    <x v="85"/>
    <x v="8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3"/>
    <d v="2019-05-18T13:50:24"/>
    <x v="164"/>
    <x v="0"/>
    <x v="0"/>
    <x v="4"/>
    <x v="0"/>
    <x v="65"/>
    <x v="183"/>
    <x v="17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4"/>
    <d v="2019-05-18T13:50:24"/>
    <x v="147"/>
    <x v="0"/>
    <x v="0"/>
    <x v="4"/>
    <x v="0"/>
    <x v="0"/>
    <x v="0"/>
    <x v="0"/>
    <x v="40"/>
    <x v="0"/>
    <x v="5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7"/>
    <d v="2019-05-18T13:50:2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5"/>
    <d v="2019-05-18T13:50:24"/>
    <x v="85"/>
    <x v="0"/>
    <x v="0"/>
    <x v="4"/>
    <x v="0"/>
    <x v="4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6"/>
    <d v="2019-05-18T13:50:24"/>
    <x v="85"/>
    <x v="0"/>
    <x v="0"/>
    <x v="4"/>
    <x v="0"/>
    <x v="4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8"/>
    <d v="2019-05-18T13:50:2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14"/>
    <d v="2019-04-16T14:30:42"/>
    <x v="5"/>
    <x v="0"/>
    <x v="0"/>
    <x v="11"/>
    <x v="0"/>
    <x v="0"/>
    <x v="13"/>
    <x v="26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15"/>
    <d v="2019-04-16T14:30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16"/>
    <d v="2019-04-16T14:30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18"/>
    <d v="2019-04-16T14:30:4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39"/>
    <d v="2019-04-16T14:30:42"/>
    <x v="3"/>
    <x v="0"/>
    <x v="0"/>
    <x v="3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22"/>
    <d v="2019-04-16T14:30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24"/>
    <d v="2019-04-16T14:30:42"/>
    <x v="339"/>
    <x v="14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25"/>
    <d v="2019-04-16T14:30:42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0"/>
    <d v="2019-04-16T14:30:42"/>
    <x v="339"/>
    <x v="2"/>
    <x v="112"/>
    <x v="204"/>
    <x v="19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1"/>
    <d v="2019-04-16T14:30:42"/>
    <x v="15"/>
    <x v="0"/>
    <x v="11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11"/>
    <d v="2019-04-16T14:55:5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13"/>
    <d v="2019-04-16T14:55:58"/>
    <x v="296"/>
    <x v="0"/>
    <x v="0"/>
    <x v="90"/>
    <x v="34"/>
    <x v="45"/>
    <x v="51"/>
    <x v="175"/>
    <x v="48"/>
    <x v="0"/>
    <x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14"/>
    <d v="2019-04-16T14:55:58"/>
    <x v="10"/>
    <x v="0"/>
    <x v="0"/>
    <x v="12"/>
    <x v="19"/>
    <x v="7"/>
    <x v="6"/>
    <x v="2"/>
    <x v="0"/>
    <x v="13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15"/>
    <d v="2019-04-16T14:55:58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16"/>
    <d v="2019-04-16T14:55:58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24"/>
    <d v="2019-04-16T14:55:58"/>
    <x v="7"/>
    <x v="25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25"/>
    <d v="2019-04-16T14:55:58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0"/>
    <d v="2019-04-16T14:55:58"/>
    <x v="7"/>
    <x v="19"/>
    <x v="14"/>
    <x v="322"/>
    <x v="9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1"/>
    <d v="2019-04-16T14:55:58"/>
    <x v="182"/>
    <x v="2"/>
    <x v="8"/>
    <x v="173"/>
    <x v="19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33"/>
    <d v="2019-04-16T14:55:5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2"/>
    <d v="2019-04-16T14:56:27"/>
    <x v="568"/>
    <x v="18"/>
    <x v="110"/>
    <x v="215"/>
    <x v="15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3"/>
    <d v="2019-04-16T14:56:27"/>
    <x v="569"/>
    <x v="0"/>
    <x v="0"/>
    <x v="4"/>
    <x v="0"/>
    <x v="185"/>
    <x v="184"/>
    <x v="1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18"/>
    <d v="2019-03-21T10:27:1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0"/>
    <d v="2019-03-21T10:27:55"/>
    <x v="389"/>
    <x v="163"/>
    <x v="0"/>
    <x v="189"/>
    <x v="1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1"/>
    <d v="2019-03-21T10:27:55"/>
    <x v="6"/>
    <x v="4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2"/>
    <d v="2019-03-21T10:28:23"/>
    <x v="71"/>
    <x v="8"/>
    <x v="2"/>
    <x v="102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3"/>
    <d v="2019-03-21T10:28:23"/>
    <x v="214"/>
    <x v="0"/>
    <x v="0"/>
    <x v="4"/>
    <x v="0"/>
    <x v="50"/>
    <x v="38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4"/>
    <d v="2019-03-21T10:28:23"/>
    <x v="56"/>
    <x v="0"/>
    <x v="0"/>
    <x v="4"/>
    <x v="0"/>
    <x v="0"/>
    <x v="0"/>
    <x v="0"/>
    <x v="34"/>
    <x v="0"/>
    <x v="4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13"/>
    <d v="2019-03-21T10:28:23"/>
    <x v="212"/>
    <x v="8"/>
    <x v="4"/>
    <x v="20"/>
    <x v="35"/>
    <x v="40"/>
    <x v="39"/>
    <x v="28"/>
    <x v="34"/>
    <x v="0"/>
    <x v="4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18"/>
    <d v="2019-03-21T10:28:23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19"/>
    <d v="2019-03-21T10:28:23"/>
    <x v="24"/>
    <x v="0"/>
    <x v="0"/>
    <x v="4"/>
    <x v="0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22"/>
    <d v="2019-03-21T15:31:18"/>
    <x v="1"/>
    <x v="0"/>
    <x v="2"/>
    <x v="11"/>
    <x v="1"/>
    <x v="7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24"/>
    <d v="2019-03-21T15:31:18"/>
    <x v="293"/>
    <x v="1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25"/>
    <d v="2019-03-21T15:31:18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36"/>
    <d v="2019-03-21T15:31:18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0"/>
    <d v="2019-03-21T15:31:18"/>
    <x v="293"/>
    <x v="18"/>
    <x v="55"/>
    <x v="84"/>
    <x v="27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1"/>
    <d v="2019-03-21T15:31:18"/>
    <x v="102"/>
    <x v="29"/>
    <x v="13"/>
    <x v="95"/>
    <x v="1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37"/>
    <d v="2019-03-21T15:31:18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33"/>
    <d v="2019-03-21T15:31:18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20"/>
    <d v="2019-03-21T10:28:23"/>
    <x v="36"/>
    <x v="0"/>
    <x v="0"/>
    <x v="4"/>
    <x v="0"/>
    <x v="0"/>
    <x v="0"/>
    <x v="0"/>
    <x v="1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28"/>
    <d v="2019-03-21T10:28:23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22"/>
    <d v="2019-03-21T10:28:23"/>
    <x v="5"/>
    <x v="0"/>
    <x v="11"/>
    <x v="25"/>
    <x v="19"/>
    <x v="9"/>
    <x v="13"/>
    <x v="2"/>
    <x v="1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30"/>
    <d v="2019-03-21T10:28:23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24"/>
    <d v="2019-03-21T10:28:23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25"/>
    <d v="2019-03-21T10:28:23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0"/>
    <d v="2019-03-21T10:28:23"/>
    <x v="42"/>
    <x v="4"/>
    <x v="51"/>
    <x v="65"/>
    <x v="12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200402"/>
    <x v="1"/>
    <d v="2019-03-21T10:28:23"/>
    <x v="141"/>
    <x v="8"/>
    <x v="13"/>
    <x v="90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15"/>
    <d v="2019-03-21T15:39:47"/>
    <x v="15"/>
    <x v="0"/>
    <x v="0"/>
    <x v="30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16"/>
    <d v="2019-03-21T15:39:4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18"/>
    <d v="2019-03-21T15:39:47"/>
    <x v="19"/>
    <x v="0"/>
    <x v="8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19"/>
    <d v="2019-03-21T15:39:47"/>
    <x v="85"/>
    <x v="0"/>
    <x v="0"/>
    <x v="4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20"/>
    <d v="2019-03-21T15:39:47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38"/>
    <d v="2019-03-21T15:39:4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39"/>
    <d v="2019-03-21T15:39:4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22"/>
    <d v="2019-03-21T15:39:47"/>
    <x v="19"/>
    <x v="0"/>
    <x v="13"/>
    <x v="55"/>
    <x v="12"/>
    <x v="7"/>
    <x v="6"/>
    <x v="6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40"/>
    <d v="2019-03-21T15:39:4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24"/>
    <d v="2019-03-21T15:39:47"/>
    <x v="346"/>
    <x v="2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25"/>
    <d v="2019-03-21T15:39:47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36"/>
    <d v="2019-03-21T15:39:4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0"/>
    <d v="2019-03-21T15:39:47"/>
    <x v="346"/>
    <x v="36"/>
    <x v="160"/>
    <x v="228"/>
    <x v="44"/>
    <x v="14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1"/>
    <d v="2019-03-21T15:39:47"/>
    <x v="85"/>
    <x v="0"/>
    <x v="8"/>
    <x v="20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37"/>
    <d v="2019-03-21T15:39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33"/>
    <d v="2019-03-21T15:39:47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41"/>
    <d v="2019-03-21T15:39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2"/>
    <d v="2019-03-21T15:40:05"/>
    <x v="432"/>
    <x v="4"/>
    <x v="7"/>
    <x v="101"/>
    <x v="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3"/>
    <d v="2019-03-21T15:40:05"/>
    <x v="418"/>
    <x v="0"/>
    <x v="0"/>
    <x v="4"/>
    <x v="0"/>
    <x v="67"/>
    <x v="185"/>
    <x v="17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4"/>
    <d v="2019-03-21T15:40:05"/>
    <x v="114"/>
    <x v="0"/>
    <x v="0"/>
    <x v="4"/>
    <x v="0"/>
    <x v="0"/>
    <x v="0"/>
    <x v="0"/>
    <x v="78"/>
    <x v="0"/>
    <x v="34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7"/>
    <d v="2019-03-21T15:40:05"/>
    <x v="3"/>
    <x v="8"/>
    <x v="13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5"/>
    <d v="2019-03-21T15:40:05"/>
    <x v="20"/>
    <x v="0"/>
    <x v="0"/>
    <x v="4"/>
    <x v="0"/>
    <x v="9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6"/>
    <d v="2019-03-21T15:40:05"/>
    <x v="157"/>
    <x v="0"/>
    <x v="4"/>
    <x v="11"/>
    <x v="12"/>
    <x v="9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8"/>
    <d v="2019-03-21T15:40:05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10"/>
    <d v="2019-04-16T13:10:4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43"/>
    <d v="2019-04-16T13:10:4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13"/>
    <d v="2019-04-16T13:10:40"/>
    <x v="570"/>
    <x v="4"/>
    <x v="51"/>
    <x v="101"/>
    <x v="71"/>
    <x v="68"/>
    <x v="94"/>
    <x v="178"/>
    <x v="51"/>
    <x v="0"/>
    <x v="66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2"/>
    <d v="2019-05-18T12:13:43"/>
    <x v="241"/>
    <x v="19"/>
    <x v="40"/>
    <x v="146"/>
    <x v="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3"/>
    <d v="2019-05-18T12:13:43"/>
    <x v="571"/>
    <x v="0"/>
    <x v="0"/>
    <x v="4"/>
    <x v="0"/>
    <x v="141"/>
    <x v="143"/>
    <x v="15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4"/>
    <d v="2019-05-18T12:13:43"/>
    <x v="54"/>
    <x v="0"/>
    <x v="0"/>
    <x v="4"/>
    <x v="0"/>
    <x v="0"/>
    <x v="0"/>
    <x v="0"/>
    <x v="72"/>
    <x v="0"/>
    <x v="2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7"/>
    <d v="2019-05-18T12:13:4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5"/>
    <d v="2019-05-18T12:13:43"/>
    <x v="12"/>
    <x v="0"/>
    <x v="0"/>
    <x v="4"/>
    <x v="0"/>
    <x v="9"/>
    <x v="1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8"/>
    <d v="2019-05-18T12:14:2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11"/>
    <d v="2019-05-18T12:14:24"/>
    <x v="26"/>
    <x v="0"/>
    <x v="0"/>
    <x v="3"/>
    <x v="76"/>
    <x v="1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13"/>
    <d v="2019-05-18T12:14:24"/>
    <x v="572"/>
    <x v="0"/>
    <x v="13"/>
    <x v="62"/>
    <x v="160"/>
    <x v="144"/>
    <x v="75"/>
    <x v="107"/>
    <x v="70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14"/>
    <d v="2019-05-18T12:14:24"/>
    <x v="141"/>
    <x v="0"/>
    <x v="0"/>
    <x v="30"/>
    <x v="12"/>
    <x v="9"/>
    <x v="8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16"/>
    <d v="2019-05-18T12:14:24"/>
    <x v="81"/>
    <x v="0"/>
    <x v="0"/>
    <x v="12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18"/>
    <d v="2019-05-18T12:14:24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19"/>
    <d v="2019-05-18T12:14:24"/>
    <x v="3"/>
    <x v="0"/>
    <x v="0"/>
    <x v="4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22"/>
    <d v="2019-05-18T12:14:24"/>
    <x v="157"/>
    <x v="0"/>
    <x v="0"/>
    <x v="30"/>
    <x v="12"/>
    <x v="7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24"/>
    <d v="2019-05-18T12:14:24"/>
    <x v="573"/>
    <x v="2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25"/>
    <d v="2019-05-18T12:14:24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0"/>
    <d v="2019-05-18T12:14:24"/>
    <x v="573"/>
    <x v="13"/>
    <x v="161"/>
    <x v="323"/>
    <x v="68"/>
    <x v="15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1"/>
    <d v="2019-05-18T12:14:24"/>
    <x v="19"/>
    <x v="0"/>
    <x v="2"/>
    <x v="116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33"/>
    <d v="2019-05-18T12:14:2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2"/>
    <d v="2019-05-18T12:14:41"/>
    <x v="505"/>
    <x v="19"/>
    <x v="4"/>
    <x v="324"/>
    <x v="9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3"/>
    <d v="2019-05-18T12:14:41"/>
    <x v="574"/>
    <x v="0"/>
    <x v="0"/>
    <x v="4"/>
    <x v="0"/>
    <x v="117"/>
    <x v="100"/>
    <x v="17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32"/>
    <d v="2019-03-19T17:08:1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27"/>
    <d v="2019-03-19T17:08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2"/>
    <d v="2019-03-19T17:08:41"/>
    <x v="26"/>
    <x v="0"/>
    <x v="10"/>
    <x v="4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0"/>
    <d v="2019-03-21T10:06:17"/>
    <x v="187"/>
    <x v="0"/>
    <x v="0"/>
    <x v="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1"/>
    <d v="2019-03-21T10:06:1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5"/>
    <x v="2"/>
    <d v="2019-03-21T10:06:37"/>
    <x v="86"/>
    <x v="0"/>
    <x v="0"/>
    <x v="2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4"/>
    <d v="2019-05-18T12:14:41"/>
    <x v="95"/>
    <x v="0"/>
    <x v="0"/>
    <x v="4"/>
    <x v="0"/>
    <x v="0"/>
    <x v="0"/>
    <x v="0"/>
    <x v="79"/>
    <x v="0"/>
    <x v="51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7"/>
    <d v="2019-05-18T12:14:41"/>
    <x v="57"/>
    <x v="0"/>
    <x v="13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5"/>
    <d v="2019-05-18T12:14:41"/>
    <x v="86"/>
    <x v="0"/>
    <x v="0"/>
    <x v="4"/>
    <x v="0"/>
    <x v="9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6"/>
    <d v="2019-05-18T12:14:41"/>
    <x v="162"/>
    <x v="0"/>
    <x v="0"/>
    <x v="3"/>
    <x v="27"/>
    <x v="9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8"/>
    <d v="2019-05-18T12:14:41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10"/>
    <d v="2019-05-18T12:14:41"/>
    <x v="3"/>
    <x v="0"/>
    <x v="0"/>
    <x v="4"/>
    <x v="3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11"/>
    <d v="2019-05-18T12:14:41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13"/>
    <d v="2019-05-18T12:14:41"/>
    <x v="575"/>
    <x v="4"/>
    <x v="4"/>
    <x v="246"/>
    <x v="83"/>
    <x v="73"/>
    <x v="101"/>
    <x v="140"/>
    <x v="79"/>
    <x v="0"/>
    <x v="72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14"/>
    <d v="2019-05-18T12:14:41"/>
    <x v="26"/>
    <x v="0"/>
    <x v="4"/>
    <x v="11"/>
    <x v="1"/>
    <x v="7"/>
    <x v="21"/>
    <x v="8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15"/>
    <d v="2019-05-18T12:14:41"/>
    <x v="20"/>
    <x v="0"/>
    <x v="0"/>
    <x v="4"/>
    <x v="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16"/>
    <d v="2019-05-18T12:14:4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24"/>
    <d v="2019-05-18T12:14:41"/>
    <x v="576"/>
    <x v="2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4"/>
    <s v="105108"/>
    <x v="0"/>
    <d v="2019-05-18T12:14:41"/>
    <x v="576"/>
    <x v="13"/>
    <x v="80"/>
    <x v="325"/>
    <x v="68"/>
    <x v="7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9"/>
    <d v="2019-05-18T12:14:58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0"/>
    <d v="2019-05-18T12:14:58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43"/>
    <d v="2019-05-18T12:14:5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1"/>
    <d v="2019-05-18T12:14:58"/>
    <x v="412"/>
    <x v="8"/>
    <x v="11"/>
    <x v="309"/>
    <x v="5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18"/>
    <d v="2019-08-13T13:38:3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22"/>
    <d v="2019-08-13T13:38:3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24"/>
    <d v="2019-08-13T13:38:34"/>
    <x v="195"/>
    <x v="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0"/>
    <d v="2019-08-13T13:38:34"/>
    <x v="195"/>
    <x v="0"/>
    <x v="160"/>
    <x v="122"/>
    <x v="0"/>
    <x v="14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5"/>
    <d v="2019-06-18T17:28:25"/>
    <x v="86"/>
    <x v="0"/>
    <x v="0"/>
    <x v="4"/>
    <x v="0"/>
    <x v="0"/>
    <x v="1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6"/>
    <d v="2019-06-18T17:28:25"/>
    <x v="12"/>
    <x v="0"/>
    <x v="0"/>
    <x v="3"/>
    <x v="0"/>
    <x v="0"/>
    <x v="1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8"/>
    <d v="2019-06-18T17:28:25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17"/>
    <d v="2019-06-18T17:28:25"/>
    <x v="207"/>
    <x v="52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32"/>
    <d v="2019-08-13T13:38:34"/>
    <x v="112"/>
    <x v="0"/>
    <x v="13"/>
    <x v="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2"/>
    <d v="2019-08-13T13:43:51"/>
    <x v="85"/>
    <x v="0"/>
    <x v="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3"/>
    <d v="2019-08-13T13:43:51"/>
    <x v="198"/>
    <x v="0"/>
    <x v="0"/>
    <x v="4"/>
    <x v="0"/>
    <x v="2"/>
    <x v="47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4"/>
    <d v="2019-08-13T13:43:51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9"/>
    <d v="2019-06-18T17:28:25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10"/>
    <d v="2019-06-18T17:28:2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43"/>
    <d v="2019-06-18T17:28:2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13"/>
    <d v="2019-06-18T17:28:25"/>
    <x v="577"/>
    <x v="4"/>
    <x v="10"/>
    <x v="138"/>
    <x v="74"/>
    <x v="59"/>
    <x v="32"/>
    <x v="98"/>
    <x v="70"/>
    <x v="0"/>
    <x v="3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14"/>
    <d v="2019-06-18T17:28:25"/>
    <x v="32"/>
    <x v="0"/>
    <x v="0"/>
    <x v="11"/>
    <x v="0"/>
    <x v="0"/>
    <x v="31"/>
    <x v="2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15"/>
    <d v="2019-06-18T17:28:25"/>
    <x v="81"/>
    <x v="2"/>
    <x v="4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18"/>
    <d v="2019-06-18T17:28:25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19"/>
    <d v="2019-06-18T17:28:25"/>
    <x v="71"/>
    <x v="0"/>
    <x v="0"/>
    <x v="4"/>
    <x v="0"/>
    <x v="2"/>
    <x v="1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20"/>
    <d v="2019-06-18T17:28:25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38"/>
    <d v="2019-06-18T17:28:25"/>
    <x v="3"/>
    <x v="0"/>
    <x v="0"/>
    <x v="4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39"/>
    <d v="2019-06-18T17:28:25"/>
    <x v="3"/>
    <x v="0"/>
    <x v="0"/>
    <x v="4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44"/>
    <d v="2019-06-18T17:28:25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22"/>
    <d v="2019-06-18T17:28:25"/>
    <x v="25"/>
    <x v="0"/>
    <x v="0"/>
    <x v="30"/>
    <x v="9"/>
    <x v="6"/>
    <x v="15"/>
    <x v="3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40"/>
    <d v="2019-06-18T17:28:2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23"/>
    <d v="2019-06-18T17:28:25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24"/>
    <d v="2019-06-18T17:28:25"/>
    <x v="423"/>
    <x v="1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25"/>
    <d v="2019-06-18T17:28:25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0"/>
    <d v="2019-06-18T17:28:25"/>
    <x v="423"/>
    <x v="13"/>
    <x v="156"/>
    <x v="245"/>
    <x v="68"/>
    <x v="1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1"/>
    <d v="2019-06-18T17:28:25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2"/>
    <d v="2019-06-18T17:29:52"/>
    <x v="59"/>
    <x v="0"/>
    <x v="0"/>
    <x v="58"/>
    <x v="12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8"/>
    <d v="2019-06-18T17:30:06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17"/>
    <d v="2019-06-18T17:30:06"/>
    <x v="262"/>
    <x v="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13"/>
    <d v="2019-06-18T17:30:06"/>
    <x v="578"/>
    <x v="0"/>
    <x v="0"/>
    <x v="147"/>
    <x v="161"/>
    <x v="146"/>
    <x v="97"/>
    <x v="50"/>
    <x v="22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14"/>
    <d v="2019-06-18T17:30:06"/>
    <x v="5"/>
    <x v="0"/>
    <x v="0"/>
    <x v="4"/>
    <x v="19"/>
    <x v="0"/>
    <x v="13"/>
    <x v="0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16"/>
    <d v="2019-06-18T17:30:06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18"/>
    <d v="2019-06-18T17:30:06"/>
    <x v="85"/>
    <x v="0"/>
    <x v="28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19"/>
    <d v="2019-06-18T17:30:06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22"/>
    <d v="2019-06-18T17:30:06"/>
    <x v="10"/>
    <x v="0"/>
    <x v="10"/>
    <x v="12"/>
    <x v="9"/>
    <x v="0"/>
    <x v="13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24"/>
    <d v="2019-06-18T17:30:06"/>
    <x v="579"/>
    <x v="2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25"/>
    <d v="2019-06-18T17:30:06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26"/>
    <d v="2019-06-18T17:30:0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0"/>
    <d v="2019-06-18T17:30:06"/>
    <x v="579"/>
    <x v="36"/>
    <x v="34"/>
    <x v="326"/>
    <x v="44"/>
    <x v="10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1"/>
    <d v="2019-06-18T17:30:06"/>
    <x v="1"/>
    <x v="2"/>
    <x v="13"/>
    <x v="1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27"/>
    <d v="2019-06-18T17:30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33"/>
    <d v="2019-06-18T17:30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2"/>
    <d v="2019-06-18T17:30:20"/>
    <x v="580"/>
    <x v="0"/>
    <x v="13"/>
    <x v="297"/>
    <x v="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3"/>
    <d v="2019-06-18T17:30:20"/>
    <x v="581"/>
    <x v="0"/>
    <x v="0"/>
    <x v="4"/>
    <x v="0"/>
    <x v="141"/>
    <x v="186"/>
    <x v="18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4"/>
    <d v="2019-06-18T17:30:20"/>
    <x v="59"/>
    <x v="0"/>
    <x v="0"/>
    <x v="4"/>
    <x v="0"/>
    <x v="0"/>
    <x v="0"/>
    <x v="0"/>
    <x v="80"/>
    <x v="0"/>
    <x v="8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7"/>
    <d v="2019-06-18T17:30:20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5"/>
    <d v="2019-06-18T17:30:20"/>
    <x v="32"/>
    <x v="0"/>
    <x v="0"/>
    <x v="4"/>
    <x v="0"/>
    <x v="4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6"/>
    <d v="2019-06-18T17:30:20"/>
    <x v="86"/>
    <x v="0"/>
    <x v="0"/>
    <x v="3"/>
    <x v="12"/>
    <x v="4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8"/>
    <d v="2019-06-18T17:30:20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10"/>
    <d v="2019-06-18T17:30:2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11"/>
    <d v="2019-06-18T17:30:20"/>
    <x v="32"/>
    <x v="0"/>
    <x v="0"/>
    <x v="3"/>
    <x v="1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12"/>
    <d v="2019-06-18T17:30:20"/>
    <x v="69"/>
    <x v="0"/>
    <x v="0"/>
    <x v="3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13"/>
    <d v="2019-06-18T17:30:20"/>
    <x v="275"/>
    <x v="0"/>
    <x v="2"/>
    <x v="138"/>
    <x v="36"/>
    <x v="142"/>
    <x v="125"/>
    <x v="85"/>
    <x v="80"/>
    <x v="0"/>
    <x v="86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14"/>
    <d v="2019-06-18T17:30:20"/>
    <x v="141"/>
    <x v="0"/>
    <x v="0"/>
    <x v="11"/>
    <x v="19"/>
    <x v="9"/>
    <x v="6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15"/>
    <d v="2019-06-18T17:30:2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16"/>
    <d v="2019-06-18T17:30:20"/>
    <x v="81"/>
    <x v="0"/>
    <x v="0"/>
    <x v="11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18"/>
    <d v="2019-06-18T17:30:20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19"/>
    <d v="2019-06-18T17:30:20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22"/>
    <d v="2019-06-18T17:30:20"/>
    <x v="141"/>
    <x v="0"/>
    <x v="0"/>
    <x v="11"/>
    <x v="19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24"/>
    <d v="2019-06-18T17:30:20"/>
    <x v="256"/>
    <x v="2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25"/>
    <d v="2019-06-18T17:30:20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0"/>
    <d v="2019-06-18T17:30:20"/>
    <x v="256"/>
    <x v="29"/>
    <x v="162"/>
    <x v="328"/>
    <x v="1"/>
    <x v="4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1"/>
    <d v="2019-06-18T17:30:20"/>
    <x v="196"/>
    <x v="0"/>
    <x v="4"/>
    <x v="6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6"/>
    <s v="105107"/>
    <x v="33"/>
    <d v="2019-06-18T17:30:2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2"/>
    <d v="2019-06-18T17:30:35"/>
    <x v="434"/>
    <x v="2"/>
    <x v="10"/>
    <x v="164"/>
    <x v="1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3"/>
    <d v="2019-06-18T17:30:35"/>
    <x v="582"/>
    <x v="0"/>
    <x v="0"/>
    <x v="4"/>
    <x v="0"/>
    <x v="130"/>
    <x v="187"/>
    <x v="18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4"/>
    <d v="2019-06-18T17:30:35"/>
    <x v="223"/>
    <x v="0"/>
    <x v="0"/>
    <x v="4"/>
    <x v="0"/>
    <x v="0"/>
    <x v="0"/>
    <x v="0"/>
    <x v="81"/>
    <x v="0"/>
    <x v="5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3"/>
    <d v="2019-06-18T17:29:52"/>
    <x v="583"/>
    <x v="0"/>
    <x v="0"/>
    <x v="4"/>
    <x v="0"/>
    <x v="114"/>
    <x v="4"/>
    <x v="18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4"/>
    <d v="2019-06-18T17:29:52"/>
    <x v="404"/>
    <x v="0"/>
    <x v="0"/>
    <x v="4"/>
    <x v="0"/>
    <x v="0"/>
    <x v="0"/>
    <x v="0"/>
    <x v="39"/>
    <x v="0"/>
    <x v="8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7"/>
    <d v="2019-06-18T17:29:52"/>
    <x v="32"/>
    <x v="0"/>
    <x v="0"/>
    <x v="5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5"/>
    <d v="2019-06-18T17:29:52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6"/>
    <d v="2019-06-18T17:29:52"/>
    <x v="86"/>
    <x v="0"/>
    <x v="0"/>
    <x v="21"/>
    <x v="12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8"/>
    <d v="2019-06-18T17:29:5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9"/>
    <d v="2019-06-18T17:29:5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10"/>
    <d v="2019-06-18T17:29:5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11"/>
    <d v="2019-06-18T17:29:52"/>
    <x v="540"/>
    <x v="0"/>
    <x v="0"/>
    <x v="4"/>
    <x v="8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13"/>
    <d v="2019-06-18T17:29:52"/>
    <x v="411"/>
    <x v="0"/>
    <x v="0"/>
    <x v="51"/>
    <x v="127"/>
    <x v="111"/>
    <x v="122"/>
    <x v="128"/>
    <x v="39"/>
    <x v="0"/>
    <x v="5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14"/>
    <d v="2019-06-18T17:29:52"/>
    <x v="141"/>
    <x v="0"/>
    <x v="0"/>
    <x v="3"/>
    <x v="19"/>
    <x v="7"/>
    <x v="8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15"/>
    <d v="2019-06-18T17:29:52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16"/>
    <d v="2019-06-18T17:29:5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24"/>
    <d v="2019-06-18T17:29:52"/>
    <x v="584"/>
    <x v="2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25"/>
    <d v="2019-06-18T17:29:52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0"/>
    <d v="2019-06-18T17:29:52"/>
    <x v="584"/>
    <x v="19"/>
    <x v="117"/>
    <x v="329"/>
    <x v="9"/>
    <x v="1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1"/>
    <d v="2019-06-18T17:29:52"/>
    <x v="71"/>
    <x v="2"/>
    <x v="7"/>
    <x v="170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7"/>
    <s v="105105"/>
    <x v="33"/>
    <d v="2019-06-18T17:29:5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2"/>
    <d v="2019-06-18T17:30:06"/>
    <x v="296"/>
    <x v="0"/>
    <x v="0"/>
    <x v="222"/>
    <x v="1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3"/>
    <d v="2019-06-18T17:30:06"/>
    <x v="585"/>
    <x v="0"/>
    <x v="0"/>
    <x v="4"/>
    <x v="0"/>
    <x v="145"/>
    <x v="96"/>
    <x v="1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2"/>
    <d v="2019-06-18T17:30:57"/>
    <x v="493"/>
    <x v="19"/>
    <x v="23"/>
    <x v="237"/>
    <x v="1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3"/>
    <d v="2019-06-18T17:30:57"/>
    <x v="586"/>
    <x v="0"/>
    <x v="0"/>
    <x v="4"/>
    <x v="0"/>
    <x v="159"/>
    <x v="84"/>
    <x v="1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4"/>
    <d v="2019-06-18T17:30:57"/>
    <x v="587"/>
    <x v="0"/>
    <x v="0"/>
    <x v="4"/>
    <x v="0"/>
    <x v="0"/>
    <x v="0"/>
    <x v="0"/>
    <x v="82"/>
    <x v="0"/>
    <x v="8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7"/>
    <d v="2019-06-18T17:30:57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6"/>
    <d v="2019-06-18T17:30:57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8"/>
    <d v="2019-06-18T17:30:57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7"/>
    <d v="2019-06-18T17:30:57"/>
    <x v="474"/>
    <x v="264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9"/>
    <d v="2019-06-18T17:30:57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0"/>
    <d v="2019-06-18T17:30:57"/>
    <x v="3"/>
    <x v="0"/>
    <x v="0"/>
    <x v="4"/>
    <x v="1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43"/>
    <d v="2019-06-18T17:30:5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1"/>
    <d v="2019-06-18T17:30:57"/>
    <x v="304"/>
    <x v="0"/>
    <x v="28"/>
    <x v="309"/>
    <x v="62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2"/>
    <d v="2019-06-18T17:30:57"/>
    <x v="86"/>
    <x v="0"/>
    <x v="10"/>
    <x v="21"/>
    <x v="27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3"/>
    <d v="2019-06-18T17:30:57"/>
    <x v="588"/>
    <x v="4"/>
    <x v="8"/>
    <x v="183"/>
    <x v="153"/>
    <x v="103"/>
    <x v="85"/>
    <x v="139"/>
    <x v="82"/>
    <x v="0"/>
    <x v="1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4"/>
    <d v="2019-06-18T17:30:57"/>
    <x v="20"/>
    <x v="0"/>
    <x v="0"/>
    <x v="12"/>
    <x v="19"/>
    <x v="0"/>
    <x v="0"/>
    <x v="0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5"/>
    <d v="2019-06-18T17:30:57"/>
    <x v="141"/>
    <x v="14"/>
    <x v="4"/>
    <x v="12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6"/>
    <d v="2019-06-18T17:30:57"/>
    <x v="24"/>
    <x v="8"/>
    <x v="13"/>
    <x v="30"/>
    <x v="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8"/>
    <d v="2019-06-18T17:30:57"/>
    <x v="161"/>
    <x v="29"/>
    <x v="10"/>
    <x v="85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9"/>
    <d v="2019-06-18T17:30:57"/>
    <x v="220"/>
    <x v="0"/>
    <x v="0"/>
    <x v="4"/>
    <x v="0"/>
    <x v="111"/>
    <x v="89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20"/>
    <d v="2019-06-18T17:30:57"/>
    <x v="20"/>
    <x v="0"/>
    <x v="0"/>
    <x v="4"/>
    <x v="0"/>
    <x v="0"/>
    <x v="0"/>
    <x v="0"/>
    <x v="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35"/>
    <d v="2019-06-18T17:30:5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28"/>
    <d v="2019-06-18T17:30:57"/>
    <x v="44"/>
    <x v="0"/>
    <x v="32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29"/>
    <d v="2019-06-18T17:30:57"/>
    <x v="255"/>
    <x v="0"/>
    <x v="32"/>
    <x v="21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22"/>
    <d v="2019-06-18T17:30:57"/>
    <x v="65"/>
    <x v="4"/>
    <x v="2"/>
    <x v="86"/>
    <x v="34"/>
    <x v="88"/>
    <x v="90"/>
    <x v="1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23"/>
    <d v="2019-06-18T17:30:5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30"/>
    <d v="2019-06-18T17:30:57"/>
    <x v="15"/>
    <x v="8"/>
    <x v="2"/>
    <x v="11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24"/>
    <d v="2019-06-18T17:30:57"/>
    <x v="589"/>
    <x v="26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25"/>
    <d v="2019-06-18T17:30:57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36"/>
    <d v="2019-06-18T17:30:57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0"/>
    <d v="2019-06-18T17:30:57"/>
    <x v="589"/>
    <x v="83"/>
    <x v="163"/>
    <x v="330"/>
    <x v="161"/>
    <x v="1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1"/>
    <d v="2019-06-18T17:30:57"/>
    <x v="51"/>
    <x v="0"/>
    <x v="8"/>
    <x v="32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0"/>
    <x v="37"/>
    <d v="2019-06-18T17:30:57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5"/>
    <d v="2019-08-13T13:43:5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14"/>
    <d v="2019-08-13T13:54:0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19"/>
    <d v="2019-08-13T13:54:0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22"/>
    <d v="2019-08-13T13:54:0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24"/>
    <d v="2019-08-13T13:54:07"/>
    <x v="193"/>
    <x v="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0"/>
    <d v="2019-08-13T13:54:07"/>
    <x v="193"/>
    <x v="0"/>
    <x v="46"/>
    <x v="56"/>
    <x v="0"/>
    <x v="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5"/>
    <x v="2"/>
    <d v="2019-08-13T13:54:43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25"/>
    <d v="2019-06-18T17:40:49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0"/>
    <d v="2019-06-18T17:40:49"/>
    <x v="403"/>
    <x v="29"/>
    <x v="114"/>
    <x v="234"/>
    <x v="1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1"/>
    <d v="2019-06-18T17:40:49"/>
    <x v="5"/>
    <x v="2"/>
    <x v="4"/>
    <x v="73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33"/>
    <d v="2019-06-18T17:40:49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2"/>
    <d v="2019-06-18T17:41:02"/>
    <x v="590"/>
    <x v="2"/>
    <x v="51"/>
    <x v="331"/>
    <x v="2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3"/>
    <d v="2019-06-18T17:41:02"/>
    <x v="591"/>
    <x v="0"/>
    <x v="0"/>
    <x v="4"/>
    <x v="0"/>
    <x v="42"/>
    <x v="188"/>
    <x v="1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4"/>
    <d v="2019-06-18T17:41:02"/>
    <x v="592"/>
    <x v="0"/>
    <x v="0"/>
    <x v="4"/>
    <x v="0"/>
    <x v="0"/>
    <x v="0"/>
    <x v="0"/>
    <x v="83"/>
    <x v="0"/>
    <x v="89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7"/>
    <d v="2019-06-18T17:41:02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4"/>
    <d v="2019-06-18T17:41:17"/>
    <x v="131"/>
    <x v="0"/>
    <x v="0"/>
    <x v="4"/>
    <x v="0"/>
    <x v="0"/>
    <x v="0"/>
    <x v="0"/>
    <x v="84"/>
    <x v="0"/>
    <x v="90"/>
    <x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7"/>
    <d v="2019-06-18T17:41:17"/>
    <x v="91"/>
    <x v="0"/>
    <x v="13"/>
    <x v="7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5"/>
    <d v="2019-06-18T17:41:17"/>
    <x v="56"/>
    <x v="0"/>
    <x v="0"/>
    <x v="4"/>
    <x v="0"/>
    <x v="4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6"/>
    <d v="2019-06-18T17:41:17"/>
    <x v="33"/>
    <x v="0"/>
    <x v="0"/>
    <x v="120"/>
    <x v="27"/>
    <x v="4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8"/>
    <d v="2019-06-18T17:41:17"/>
    <x v="106"/>
    <x v="0"/>
    <x v="0"/>
    <x v="4"/>
    <x v="0"/>
    <x v="0"/>
    <x v="0"/>
    <x v="0"/>
    <x v="0"/>
    <x v="1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7"/>
    <d v="2019-06-18T17:41:17"/>
    <x v="593"/>
    <x v="110"/>
    <x v="164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9"/>
    <d v="2019-06-18T17:41:17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0"/>
    <d v="2019-06-18T17:41:1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1"/>
    <d v="2019-06-18T17:41:1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2"/>
    <d v="2019-06-18T17:41:17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3"/>
    <d v="2019-06-18T17:41:17"/>
    <x v="594"/>
    <x v="4"/>
    <x v="57"/>
    <x v="106"/>
    <x v="93"/>
    <x v="129"/>
    <x v="141"/>
    <x v="146"/>
    <x v="84"/>
    <x v="0"/>
    <x v="91"/>
    <x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4"/>
    <d v="2019-06-18T17:41:17"/>
    <x v="51"/>
    <x v="0"/>
    <x v="4"/>
    <x v="63"/>
    <x v="1"/>
    <x v="9"/>
    <x v="19"/>
    <x v="38"/>
    <x v="0"/>
    <x v="2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5"/>
    <d v="2019-06-18T17:41:17"/>
    <x v="24"/>
    <x v="2"/>
    <x v="8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6"/>
    <d v="2019-06-18T17:41:1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8"/>
    <d v="2019-06-18T17:41:17"/>
    <x v="251"/>
    <x v="0"/>
    <x v="28"/>
    <x v="118"/>
    <x v="12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9"/>
    <d v="2019-06-18T17:41:17"/>
    <x v="402"/>
    <x v="0"/>
    <x v="0"/>
    <x v="4"/>
    <x v="0"/>
    <x v="176"/>
    <x v="189"/>
    <x v="18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20"/>
    <d v="2019-06-18T17:41:1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38"/>
    <d v="2019-06-18T17:41:17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39"/>
    <d v="2019-06-18T17:41:17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28"/>
    <d v="2019-06-18T17:41:17"/>
    <x v="79"/>
    <x v="0"/>
    <x v="0"/>
    <x v="4"/>
    <x v="52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29"/>
    <d v="2019-06-18T17:41:17"/>
    <x v="48"/>
    <x v="0"/>
    <x v="0"/>
    <x v="31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22"/>
    <d v="2019-06-18T17:41:17"/>
    <x v="310"/>
    <x v="0"/>
    <x v="10"/>
    <x v="14"/>
    <x v="127"/>
    <x v="79"/>
    <x v="67"/>
    <x v="184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40"/>
    <d v="2019-06-18T17:41:1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30"/>
    <d v="2019-06-18T17:41:17"/>
    <x v="20"/>
    <x v="0"/>
    <x v="0"/>
    <x v="11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34"/>
    <d v="2019-06-18T17:41:17"/>
    <x v="80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24"/>
    <d v="2019-06-18T17:41:17"/>
    <x v="595"/>
    <x v="2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25"/>
    <d v="2019-06-18T17:41:17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36"/>
    <d v="2019-06-18T17:41:1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0"/>
    <d v="2019-06-18T17:41:17"/>
    <x v="595"/>
    <x v="82"/>
    <x v="165"/>
    <x v="332"/>
    <x v="101"/>
    <x v="1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1"/>
    <d v="2019-06-18T17:41:17"/>
    <x v="109"/>
    <x v="24"/>
    <x v="3"/>
    <x v="124"/>
    <x v="35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37"/>
    <d v="2019-06-18T17:41:1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33"/>
    <d v="2019-06-18T17:41:17"/>
    <x v="12"/>
    <x v="0"/>
    <x v="2"/>
    <x v="5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41"/>
    <d v="2019-06-18T17:41:1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14"/>
    <d v="2019-06-18T17:41:33"/>
    <x v="3"/>
    <x v="0"/>
    <x v="0"/>
    <x v="30"/>
    <x v="0"/>
    <x v="0"/>
    <x v="35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19"/>
    <d v="2019-06-18T17:41:33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22"/>
    <d v="2019-06-18T17:41:33"/>
    <x v="6"/>
    <x v="0"/>
    <x v="0"/>
    <x v="4"/>
    <x v="0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24"/>
    <d v="2019-06-18T17:41:33"/>
    <x v="596"/>
    <x v="2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25"/>
    <d v="2019-06-18T17:41:3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0"/>
    <d v="2019-06-18T17:41:33"/>
    <x v="596"/>
    <x v="44"/>
    <x v="111"/>
    <x v="333"/>
    <x v="22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1"/>
    <d v="2019-06-18T17:41:3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2"/>
    <d v="2019-06-18T17:47:40"/>
    <x v="152"/>
    <x v="8"/>
    <x v="4"/>
    <x v="21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3"/>
    <d v="2019-06-18T17:47:40"/>
    <x v="4"/>
    <x v="0"/>
    <x v="0"/>
    <x v="4"/>
    <x v="0"/>
    <x v="4"/>
    <x v="64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4"/>
    <d v="2019-06-18T17:47:40"/>
    <x v="12"/>
    <x v="0"/>
    <x v="0"/>
    <x v="4"/>
    <x v="0"/>
    <x v="0"/>
    <x v="0"/>
    <x v="0"/>
    <x v="29"/>
    <x v="0"/>
    <x v="2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7"/>
    <d v="2019-06-18T17:47:40"/>
    <x v="6"/>
    <x v="0"/>
    <x v="0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5"/>
    <d v="2019-06-18T17:47:4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6"/>
    <d v="2019-06-18T17:47:40"/>
    <x v="15"/>
    <x v="0"/>
    <x v="0"/>
    <x v="25"/>
    <x v="12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9"/>
    <d v="2019-06-18T17:47:40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13"/>
    <d v="2019-06-18T17:47:40"/>
    <x v="192"/>
    <x v="8"/>
    <x v="4"/>
    <x v="3"/>
    <x v="35"/>
    <x v="9"/>
    <x v="17"/>
    <x v="1"/>
    <x v="29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1"/>
    <x v="0"/>
    <d v="2019-06-18T17:46:35"/>
    <x v="73"/>
    <x v="0"/>
    <x v="61"/>
    <x v="131"/>
    <x v="0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1"/>
    <x v="32"/>
    <d v="2019-06-18T17:46:35"/>
    <x v="112"/>
    <x v="0"/>
    <x v="10"/>
    <x v="25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4"/>
    <x v="24"/>
    <d v="2019-06-18T17:47:26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4"/>
    <x v="0"/>
    <d v="2019-06-18T17:47:26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14"/>
    <d v="2019-06-18T17:47:40"/>
    <x v="94"/>
    <x v="0"/>
    <x v="0"/>
    <x v="4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15"/>
    <d v="2019-06-18T17:47:4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24"/>
    <d v="2019-06-18T17:47:40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25"/>
    <d v="2019-06-18T17:47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7"/>
    <x v="2"/>
    <d v="2019-06-18T17:47:57"/>
    <x v="32"/>
    <x v="8"/>
    <x v="2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7"/>
    <x v="3"/>
    <d v="2019-06-18T17:47:57"/>
    <x v="86"/>
    <x v="0"/>
    <x v="0"/>
    <x v="4"/>
    <x v="0"/>
    <x v="4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7"/>
    <x v="4"/>
    <d v="2019-06-18T17:47:57"/>
    <x v="81"/>
    <x v="0"/>
    <x v="0"/>
    <x v="4"/>
    <x v="0"/>
    <x v="0"/>
    <x v="0"/>
    <x v="0"/>
    <x v="1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7"/>
    <x v="13"/>
    <d v="2019-06-18T17:47:57"/>
    <x v="86"/>
    <x v="8"/>
    <x v="4"/>
    <x v="11"/>
    <x v="1"/>
    <x v="9"/>
    <x v="6"/>
    <x v="8"/>
    <x v="1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7"/>
    <x v="24"/>
    <d v="2019-06-18T17:47:57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7"/>
    <x v="25"/>
    <d v="2019-06-18T17:47:5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7"/>
    <x v="0"/>
    <d v="2019-06-18T17:47:57"/>
    <x v="72"/>
    <x v="0"/>
    <x v="0"/>
    <x v="6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7"/>
    <x v="1"/>
    <d v="2019-06-18T17:47:5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0"/>
    <x v="2"/>
    <d v="2019-06-18T17:48:3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0"/>
    <x v="3"/>
    <d v="2019-06-18T17:48:36"/>
    <x v="32"/>
    <x v="0"/>
    <x v="0"/>
    <x v="4"/>
    <x v="0"/>
    <x v="0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0"/>
    <x v="4"/>
    <d v="2019-06-18T17:48:36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3"/>
    <x v="25"/>
    <d v="2019-04-16T14:09:1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3"/>
    <x v="0"/>
    <d v="2019-04-16T14:09:18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3"/>
    <x v="1"/>
    <d v="2019-04-16T14:09:1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8"/>
    <x v="32"/>
    <d v="2019-05-18T12:59:2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9"/>
    <x v="2"/>
    <d v="2019-05-18T12:59:35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9"/>
    <x v="3"/>
    <d v="2019-05-18T12:59:35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9"/>
    <x v="4"/>
    <d v="2019-05-18T12:59:35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9"/>
    <x v="13"/>
    <d v="2019-05-18T12:59:35"/>
    <x v="3"/>
    <x v="0"/>
    <x v="0"/>
    <x v="30"/>
    <x v="0"/>
    <x v="0"/>
    <x v="13"/>
    <x v="2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9"/>
    <x v="24"/>
    <d v="2019-05-18T12:59:35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9"/>
    <x v="0"/>
    <d v="2019-05-18T12:59:35"/>
    <x v="152"/>
    <x v="2"/>
    <x v="8"/>
    <x v="13"/>
    <x v="19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2"/>
    <d v="2019-05-18T12:59:54"/>
    <x v="32"/>
    <x v="0"/>
    <x v="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3"/>
    <d v="2019-05-18T12:59:54"/>
    <x v="38"/>
    <x v="0"/>
    <x v="0"/>
    <x v="4"/>
    <x v="0"/>
    <x v="2"/>
    <x v="17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4"/>
    <d v="2019-05-18T12:59:54"/>
    <x v="157"/>
    <x v="0"/>
    <x v="0"/>
    <x v="4"/>
    <x v="0"/>
    <x v="0"/>
    <x v="0"/>
    <x v="0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5"/>
    <d v="2019-05-18T12:59:5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6"/>
    <d v="2019-05-18T12:59:5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13"/>
    <d v="2019-05-18T12:59:54"/>
    <x v="134"/>
    <x v="0"/>
    <x v="0"/>
    <x v="55"/>
    <x v="12"/>
    <x v="6"/>
    <x v="19"/>
    <x v="39"/>
    <x v="24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96"/>
    <x v="25"/>
    <d v="2019-04-16T14:09:3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96"/>
    <x v="0"/>
    <d v="2019-04-16T14:09:34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96"/>
    <x v="1"/>
    <d v="2019-04-16T14:09:34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7"/>
    <x v="3"/>
    <d v="2019-04-16T14:09:5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7"/>
    <x v="13"/>
    <d v="2019-04-16T14:09:5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7"/>
    <x v="24"/>
    <d v="2019-04-16T14:09:54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7"/>
    <x v="25"/>
    <d v="2019-04-16T14:09:5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7"/>
    <x v="0"/>
    <d v="2019-04-16T14:09:54"/>
    <x v="12"/>
    <x v="8"/>
    <x v="11"/>
    <x v="5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7"/>
    <x v="1"/>
    <d v="2019-04-16T14:09:54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8"/>
    <x v="3"/>
    <d v="2019-04-16T14:10:1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8"/>
    <x v="13"/>
    <d v="2019-04-16T14:10:13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8"/>
    <x v="24"/>
    <d v="2019-04-16T14:10:13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8"/>
    <x v="25"/>
    <d v="2019-04-16T14:10:1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8"/>
    <x v="0"/>
    <d v="2019-04-16T14:10:13"/>
    <x v="19"/>
    <x v="2"/>
    <x v="4"/>
    <x v="116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8"/>
    <x v="1"/>
    <d v="2019-04-16T14:10:1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8"/>
    <x v="33"/>
    <d v="2019-04-16T14:10:1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99"/>
    <x v="2"/>
    <d v="2019-04-16T14:10:49"/>
    <x v="85"/>
    <x v="0"/>
    <x v="0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99"/>
    <x v="3"/>
    <d v="2019-04-16T14:10:49"/>
    <x v="134"/>
    <x v="0"/>
    <x v="0"/>
    <x v="4"/>
    <x v="0"/>
    <x v="2"/>
    <x v="64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99"/>
    <x v="4"/>
    <d v="2019-04-16T14:10:49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3"/>
    <d v="2019-04-16T14:11:26"/>
    <x v="4"/>
    <x v="0"/>
    <x v="0"/>
    <x v="4"/>
    <x v="0"/>
    <x v="4"/>
    <x v="28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4"/>
    <d v="2019-04-16T14:11:2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5"/>
    <d v="2019-04-16T14:11:2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6"/>
    <d v="2019-04-16T14:11:2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25"/>
    <d v="2019-04-16T14:19:27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14"/>
    <d v="2019-05-18T12:59:54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18"/>
    <d v="2019-05-18T12:59:5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22"/>
    <d v="2019-05-18T12:59:5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24"/>
    <d v="2019-05-18T12:59:54"/>
    <x v="195"/>
    <x v="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25"/>
    <d v="2019-05-18T12:59:54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0"/>
    <d v="2019-05-18T12:59:54"/>
    <x v="195"/>
    <x v="0"/>
    <x v="40"/>
    <x v="122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10"/>
    <x v="1"/>
    <d v="2019-05-18T12:59:54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2"/>
    <d v="2019-05-18T13:00:10"/>
    <x v="85"/>
    <x v="0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3"/>
    <d v="2019-05-18T13:00:10"/>
    <x v="118"/>
    <x v="0"/>
    <x v="0"/>
    <x v="4"/>
    <x v="0"/>
    <x v="18"/>
    <x v="27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4"/>
    <d v="2019-05-18T13:00:10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5"/>
    <d v="2019-05-18T13:00:1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6"/>
    <d v="2019-05-18T13:00:1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13"/>
    <d v="2019-05-18T13:00:10"/>
    <x v="134"/>
    <x v="0"/>
    <x v="0"/>
    <x v="30"/>
    <x v="69"/>
    <x v="20"/>
    <x v="20"/>
    <x v="62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14"/>
    <d v="2019-05-18T13:00:1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0"/>
    <d v="2019-07-15T14:05:14"/>
    <x v="131"/>
    <x v="29"/>
    <x v="67"/>
    <x v="334"/>
    <x v="1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1"/>
    <d v="2019-07-15T14:05:14"/>
    <x v="49"/>
    <x v="19"/>
    <x v="10"/>
    <x v="127"/>
    <x v="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33"/>
    <d v="2019-07-15T14:05:14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2"/>
    <d v="2019-07-15T14:05:32"/>
    <x v="91"/>
    <x v="0"/>
    <x v="0"/>
    <x v="99"/>
    <x v="34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3"/>
    <d v="2019-07-15T14:05:32"/>
    <x v="251"/>
    <x v="0"/>
    <x v="0"/>
    <x v="4"/>
    <x v="0"/>
    <x v="83"/>
    <x v="67"/>
    <x v="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16"/>
    <d v="2019-08-13T13:49:5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18"/>
    <d v="2019-08-13T13:49:54"/>
    <x v="125"/>
    <x v="0"/>
    <x v="0"/>
    <x v="120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19"/>
    <d v="2019-08-13T13:49:54"/>
    <x v="71"/>
    <x v="0"/>
    <x v="0"/>
    <x v="4"/>
    <x v="0"/>
    <x v="83"/>
    <x v="3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28"/>
    <d v="2019-08-13T13:49:54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29"/>
    <d v="2019-08-13T13:49:54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22"/>
    <d v="2019-08-13T13:49:54"/>
    <x v="134"/>
    <x v="0"/>
    <x v="0"/>
    <x v="63"/>
    <x v="1"/>
    <x v="54"/>
    <x v="65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2"/>
    <d v="2019-07-15T14:06:17"/>
    <x v="214"/>
    <x v="0"/>
    <x v="0"/>
    <x v="111"/>
    <x v="9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3"/>
    <d v="2019-07-15T14:06:17"/>
    <x v="272"/>
    <x v="0"/>
    <x v="0"/>
    <x v="4"/>
    <x v="0"/>
    <x v="81"/>
    <x v="125"/>
    <x v="18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4"/>
    <d v="2019-07-15T14:06:17"/>
    <x v="125"/>
    <x v="0"/>
    <x v="0"/>
    <x v="4"/>
    <x v="0"/>
    <x v="0"/>
    <x v="0"/>
    <x v="0"/>
    <x v="4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7"/>
    <d v="2019-07-15T14:06:1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5"/>
    <d v="2019-07-15T14:06:17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6"/>
    <d v="2019-07-15T14:06:17"/>
    <x v="24"/>
    <x v="0"/>
    <x v="0"/>
    <x v="11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8"/>
    <d v="2019-07-15T14:06:1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10"/>
    <d v="2019-07-15T14:06:17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11"/>
    <d v="2019-07-15T14:06:17"/>
    <x v="138"/>
    <x v="1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13"/>
    <d v="2019-07-15T14:06:17"/>
    <x v="82"/>
    <x v="0"/>
    <x v="0"/>
    <x v="120"/>
    <x v="99"/>
    <x v="85"/>
    <x v="126"/>
    <x v="186"/>
    <x v="4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14"/>
    <d v="2019-07-15T14:06:17"/>
    <x v="15"/>
    <x v="0"/>
    <x v="0"/>
    <x v="12"/>
    <x v="0"/>
    <x v="0"/>
    <x v="35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15"/>
    <d v="2019-07-15T14:06:17"/>
    <x v="94"/>
    <x v="0"/>
    <x v="0"/>
    <x v="4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14"/>
    <d v="2019-07-15T16:31:41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24"/>
    <d v="2019-07-15T16:31:41"/>
    <x v="597"/>
    <x v="2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25"/>
    <d v="2019-07-15T16:31:41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0"/>
    <d v="2019-07-15T16:31:41"/>
    <x v="597"/>
    <x v="0"/>
    <x v="0"/>
    <x v="33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1"/>
    <d v="2019-07-15T16:31:4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6"/>
    <d v="2019-08-13T13:51:0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17"/>
    <d v="2019-08-13T13:51:05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9"/>
    <d v="2019-08-13T13:51:05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13"/>
    <d v="2019-08-13T13:51:05"/>
    <x v="190"/>
    <x v="0"/>
    <x v="0"/>
    <x v="12"/>
    <x v="9"/>
    <x v="9"/>
    <x v="29"/>
    <x v="36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14"/>
    <d v="2019-08-13T13:51:05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15"/>
    <d v="2019-08-13T13:51:05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5"/>
    <x v="1"/>
    <d v="2019-03-19T16:16:39"/>
    <x v="81"/>
    <x v="0"/>
    <x v="8"/>
    <x v="5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2"/>
    <d v="2019-03-19T16:16:5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3"/>
    <d v="2019-03-19T16:16:52"/>
    <x v="26"/>
    <x v="0"/>
    <x v="0"/>
    <x v="4"/>
    <x v="0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4"/>
    <d v="2019-03-19T16:16:52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5"/>
    <d v="2019-03-19T16:16:5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6"/>
    <d v="2019-03-19T16:16:5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24"/>
    <d v="2019-08-13T13:51:05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25"/>
    <d v="2019-08-13T13:51:0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13"/>
    <d v="2019-03-19T16:16:52"/>
    <x v="101"/>
    <x v="0"/>
    <x v="0"/>
    <x v="4"/>
    <x v="19"/>
    <x v="7"/>
    <x v="35"/>
    <x v="38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14"/>
    <d v="2019-03-19T16:16:5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3"/>
    <d v="2019-03-19T12:23:02"/>
    <x v="85"/>
    <x v="0"/>
    <x v="0"/>
    <x v="4"/>
    <x v="0"/>
    <x v="4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4"/>
    <d v="2019-03-19T12:23:0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7"/>
    <d v="2019-03-19T12:23:02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3"/>
    <x v="24"/>
    <d v="2019-07-15T15:45:31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3"/>
    <x v="25"/>
    <d v="2019-07-15T15:45:31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3"/>
    <x v="0"/>
    <d v="2019-07-15T15:45:31"/>
    <x v="280"/>
    <x v="0"/>
    <x v="0"/>
    <x v="16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3"/>
    <x v="1"/>
    <d v="2019-07-15T15:45:31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4"/>
    <x v="2"/>
    <d v="2019-07-15T15:45:44"/>
    <x v="24"/>
    <x v="0"/>
    <x v="0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4"/>
    <x v="3"/>
    <d v="2019-07-15T15:45:44"/>
    <x v="125"/>
    <x v="0"/>
    <x v="0"/>
    <x v="4"/>
    <x v="0"/>
    <x v="0"/>
    <x v="2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4"/>
    <x v="4"/>
    <d v="2019-07-15T15:45:44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4"/>
    <x v="13"/>
    <d v="2019-07-15T15:45:44"/>
    <x v="102"/>
    <x v="0"/>
    <x v="0"/>
    <x v="12"/>
    <x v="1"/>
    <x v="0"/>
    <x v="20"/>
    <x v="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4"/>
    <x v="24"/>
    <d v="2019-07-15T15:45:44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4"/>
    <x v="25"/>
    <d v="2019-07-15T15:45:44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0"/>
    <d v="2019-07-15T15:54:44"/>
    <x v="297"/>
    <x v="0"/>
    <x v="45"/>
    <x v="336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1"/>
    <d v="2019-07-15T15:54:44"/>
    <x v="102"/>
    <x v="0"/>
    <x v="8"/>
    <x v="9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59"/>
    <x v="2"/>
    <d v="2019-07-15T15:55:03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59"/>
    <x v="3"/>
    <d v="2019-07-15T15:55:03"/>
    <x v="26"/>
    <x v="0"/>
    <x v="0"/>
    <x v="4"/>
    <x v="0"/>
    <x v="2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59"/>
    <x v="4"/>
    <d v="2019-07-15T15:55:0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59"/>
    <x v="17"/>
    <d v="2019-07-15T15:55:03"/>
    <x v="598"/>
    <x v="0"/>
    <x v="0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59"/>
    <x v="13"/>
    <d v="2019-07-15T15:55:03"/>
    <x v="10"/>
    <x v="0"/>
    <x v="0"/>
    <x v="12"/>
    <x v="19"/>
    <x v="6"/>
    <x v="35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59"/>
    <x v="15"/>
    <d v="2019-07-15T15:55:0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59"/>
    <x v="24"/>
    <d v="2019-07-15T15:55:03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59"/>
    <x v="31"/>
    <d v="2019-07-15T15:55:0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59"/>
    <x v="0"/>
    <d v="2019-07-15T15:55:03"/>
    <x v="216"/>
    <x v="0"/>
    <x v="114"/>
    <x v="165"/>
    <x v="0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59"/>
    <x v="32"/>
    <d v="2019-07-15T15:55:0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2"/>
    <d v="2019-07-15T15:55:19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3"/>
    <d v="2019-07-15T15:55:19"/>
    <x v="38"/>
    <x v="0"/>
    <x v="0"/>
    <x v="4"/>
    <x v="0"/>
    <x v="2"/>
    <x v="10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3"/>
    <d v="2019-03-20T13:26:36"/>
    <x v="26"/>
    <x v="0"/>
    <x v="0"/>
    <x v="4"/>
    <x v="0"/>
    <x v="4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4"/>
    <d v="2019-03-20T13:26:36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5"/>
    <d v="2019-03-20T13:26:3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6"/>
    <d v="2019-03-20T13:26:3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13"/>
    <d v="2019-03-20T13:26:36"/>
    <x v="26"/>
    <x v="0"/>
    <x v="0"/>
    <x v="11"/>
    <x v="19"/>
    <x v="9"/>
    <x v="19"/>
    <x v="26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14"/>
    <d v="2019-03-20T13:26:36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6"/>
    <d v="2019-03-19T16:12:02"/>
    <x v="5"/>
    <x v="0"/>
    <x v="4"/>
    <x v="1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8"/>
    <d v="2019-03-19T16:12:02"/>
    <x v="523"/>
    <x v="2"/>
    <x v="3"/>
    <x v="39"/>
    <x v="13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25"/>
    <d v="2019-07-15T16:33:0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0"/>
    <d v="2019-07-15T16:33:05"/>
    <x v="34"/>
    <x v="2"/>
    <x v="106"/>
    <x v="297"/>
    <x v="19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1"/>
    <d v="2019-07-15T16:33:0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33"/>
    <d v="2019-07-15T16:33:05"/>
    <x v="15"/>
    <x v="0"/>
    <x v="7"/>
    <x v="6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8"/>
    <x v="3"/>
    <d v="2019-07-15T16:33:19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8"/>
    <x v="13"/>
    <d v="2019-07-15T16:33:19"/>
    <x v="81"/>
    <x v="0"/>
    <x v="0"/>
    <x v="4"/>
    <x v="0"/>
    <x v="0"/>
    <x v="6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8"/>
    <x v="24"/>
    <d v="2019-07-15T16:33:19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8"/>
    <x v="31"/>
    <d v="2019-07-15T16:33:1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8"/>
    <x v="0"/>
    <d v="2019-07-15T16:33:19"/>
    <x v="64"/>
    <x v="0"/>
    <x v="8"/>
    <x v="147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8"/>
    <x v="32"/>
    <d v="2019-07-15T16:33:1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9"/>
    <x v="2"/>
    <d v="2019-07-15T16:33:3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9"/>
    <x v="3"/>
    <d v="2019-07-15T16:33:36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9"/>
    <x v="4"/>
    <d v="2019-07-15T16:33:36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9"/>
    <x v="13"/>
    <d v="2019-07-15T16:33:36"/>
    <x v="5"/>
    <x v="0"/>
    <x v="0"/>
    <x v="11"/>
    <x v="0"/>
    <x v="0"/>
    <x v="13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9"/>
    <x v="24"/>
    <d v="2019-07-15T16:33:36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9"/>
    <x v="0"/>
    <d v="2019-07-15T16:33:36"/>
    <x v="11"/>
    <x v="0"/>
    <x v="3"/>
    <x v="99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2"/>
    <d v="2019-07-15T16:34:47"/>
    <x v="26"/>
    <x v="0"/>
    <x v="2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1"/>
    <d v="2019-03-19T11:46:25"/>
    <x v="65"/>
    <x v="29"/>
    <x v="14"/>
    <x v="34"/>
    <x v="1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32"/>
    <d v="2019-03-19T11:46:25"/>
    <x v="94"/>
    <x v="8"/>
    <x v="4"/>
    <x v="30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2"/>
    <d v="2019-03-19T11:46:38"/>
    <x v="599"/>
    <x v="0"/>
    <x v="28"/>
    <x v="338"/>
    <x v="46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3"/>
    <d v="2019-03-19T11:46:38"/>
    <x v="600"/>
    <x v="0"/>
    <x v="0"/>
    <x v="4"/>
    <x v="0"/>
    <x v="190"/>
    <x v="190"/>
    <x v="18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4"/>
    <d v="2019-03-19T11:46:38"/>
    <x v="601"/>
    <x v="0"/>
    <x v="0"/>
    <x v="4"/>
    <x v="0"/>
    <x v="0"/>
    <x v="0"/>
    <x v="0"/>
    <x v="85"/>
    <x v="0"/>
    <x v="92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7"/>
    <d v="2019-03-19T11:49:58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14"/>
    <d v="2019-06-20T13:02:5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24"/>
    <d v="2019-06-20T13:02:55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99"/>
    <x v="32"/>
    <d v="2019-07-15T16:30:46"/>
    <x v="81"/>
    <x v="0"/>
    <x v="13"/>
    <x v="5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25"/>
    <d v="2019-06-20T13:02:1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0"/>
    <d v="2019-06-20T13:02:15"/>
    <x v="339"/>
    <x v="0"/>
    <x v="0"/>
    <x v="20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1"/>
    <d v="2019-06-20T13:02:15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2"/>
    <d v="2019-06-20T13:02:3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3"/>
    <d v="2019-06-20T13:02:37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4"/>
    <d v="2019-06-20T13:02:3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20"/>
    <d v="2019-08-13T13:44:3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22"/>
    <d v="2019-08-13T13:44:34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24"/>
    <d v="2019-08-13T13:44:34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25"/>
    <d v="2019-08-13T13:44:34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0"/>
    <d v="2019-08-13T13:55:26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2"/>
    <d v="2019-08-13T13:55:43"/>
    <x v="10"/>
    <x v="29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3"/>
    <d v="2019-08-13T13:55:43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7"/>
    <d v="2019-08-13T13:55:4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5"/>
    <d v="2019-08-13T13:55:4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6"/>
    <d v="2019-08-13T13:55:43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25"/>
    <d v="2019-04-16T14:17:2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0"/>
    <d v="2019-04-16T14:17:28"/>
    <x v="47"/>
    <x v="0"/>
    <x v="0"/>
    <x v="17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1"/>
    <d v="2019-04-16T14:17:2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6"/>
    <d v="2019-04-16T14:08:31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11"/>
    <d v="2019-04-16T14:08:31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13"/>
    <d v="2019-04-16T14:08:31"/>
    <x v="81"/>
    <x v="2"/>
    <x v="0"/>
    <x v="12"/>
    <x v="0"/>
    <x v="0"/>
    <x v="0"/>
    <x v="26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14"/>
    <d v="2019-04-16T14:08:31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3"/>
    <x v="13"/>
    <d v="2019-04-16T13:37:51"/>
    <x v="94"/>
    <x v="0"/>
    <x v="0"/>
    <x v="12"/>
    <x v="0"/>
    <x v="7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2"/>
    <d v="2019-04-16T13:48:56"/>
    <x v="114"/>
    <x v="0"/>
    <x v="0"/>
    <x v="81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3"/>
    <d v="2019-04-16T13:48:56"/>
    <x v="219"/>
    <x v="0"/>
    <x v="0"/>
    <x v="4"/>
    <x v="0"/>
    <x v="83"/>
    <x v="134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4"/>
    <d v="2019-04-16T13:48:56"/>
    <x v="85"/>
    <x v="0"/>
    <x v="0"/>
    <x v="4"/>
    <x v="0"/>
    <x v="0"/>
    <x v="0"/>
    <x v="0"/>
    <x v="25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5"/>
    <d v="2019-04-16T13:48:5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14"/>
    <d v="2019-04-16T13:44:0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18"/>
    <d v="2019-04-16T13:44:0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22"/>
    <d v="2019-04-16T13:44:0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6"/>
    <d v="2019-03-19T16:12:02"/>
    <x v="190"/>
    <x v="0"/>
    <x v="0"/>
    <x v="63"/>
    <x v="27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8"/>
    <d v="2019-03-19T16:12:02"/>
    <x v="26"/>
    <x v="0"/>
    <x v="0"/>
    <x v="4"/>
    <x v="0"/>
    <x v="0"/>
    <x v="0"/>
    <x v="0"/>
    <x v="0"/>
    <x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7"/>
    <d v="2019-03-19T16:12:02"/>
    <x v="602"/>
    <x v="269"/>
    <x v="2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4"/>
    <d v="2019-03-19T16:19:2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5"/>
    <d v="2019-03-19T16:19:2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6"/>
    <d v="2019-03-19T16:19:2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13"/>
    <d v="2019-03-19T16:19:26"/>
    <x v="11"/>
    <x v="0"/>
    <x v="0"/>
    <x v="11"/>
    <x v="9"/>
    <x v="0"/>
    <x v="20"/>
    <x v="4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14"/>
    <d v="2019-03-19T16:19:26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24"/>
    <d v="2019-03-19T16:19:26"/>
    <x v="401"/>
    <x v="1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25"/>
    <d v="2019-03-19T16:19:26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31"/>
    <d v="2019-03-19T16:19:2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0"/>
    <d v="2019-03-19T16:19:26"/>
    <x v="401"/>
    <x v="8"/>
    <x v="65"/>
    <x v="232"/>
    <x v="5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5"/>
    <d v="2019-03-19T16:15:1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6"/>
    <d v="2019-03-19T16:15:1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17"/>
    <d v="2019-03-19T16:15:10"/>
    <x v="145"/>
    <x v="0"/>
    <x v="0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13"/>
    <d v="2019-03-19T16:15:10"/>
    <x v="71"/>
    <x v="0"/>
    <x v="4"/>
    <x v="3"/>
    <x v="68"/>
    <x v="54"/>
    <x v="61"/>
    <x v="16"/>
    <x v="27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24"/>
    <d v="2019-08-13T15:04:29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25"/>
    <d v="2019-08-13T15:04:29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0"/>
    <d v="2019-08-13T15:04:29"/>
    <x v="280"/>
    <x v="2"/>
    <x v="89"/>
    <x v="164"/>
    <x v="19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1"/>
    <d v="2019-08-13T15:04:29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1"/>
    <x v="3"/>
    <d v="2019-08-13T15:04:4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1"/>
    <x v="4"/>
    <d v="2019-08-13T15:04:4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1"/>
    <x v="13"/>
    <d v="2019-08-13T15:04:47"/>
    <x v="94"/>
    <x v="0"/>
    <x v="0"/>
    <x v="4"/>
    <x v="0"/>
    <x v="0"/>
    <x v="13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1"/>
    <x v="24"/>
    <d v="2019-08-13T15:04:47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1"/>
    <x v="25"/>
    <d v="2019-08-13T15:04:4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1"/>
    <x v="0"/>
    <d v="2019-08-13T15:04:47"/>
    <x v="181"/>
    <x v="2"/>
    <x v="51"/>
    <x v="113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1"/>
    <x v="1"/>
    <d v="2019-08-13T15:04:47"/>
    <x v="94"/>
    <x v="0"/>
    <x v="2"/>
    <x v="3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2"/>
    <d v="2019-08-13T15:05:06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3"/>
    <d v="2019-08-13T15:05:06"/>
    <x v="3"/>
    <x v="0"/>
    <x v="0"/>
    <x v="4"/>
    <x v="0"/>
    <x v="9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4"/>
    <d v="2019-08-13T15:05:06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11"/>
    <d v="2019-08-13T15:05:06"/>
    <x v="603"/>
    <x v="0"/>
    <x v="166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12"/>
    <d v="2019-08-13T15:05:06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13"/>
    <d v="2019-08-13T15:05:06"/>
    <x v="24"/>
    <x v="0"/>
    <x v="0"/>
    <x v="11"/>
    <x v="19"/>
    <x v="7"/>
    <x v="0"/>
    <x v="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16"/>
    <d v="2019-08-13T15:05:06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24"/>
    <d v="2019-08-13T15:05:06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25"/>
    <d v="2019-08-13T15:05:06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0"/>
    <d v="2019-08-13T15:05:06"/>
    <x v="109"/>
    <x v="0"/>
    <x v="45"/>
    <x v="124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2"/>
    <x v="1"/>
    <d v="2019-08-13T15:05:06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2"/>
    <d v="2019-08-13T15:05:23"/>
    <x v="10"/>
    <x v="0"/>
    <x v="0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3"/>
    <d v="2019-08-13T15:05:23"/>
    <x v="56"/>
    <x v="0"/>
    <x v="0"/>
    <x v="4"/>
    <x v="0"/>
    <x v="0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4"/>
    <d v="2019-08-13T15:05:23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7"/>
    <d v="2019-08-13T15:05:23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6"/>
    <d v="2019-08-13T15:05:23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13"/>
    <d v="2019-08-13T15:05:23"/>
    <x v="11"/>
    <x v="0"/>
    <x v="0"/>
    <x v="12"/>
    <x v="69"/>
    <x v="0"/>
    <x v="19"/>
    <x v="57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14"/>
    <d v="2019-08-13T15:05:23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24"/>
    <d v="2019-08-13T15:05:23"/>
    <x v="251"/>
    <x v="2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25"/>
    <d v="2019-08-13T15:05:23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0"/>
    <d v="2019-08-13T15:05:23"/>
    <x v="251"/>
    <x v="0"/>
    <x v="0"/>
    <x v="15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3"/>
    <x v="1"/>
    <d v="2019-08-13T15:05:23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2"/>
    <d v="2019-08-13T15:06:0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3"/>
    <d v="2019-08-13T15:06:00"/>
    <x v="57"/>
    <x v="0"/>
    <x v="0"/>
    <x v="4"/>
    <x v="0"/>
    <x v="9"/>
    <x v="20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4"/>
    <d v="2019-08-13T15:06:00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7"/>
    <d v="2019-08-13T15:06:0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5"/>
    <d v="2019-08-13T15:06:00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6"/>
    <d v="2019-08-13T15:06:00"/>
    <x v="15"/>
    <x v="0"/>
    <x v="0"/>
    <x v="4"/>
    <x v="12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13"/>
    <d v="2019-08-13T15:06:00"/>
    <x v="101"/>
    <x v="0"/>
    <x v="0"/>
    <x v="4"/>
    <x v="19"/>
    <x v="7"/>
    <x v="21"/>
    <x v="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14"/>
    <d v="2019-08-13T15:06:00"/>
    <x v="94"/>
    <x v="0"/>
    <x v="0"/>
    <x v="4"/>
    <x v="19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24"/>
    <d v="2019-08-13T15:06:00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25"/>
    <d v="2019-08-13T15:06:0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0"/>
    <d v="2019-08-13T15:06:00"/>
    <x v="399"/>
    <x v="0"/>
    <x v="42"/>
    <x v="98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1"/>
    <d v="2019-08-13T15:06:00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4"/>
    <x v="41"/>
    <d v="2019-08-13T15:06:0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5"/>
    <x v="2"/>
    <d v="2019-08-13T15:06:2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5"/>
    <x v="3"/>
    <d v="2019-08-13T15:06:20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5"/>
    <x v="4"/>
    <d v="2019-08-13T15:06:20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5"/>
    <x v="13"/>
    <d v="2019-08-13T15:06:20"/>
    <x v="24"/>
    <x v="0"/>
    <x v="0"/>
    <x v="12"/>
    <x v="12"/>
    <x v="7"/>
    <x v="35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5"/>
    <x v="24"/>
    <d v="2019-08-13T15:06:20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5"/>
    <x v="25"/>
    <d v="2019-08-13T15:06:20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5"/>
    <x v="0"/>
    <d v="2019-08-13T15:06:20"/>
    <x v="148"/>
    <x v="0"/>
    <x v="4"/>
    <x v="9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5"/>
    <x v="1"/>
    <d v="2019-08-13T15:06:20"/>
    <x v="5"/>
    <x v="0"/>
    <x v="2"/>
    <x v="7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6"/>
    <x v="2"/>
    <d v="2019-08-13T15:06:39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41"/>
    <x v="1"/>
    <d v="2019-05-18T12:39:52"/>
    <x v="101"/>
    <x v="4"/>
    <x v="4"/>
    <x v="47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42"/>
    <x v="3"/>
    <d v="2019-05-18T12:40:18"/>
    <x v="3"/>
    <x v="0"/>
    <x v="0"/>
    <x v="4"/>
    <x v="0"/>
    <x v="9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24"/>
    <d v="2019-05-18T12:43:29"/>
    <x v="213"/>
    <x v="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25"/>
    <d v="2019-05-18T12:43:29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0"/>
    <d v="2019-05-18T12:43:29"/>
    <x v="213"/>
    <x v="0"/>
    <x v="0"/>
    <x v="13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1"/>
    <d v="2019-05-18T12:43:29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4"/>
    <x v="3"/>
    <d v="2019-05-18T12:43:45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4"/>
    <x v="5"/>
    <d v="2019-05-18T12:43:45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4"/>
    <x v="6"/>
    <d v="2019-05-18T12:43:45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4"/>
    <x v="13"/>
    <d v="2019-05-18T12:43:45"/>
    <x v="20"/>
    <x v="0"/>
    <x v="0"/>
    <x v="4"/>
    <x v="0"/>
    <x v="7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0"/>
    <d v="2019-04-16T14:13:16"/>
    <x v="152"/>
    <x v="2"/>
    <x v="110"/>
    <x v="13"/>
    <x v="19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1"/>
    <d v="2019-04-16T14:13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2"/>
    <d v="2019-04-16T14:13:3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22"/>
    <d v="2019-06-20T13:27:15"/>
    <x v="101"/>
    <x v="0"/>
    <x v="0"/>
    <x v="4"/>
    <x v="19"/>
    <x v="4"/>
    <x v="21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24"/>
    <d v="2019-06-20T13:27:15"/>
    <x v="568"/>
    <x v="2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31"/>
    <d v="2019-06-20T13:27:15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3"/>
    <d v="2019-04-16T14:13:35"/>
    <x v="26"/>
    <x v="0"/>
    <x v="0"/>
    <x v="4"/>
    <x v="0"/>
    <x v="2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4"/>
    <d v="2019-04-16T14:13:35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5"/>
    <d v="2019-04-16T14:13:3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6"/>
    <d v="2019-04-16T14:13:3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13"/>
    <d v="2019-04-16T14:13:35"/>
    <x v="1"/>
    <x v="0"/>
    <x v="0"/>
    <x v="12"/>
    <x v="19"/>
    <x v="6"/>
    <x v="8"/>
    <x v="8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24"/>
    <d v="2019-03-19T11:59:38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25"/>
    <d v="2019-03-19T11:59:3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0"/>
    <d v="2019-03-19T11:59:38"/>
    <x v="38"/>
    <x v="2"/>
    <x v="40"/>
    <x v="23"/>
    <x v="19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1"/>
    <d v="2019-03-19T11:59:3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1"/>
    <d v="2019-03-19T11:46:38"/>
    <x v="190"/>
    <x v="4"/>
    <x v="8"/>
    <x v="118"/>
    <x v="12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27"/>
    <d v="2019-03-19T11:46:3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19"/>
    <d v="2019-03-19T16:44:3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42"/>
    <d v="2019-03-19T16:44:3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39"/>
    <d v="2019-03-19T16:44:3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22"/>
    <d v="2019-03-19T16:44:36"/>
    <x v="20"/>
    <x v="0"/>
    <x v="0"/>
    <x v="12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40"/>
    <d v="2019-03-19T16:44:3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3"/>
    <d v="2019-04-16T13:42:11"/>
    <x v="71"/>
    <x v="0"/>
    <x v="0"/>
    <x v="4"/>
    <x v="0"/>
    <x v="40"/>
    <x v="23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4"/>
    <d v="2019-04-16T13:42:11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7"/>
    <d v="2019-04-16T13:42:1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5"/>
    <d v="2019-04-16T13:42:1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6"/>
    <d v="2019-04-16T13:42:11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13"/>
    <d v="2019-04-16T13:42:11"/>
    <x v="91"/>
    <x v="0"/>
    <x v="0"/>
    <x v="6"/>
    <x v="9"/>
    <x v="14"/>
    <x v="25"/>
    <x v="57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9"/>
    <x v="3"/>
    <d v="2019-04-16T13:52:45"/>
    <x v="147"/>
    <x v="0"/>
    <x v="0"/>
    <x v="4"/>
    <x v="0"/>
    <x v="88"/>
    <x v="25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9"/>
    <x v="4"/>
    <d v="2019-04-16T13:52:45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9"/>
    <x v="7"/>
    <d v="2019-04-16T13:52:4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9"/>
    <x v="6"/>
    <d v="2019-04-16T13:52:4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9"/>
    <x v="8"/>
    <d v="2019-04-16T13:52:45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9"/>
    <x v="13"/>
    <d v="2019-04-16T13:52:45"/>
    <x v="203"/>
    <x v="0"/>
    <x v="0"/>
    <x v="55"/>
    <x v="9"/>
    <x v="24"/>
    <x v="56"/>
    <x v="62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8"/>
    <d v="2019-03-19T16:45:3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13"/>
    <d v="2019-03-19T16:45:39"/>
    <x v="193"/>
    <x v="0"/>
    <x v="4"/>
    <x v="86"/>
    <x v="22"/>
    <x v="18"/>
    <x v="39"/>
    <x v="53"/>
    <x v="29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89"/>
    <x v="0"/>
    <d v="2019-03-19T16:37:52"/>
    <x v="182"/>
    <x v="0"/>
    <x v="13"/>
    <x v="17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2"/>
    <d v="2019-03-19T16:38:09"/>
    <x v="94"/>
    <x v="2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3"/>
    <d v="2019-03-19T16:38:09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4"/>
    <d v="2019-03-19T16:38:09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7"/>
    <d v="2019-03-19T16:38:09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6"/>
    <d v="2019-03-19T16:38:09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13"/>
    <d v="2019-03-19T16:38:09"/>
    <x v="15"/>
    <x v="2"/>
    <x v="0"/>
    <x v="12"/>
    <x v="0"/>
    <x v="0"/>
    <x v="8"/>
    <x v="26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14"/>
    <d v="2019-03-19T16:38:09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24"/>
    <d v="2019-03-19T16:38:09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25"/>
    <d v="2019-03-19T16:38:09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31"/>
    <d v="2019-03-19T16:38:0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0"/>
    <d v="2019-03-19T16:38:09"/>
    <x v="126"/>
    <x v="0"/>
    <x v="4"/>
    <x v="14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1"/>
    <d v="2019-03-19T16:38:09"/>
    <x v="10"/>
    <x v="2"/>
    <x v="0"/>
    <x v="5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0"/>
    <x v="32"/>
    <d v="2019-03-19T16:38:0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2"/>
    <d v="2019-03-19T16:38:43"/>
    <x v="11"/>
    <x v="0"/>
    <x v="0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25"/>
    <d v="2019-05-18T12:35:33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0"/>
    <d v="2019-05-18T12:35:33"/>
    <x v="206"/>
    <x v="2"/>
    <x v="147"/>
    <x v="208"/>
    <x v="19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1"/>
    <d v="2019-05-18T12:35:33"/>
    <x v="101"/>
    <x v="2"/>
    <x v="2"/>
    <x v="47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9"/>
    <x v="3"/>
    <d v="2019-05-18T12:35:51"/>
    <x v="86"/>
    <x v="0"/>
    <x v="0"/>
    <x v="4"/>
    <x v="0"/>
    <x v="9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9"/>
    <x v="13"/>
    <d v="2019-05-18T12:35:51"/>
    <x v="141"/>
    <x v="0"/>
    <x v="0"/>
    <x v="4"/>
    <x v="0"/>
    <x v="7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9"/>
    <x v="24"/>
    <d v="2019-05-18T12:35:51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9"/>
    <x v="25"/>
    <d v="2019-05-18T12:35:51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9"/>
    <x v="0"/>
    <d v="2019-05-18T12:35:51"/>
    <x v="203"/>
    <x v="4"/>
    <x v="40"/>
    <x v="133"/>
    <x v="12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9"/>
    <x v="1"/>
    <d v="2019-05-18T12:35:51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22"/>
    <x v="2"/>
    <d v="2019-05-18T12:36:06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25"/>
    <d v="2019-05-18T12:21:23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31"/>
    <d v="2019-05-18T12:21:2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0"/>
    <d v="2019-05-18T12:21:23"/>
    <x v="260"/>
    <x v="19"/>
    <x v="167"/>
    <x v="33"/>
    <x v="9"/>
    <x v="10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1"/>
    <d v="2019-05-18T12:21:23"/>
    <x v="152"/>
    <x v="0"/>
    <x v="3"/>
    <x v="13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32"/>
    <d v="2019-05-18T12:21:2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33"/>
    <d v="2019-05-18T12:21:2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2"/>
    <d v="2019-05-18T12:21:36"/>
    <x v="167"/>
    <x v="2"/>
    <x v="45"/>
    <x v="339"/>
    <x v="16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5"/>
    <d v="2019-05-18T12:18:43"/>
    <x v="56"/>
    <x v="0"/>
    <x v="0"/>
    <x v="4"/>
    <x v="0"/>
    <x v="2"/>
    <x v="25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6"/>
    <d v="2019-05-18T12:18:43"/>
    <x v="134"/>
    <x v="0"/>
    <x v="11"/>
    <x v="6"/>
    <x v="27"/>
    <x v="2"/>
    <x v="25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8"/>
    <d v="2019-05-18T12:18:43"/>
    <x v="12"/>
    <x v="0"/>
    <x v="0"/>
    <x v="4"/>
    <x v="0"/>
    <x v="0"/>
    <x v="0"/>
    <x v="0"/>
    <x v="0"/>
    <x v="1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7"/>
    <d v="2019-05-18T12:18:43"/>
    <x v="281"/>
    <x v="110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0"/>
    <d v="2019-05-18T12:18:43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1"/>
    <d v="2019-05-18T12:18:43"/>
    <x v="67"/>
    <x v="8"/>
    <x v="2"/>
    <x v="34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2"/>
    <d v="2019-05-18T12:18:43"/>
    <x v="138"/>
    <x v="8"/>
    <x v="11"/>
    <x v="2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3"/>
    <d v="2019-05-18T12:18:43"/>
    <x v="604"/>
    <x v="19"/>
    <x v="28"/>
    <x v="164"/>
    <x v="66"/>
    <x v="191"/>
    <x v="191"/>
    <x v="188"/>
    <x v="45"/>
    <x v="0"/>
    <x v="9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4"/>
    <d v="2019-05-18T12:18:43"/>
    <x v="125"/>
    <x v="8"/>
    <x v="11"/>
    <x v="30"/>
    <x v="1"/>
    <x v="6"/>
    <x v="56"/>
    <x v="6"/>
    <x v="0"/>
    <x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5"/>
    <d v="2019-05-18T12:18:43"/>
    <x v="94"/>
    <x v="2"/>
    <x v="4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26"/>
    <d v="2019-05-18T12:21:3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36"/>
    <d v="2019-05-18T12:21:36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0"/>
    <d v="2019-05-18T12:21:36"/>
    <x v="605"/>
    <x v="28"/>
    <x v="168"/>
    <x v="341"/>
    <x v="63"/>
    <x v="12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"/>
    <d v="2019-05-18T12:21:36"/>
    <x v="184"/>
    <x v="13"/>
    <x v="53"/>
    <x v="109"/>
    <x v="68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27"/>
    <d v="2019-05-18T12:21:3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37"/>
    <d v="2019-05-18T12:21:36"/>
    <x v="125"/>
    <x v="8"/>
    <x v="11"/>
    <x v="8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9"/>
    <d v="2019-08-13T13:37:50"/>
    <x v="440"/>
    <x v="0"/>
    <x v="0"/>
    <x v="10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20"/>
    <d v="2019-07-15T13:07:46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21"/>
    <d v="2019-07-15T13:07:4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28"/>
    <d v="2019-07-15T13:07:46"/>
    <x v="145"/>
    <x v="0"/>
    <x v="0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29"/>
    <d v="2019-07-15T13:07:46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22"/>
    <d v="2019-07-15T13:07:46"/>
    <x v="212"/>
    <x v="0"/>
    <x v="4"/>
    <x v="53"/>
    <x v="60"/>
    <x v="12"/>
    <x v="47"/>
    <x v="59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23"/>
    <d v="2019-07-15T13:07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30"/>
    <d v="2019-07-15T13:07:46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24"/>
    <d v="2019-07-15T13:07:46"/>
    <x v="151"/>
    <x v="2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25"/>
    <d v="2019-07-15T13:07:46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0"/>
    <d v="2019-07-15T13:07:46"/>
    <x v="151"/>
    <x v="75"/>
    <x v="169"/>
    <x v="342"/>
    <x v="43"/>
    <x v="1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1"/>
    <d v="2019-07-15T13:07:46"/>
    <x v="126"/>
    <x v="4"/>
    <x v="28"/>
    <x v="143"/>
    <x v="12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38"/>
    <d v="2019-07-15T13:09:3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39"/>
    <d v="2019-07-15T13:09:3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28"/>
    <d v="2019-07-15T13:09:30"/>
    <x v="606"/>
    <x v="0"/>
    <x v="17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29"/>
    <d v="2019-07-15T13:09:30"/>
    <x v="69"/>
    <x v="0"/>
    <x v="0"/>
    <x v="3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22"/>
    <d v="2019-07-15T13:09:30"/>
    <x v="65"/>
    <x v="19"/>
    <x v="4"/>
    <x v="19"/>
    <x v="34"/>
    <x v="54"/>
    <x v="138"/>
    <x v="16"/>
    <x v="25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40"/>
    <d v="2019-07-15T13:09:30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7"/>
    <d v="2019-03-19T11:41:27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5"/>
    <d v="2019-03-19T11:41:27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2"/>
    <d v="2019-03-19T11:41:42"/>
    <x v="607"/>
    <x v="0"/>
    <x v="51"/>
    <x v="184"/>
    <x v="1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3"/>
    <d v="2019-03-19T11:41:42"/>
    <x v="608"/>
    <x v="0"/>
    <x v="0"/>
    <x v="4"/>
    <x v="0"/>
    <x v="106"/>
    <x v="192"/>
    <x v="1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4"/>
    <d v="2019-03-19T11:41:42"/>
    <x v="415"/>
    <x v="0"/>
    <x v="0"/>
    <x v="4"/>
    <x v="0"/>
    <x v="0"/>
    <x v="0"/>
    <x v="0"/>
    <x v="32"/>
    <x v="0"/>
    <x v="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7"/>
    <d v="2019-03-19T11:41:42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5"/>
    <d v="2019-03-19T11:41:42"/>
    <x v="86"/>
    <x v="0"/>
    <x v="0"/>
    <x v="4"/>
    <x v="0"/>
    <x v="4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6"/>
    <d v="2019-03-19T11:41:42"/>
    <x v="56"/>
    <x v="0"/>
    <x v="0"/>
    <x v="11"/>
    <x v="1"/>
    <x v="4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8"/>
    <d v="2019-03-19T11:41:42"/>
    <x v="26"/>
    <x v="0"/>
    <x v="0"/>
    <x v="4"/>
    <x v="0"/>
    <x v="0"/>
    <x v="0"/>
    <x v="0"/>
    <x v="0"/>
    <x v="14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9"/>
    <d v="2019-03-19T11:41:4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13"/>
    <d v="2019-03-19T11:41:42"/>
    <x v="242"/>
    <x v="0"/>
    <x v="10"/>
    <x v="111"/>
    <x v="153"/>
    <x v="59"/>
    <x v="33"/>
    <x v="118"/>
    <x v="32"/>
    <x v="0"/>
    <x v="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14"/>
    <d v="2019-03-19T11:41:42"/>
    <x v="19"/>
    <x v="0"/>
    <x v="0"/>
    <x v="12"/>
    <x v="12"/>
    <x v="14"/>
    <x v="8"/>
    <x v="6"/>
    <x v="0"/>
    <x v="15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15"/>
    <d v="2019-03-19T11:41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18"/>
    <d v="2019-03-19T11:41:42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19"/>
    <d v="2019-03-19T11:41:42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22"/>
    <d v="2019-03-19T11:41:42"/>
    <x v="10"/>
    <x v="0"/>
    <x v="0"/>
    <x v="30"/>
    <x v="1"/>
    <x v="0"/>
    <x v="3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0"/>
    <d v="2019-03-19T11:49:45"/>
    <x v="278"/>
    <x v="4"/>
    <x v="77"/>
    <x v="174"/>
    <x v="12"/>
    <x v="10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13"/>
    <d v="2019-03-19T16:06:35"/>
    <x v="609"/>
    <x v="0"/>
    <x v="13"/>
    <x v="127"/>
    <x v="164"/>
    <x v="47"/>
    <x v="43"/>
    <x v="75"/>
    <x v="65"/>
    <x v="0"/>
    <x v="82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14"/>
    <d v="2019-03-19T16:06:35"/>
    <x v="101"/>
    <x v="0"/>
    <x v="0"/>
    <x v="12"/>
    <x v="19"/>
    <x v="9"/>
    <x v="6"/>
    <x v="8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15"/>
    <d v="2019-03-19T16:06:3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24"/>
    <d v="2019-03-19T16:06:35"/>
    <x v="610"/>
    <x v="2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0"/>
    <d v="2019-03-19T16:06:35"/>
    <x v="610"/>
    <x v="29"/>
    <x v="0"/>
    <x v="34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13"/>
    <d v="2019-03-19T16:06:54"/>
    <x v="611"/>
    <x v="2"/>
    <x v="13"/>
    <x v="51"/>
    <x v="29"/>
    <x v="30"/>
    <x v="193"/>
    <x v="43"/>
    <x v="38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14"/>
    <d v="2019-03-19T16:06:54"/>
    <x v="20"/>
    <x v="0"/>
    <x v="0"/>
    <x v="12"/>
    <x v="0"/>
    <x v="0"/>
    <x v="0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15"/>
    <d v="2019-03-19T16:06:5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24"/>
    <d v="2019-03-19T16:06:54"/>
    <x v="612"/>
    <x v="2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3"/>
    <x v="33"/>
    <d v="2019-03-19T16:14:2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4"/>
    <x v="2"/>
    <d v="2019-03-19T16:14:38"/>
    <x v="26"/>
    <x v="0"/>
    <x v="0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4"/>
    <x v="3"/>
    <d v="2019-03-19T16:14:38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4"/>
    <x v="4"/>
    <d v="2019-03-19T16:14:38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4"/>
    <x v="5"/>
    <d v="2019-03-19T16:14:3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4"/>
    <x v="6"/>
    <d v="2019-03-19T16:14:3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4"/>
    <x v="13"/>
    <d v="2019-03-19T16:14:38"/>
    <x v="19"/>
    <x v="0"/>
    <x v="0"/>
    <x v="6"/>
    <x v="9"/>
    <x v="0"/>
    <x v="35"/>
    <x v="2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4"/>
    <x v="14"/>
    <d v="2019-03-19T16:14:38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4"/>
    <x v="24"/>
    <d v="2019-03-19T16:14:38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4"/>
    <x v="0"/>
    <d v="2019-03-19T16:14:38"/>
    <x v="23"/>
    <x v="0"/>
    <x v="114"/>
    <x v="50"/>
    <x v="0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2"/>
    <d v="2019-03-19T16:14:54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3"/>
    <d v="2019-03-19T16:14:54"/>
    <x v="33"/>
    <x v="0"/>
    <x v="0"/>
    <x v="4"/>
    <x v="0"/>
    <x v="40"/>
    <x v="47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4"/>
    <d v="2019-03-19T16:14:54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16"/>
    <d v="2019-07-15T14:06:1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24"/>
    <d v="2019-07-15T14:06:17"/>
    <x v="402"/>
    <x v="1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25"/>
    <d v="2019-07-15T14:06:17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31"/>
    <d v="2019-07-15T14:06:1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0"/>
    <d v="2019-07-15T14:06:17"/>
    <x v="402"/>
    <x v="29"/>
    <x v="117"/>
    <x v="233"/>
    <x v="1"/>
    <x v="1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1"/>
    <d v="2019-07-15T14:06:17"/>
    <x v="118"/>
    <x v="29"/>
    <x v="10"/>
    <x v="38"/>
    <x v="1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5"/>
    <x v="32"/>
    <d v="2019-07-15T14:06:1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2"/>
    <d v="2019-07-15T14:06:31"/>
    <x v="341"/>
    <x v="0"/>
    <x v="51"/>
    <x v="239"/>
    <x v="16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3"/>
    <d v="2019-07-15T14:06:31"/>
    <x v="613"/>
    <x v="0"/>
    <x v="0"/>
    <x v="4"/>
    <x v="0"/>
    <x v="193"/>
    <x v="194"/>
    <x v="1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4"/>
    <d v="2019-07-15T14:06:31"/>
    <x v="115"/>
    <x v="0"/>
    <x v="0"/>
    <x v="4"/>
    <x v="0"/>
    <x v="0"/>
    <x v="0"/>
    <x v="0"/>
    <x v="86"/>
    <x v="0"/>
    <x v="1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7"/>
    <d v="2019-07-15T14:06:31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5"/>
    <d v="2019-07-15T14:06:31"/>
    <x v="190"/>
    <x v="0"/>
    <x v="0"/>
    <x v="4"/>
    <x v="0"/>
    <x v="9"/>
    <x v="2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6"/>
    <d v="2019-07-15T14:06:31"/>
    <x v="187"/>
    <x v="0"/>
    <x v="0"/>
    <x v="6"/>
    <x v="0"/>
    <x v="4"/>
    <x v="2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8"/>
    <d v="2019-07-15T14:06:31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47"/>
    <d v="2019-07-15T14:06:31"/>
    <x v="20"/>
    <x v="275"/>
    <x v="0"/>
    <x v="30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7"/>
    <d v="2019-07-15T14:06:31"/>
    <x v="145"/>
    <x v="0"/>
    <x v="3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9"/>
    <d v="2019-07-15T14:06:31"/>
    <x v="440"/>
    <x v="0"/>
    <x v="0"/>
    <x v="10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0"/>
    <d v="2019-07-15T14:06:31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33"/>
    <d v="2019-07-15T14:06:31"/>
    <x v="204"/>
    <x v="4"/>
    <x v="51"/>
    <x v="134"/>
    <x v="12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41"/>
    <d v="2019-07-15T14:06:31"/>
    <x v="3"/>
    <x v="8"/>
    <x v="4"/>
    <x v="2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2"/>
    <d v="2019-07-15T14:06:47"/>
    <x v="140"/>
    <x v="0"/>
    <x v="2"/>
    <x v="34"/>
    <x v="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3"/>
    <d v="2019-07-15T14:06:47"/>
    <x v="516"/>
    <x v="0"/>
    <x v="0"/>
    <x v="4"/>
    <x v="0"/>
    <x v="3"/>
    <x v="124"/>
    <x v="17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4"/>
    <d v="2019-07-15T14:06:47"/>
    <x v="34"/>
    <x v="0"/>
    <x v="0"/>
    <x v="4"/>
    <x v="0"/>
    <x v="0"/>
    <x v="0"/>
    <x v="0"/>
    <x v="87"/>
    <x v="0"/>
    <x v="6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7"/>
    <d v="2019-07-15T14:06:47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6"/>
    <d v="2019-03-19T12:23:02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13"/>
    <d v="2019-03-19T12:23:02"/>
    <x v="101"/>
    <x v="0"/>
    <x v="4"/>
    <x v="11"/>
    <x v="19"/>
    <x v="9"/>
    <x v="13"/>
    <x v="3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14"/>
    <d v="2019-03-19T12:23:02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24"/>
    <d v="2019-03-19T12:23:02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25"/>
    <d v="2019-03-19T12:23:0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0"/>
    <d v="2019-03-19T12:23:02"/>
    <x v="25"/>
    <x v="0"/>
    <x v="28"/>
    <x v="39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13"/>
    <d v="2019-07-15T16:32:19"/>
    <x v="101"/>
    <x v="0"/>
    <x v="0"/>
    <x v="12"/>
    <x v="12"/>
    <x v="7"/>
    <x v="8"/>
    <x v="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14"/>
    <d v="2019-07-15T16:32:1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24"/>
    <d v="2019-07-15T16:32:19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25"/>
    <d v="2019-07-15T16:32:1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0"/>
    <d v="2019-07-15T16:32:19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1"/>
    <d v="2019-07-15T16:32:1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0"/>
    <d v="2019-08-13T13:51:05"/>
    <x v="96"/>
    <x v="0"/>
    <x v="0"/>
    <x v="1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1"/>
    <d v="2019-08-13T13:51:0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5"/>
    <x v="2"/>
    <d v="2019-08-13T13:51:29"/>
    <x v="32"/>
    <x v="0"/>
    <x v="0"/>
    <x v="4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5"/>
    <x v="3"/>
    <d v="2019-08-13T13:51:29"/>
    <x v="56"/>
    <x v="0"/>
    <x v="0"/>
    <x v="4"/>
    <x v="0"/>
    <x v="2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5"/>
    <x v="4"/>
    <d v="2019-08-13T13:51:29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5"/>
    <x v="5"/>
    <d v="2019-08-13T13:51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5"/>
    <x v="6"/>
    <d v="2019-08-13T13:51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6"/>
    <x v="5"/>
    <d v="2019-08-13T13:58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6"/>
    <x v="6"/>
    <d v="2019-08-13T13:58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6"/>
    <x v="13"/>
    <d v="2019-08-13T13:58:22"/>
    <x v="19"/>
    <x v="0"/>
    <x v="4"/>
    <x v="12"/>
    <x v="12"/>
    <x v="14"/>
    <x v="6"/>
    <x v="26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6"/>
    <x v="14"/>
    <d v="2019-08-13T13:58:2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6"/>
    <x v="24"/>
    <d v="2019-08-13T13:58:22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5"/>
    <d v="2019-03-19T16:14:5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6"/>
    <d v="2019-03-19T16:14:5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24"/>
    <d v="2019-03-19T16:25:04"/>
    <x v="425"/>
    <x v="2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25"/>
    <d v="2019-03-19T16:25:04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26"/>
    <d v="2019-03-19T16:25:0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0"/>
    <d v="2019-03-19T16:25:04"/>
    <x v="425"/>
    <x v="0"/>
    <x v="2"/>
    <x v="34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1"/>
    <d v="2019-03-19T12:23:24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33"/>
    <d v="2019-03-19T12:23:24"/>
    <x v="157"/>
    <x v="0"/>
    <x v="13"/>
    <x v="19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08"/>
    <x v="3"/>
    <d v="2019-03-19T12:23:40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08"/>
    <x v="13"/>
    <d v="2019-03-19T12:23:40"/>
    <x v="81"/>
    <x v="0"/>
    <x v="0"/>
    <x v="4"/>
    <x v="0"/>
    <x v="0"/>
    <x v="6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08"/>
    <x v="24"/>
    <d v="2019-03-19T12:23:40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08"/>
    <x v="31"/>
    <d v="2019-03-19T12:23:4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24"/>
    <d v="2019-04-16T14:56:27"/>
    <x v="614"/>
    <x v="2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25"/>
    <d v="2019-04-16T14:56:27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0"/>
    <d v="2019-04-16T14:56:27"/>
    <x v="614"/>
    <x v="42"/>
    <x v="171"/>
    <x v="345"/>
    <x v="3"/>
    <x v="19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26"/>
    <d v="2019-06-20T13:27:1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0"/>
    <d v="2019-06-20T13:27:15"/>
    <x v="568"/>
    <x v="34"/>
    <x v="172"/>
    <x v="346"/>
    <x v="29"/>
    <x v="1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32"/>
    <d v="2019-06-20T13:27:15"/>
    <x v="5"/>
    <x v="0"/>
    <x v="2"/>
    <x v="7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27"/>
    <d v="2019-06-20T13:27:1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33"/>
    <d v="2019-06-20T13:27:15"/>
    <x v="51"/>
    <x v="0"/>
    <x v="10"/>
    <x v="32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2"/>
    <d v="2019-05-18T12:19:23"/>
    <x v="165"/>
    <x v="0"/>
    <x v="0"/>
    <x v="168"/>
    <x v="16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3"/>
    <d v="2019-05-18T12:19:23"/>
    <x v="615"/>
    <x v="0"/>
    <x v="0"/>
    <x v="4"/>
    <x v="0"/>
    <x v="100"/>
    <x v="195"/>
    <x v="19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4"/>
    <d v="2019-05-18T12:19:23"/>
    <x v="219"/>
    <x v="0"/>
    <x v="0"/>
    <x v="4"/>
    <x v="0"/>
    <x v="0"/>
    <x v="0"/>
    <x v="0"/>
    <x v="88"/>
    <x v="0"/>
    <x v="9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1"/>
    <d v="2019-03-19T16:25:04"/>
    <x v="42"/>
    <x v="0"/>
    <x v="0"/>
    <x v="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5"/>
    <d v="2019-07-15T14:06:47"/>
    <x v="85"/>
    <x v="0"/>
    <x v="0"/>
    <x v="4"/>
    <x v="0"/>
    <x v="0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6"/>
    <d v="2019-07-15T14:06:47"/>
    <x v="56"/>
    <x v="0"/>
    <x v="0"/>
    <x v="3"/>
    <x v="3"/>
    <x v="0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8"/>
    <d v="2019-07-15T14:06:47"/>
    <x v="102"/>
    <x v="0"/>
    <x v="0"/>
    <x v="4"/>
    <x v="0"/>
    <x v="0"/>
    <x v="0"/>
    <x v="0"/>
    <x v="0"/>
    <x v="9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9"/>
    <d v="2019-07-15T14:06:47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11"/>
    <d v="2019-07-15T14:06:47"/>
    <x v="145"/>
    <x v="0"/>
    <x v="0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13"/>
    <d v="2019-07-15T14:06:47"/>
    <x v="616"/>
    <x v="0"/>
    <x v="4"/>
    <x v="81"/>
    <x v="79"/>
    <x v="5"/>
    <x v="170"/>
    <x v="33"/>
    <x v="87"/>
    <x v="0"/>
    <x v="4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14"/>
    <d v="2019-07-15T14:06:47"/>
    <x v="86"/>
    <x v="0"/>
    <x v="0"/>
    <x v="11"/>
    <x v="9"/>
    <x v="0"/>
    <x v="21"/>
    <x v="6"/>
    <x v="0"/>
    <x v="1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15"/>
    <d v="2019-07-15T14:06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16"/>
    <d v="2019-07-15T14:06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18"/>
    <d v="2019-07-15T14:06:4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22"/>
    <d v="2019-07-15T14:06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24"/>
    <d v="2019-07-15T14:06:47"/>
    <x v="166"/>
    <x v="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25"/>
    <d v="2019-07-15T14:06:47"/>
    <x v="208"/>
    <x v="2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31"/>
    <d v="2019-07-15T14:06:47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0"/>
    <d v="2019-07-15T14:06:47"/>
    <x v="166"/>
    <x v="36"/>
    <x v="106"/>
    <x v="103"/>
    <x v="44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1"/>
    <d v="2019-07-15T14:06:47"/>
    <x v="208"/>
    <x v="2"/>
    <x v="7"/>
    <x v="296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32"/>
    <d v="2019-07-15T14:06:47"/>
    <x v="23"/>
    <x v="8"/>
    <x v="2"/>
    <x v="50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8"/>
    <x v="33"/>
    <d v="2019-07-15T14:06:47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2"/>
    <d v="2019-07-15T14:07:00"/>
    <x v="358"/>
    <x v="8"/>
    <x v="2"/>
    <x v="347"/>
    <x v="16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3"/>
    <d v="2019-07-15T14:07:00"/>
    <x v="617"/>
    <x v="0"/>
    <x v="0"/>
    <x v="4"/>
    <x v="0"/>
    <x v="167"/>
    <x v="196"/>
    <x v="19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4"/>
    <d v="2019-07-15T14:07:00"/>
    <x v="618"/>
    <x v="0"/>
    <x v="0"/>
    <x v="4"/>
    <x v="0"/>
    <x v="0"/>
    <x v="0"/>
    <x v="0"/>
    <x v="89"/>
    <x v="0"/>
    <x v="9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7"/>
    <d v="2019-07-15T14:07:00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5"/>
    <d v="2019-07-15T14:07:00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6"/>
    <d v="2019-07-15T14:07:00"/>
    <x v="3"/>
    <x v="0"/>
    <x v="0"/>
    <x v="11"/>
    <x v="12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6"/>
    <x v="0"/>
    <d v="2019-08-13T13:58:22"/>
    <x v="85"/>
    <x v="0"/>
    <x v="0"/>
    <x v="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2"/>
    <d v="2019-08-13T13:59:05"/>
    <x v="117"/>
    <x v="2"/>
    <x v="2"/>
    <x v="175"/>
    <x v="9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3"/>
    <d v="2019-08-13T13:59:05"/>
    <x v="619"/>
    <x v="0"/>
    <x v="0"/>
    <x v="4"/>
    <x v="0"/>
    <x v="56"/>
    <x v="144"/>
    <x v="5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2"/>
    <d v="2019-07-15T16:33:05"/>
    <x v="32"/>
    <x v="0"/>
    <x v="0"/>
    <x v="2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3"/>
    <d v="2019-07-15T16:33:05"/>
    <x v="51"/>
    <x v="0"/>
    <x v="0"/>
    <x v="4"/>
    <x v="0"/>
    <x v="40"/>
    <x v="2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4"/>
    <d v="2019-07-15T16:33:05"/>
    <x v="141"/>
    <x v="0"/>
    <x v="0"/>
    <x v="4"/>
    <x v="0"/>
    <x v="0"/>
    <x v="0"/>
    <x v="0"/>
    <x v="1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9"/>
    <d v="2019-07-15T16:33:05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13"/>
    <d v="2019-07-15T16:33:05"/>
    <x v="25"/>
    <x v="0"/>
    <x v="0"/>
    <x v="3"/>
    <x v="9"/>
    <x v="14"/>
    <x v="20"/>
    <x v="8"/>
    <x v="1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5"/>
    <x v="13"/>
    <d v="2019-08-13T13:51:29"/>
    <x v="11"/>
    <x v="0"/>
    <x v="0"/>
    <x v="4"/>
    <x v="44"/>
    <x v="6"/>
    <x v="6"/>
    <x v="4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5"/>
    <x v="14"/>
    <d v="2019-08-13T13:51:2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5"/>
    <x v="24"/>
    <d v="2019-08-13T13:51:29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15"/>
    <d v="2019-07-15T16:33:0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7"/>
    <x v="24"/>
    <d v="2019-07-15T16:33:05"/>
    <x v="34"/>
    <x v="2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3"/>
    <d v="2019-07-15T16:34:47"/>
    <x v="33"/>
    <x v="0"/>
    <x v="0"/>
    <x v="4"/>
    <x v="0"/>
    <x v="40"/>
    <x v="10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4"/>
    <d v="2019-07-15T16:34:47"/>
    <x v="32"/>
    <x v="0"/>
    <x v="0"/>
    <x v="4"/>
    <x v="0"/>
    <x v="0"/>
    <x v="0"/>
    <x v="0"/>
    <x v="2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2"/>
    <x v="2"/>
    <d v="2019-07-15T16:35:42"/>
    <x v="192"/>
    <x v="0"/>
    <x v="0"/>
    <x v="85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2"/>
    <x v="3"/>
    <d v="2019-07-15T16:35:42"/>
    <x v="339"/>
    <x v="0"/>
    <x v="0"/>
    <x v="4"/>
    <x v="0"/>
    <x v="83"/>
    <x v="129"/>
    <x v="9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2"/>
    <x v="4"/>
    <d v="2019-07-15T16:35:42"/>
    <x v="134"/>
    <x v="0"/>
    <x v="0"/>
    <x v="4"/>
    <x v="0"/>
    <x v="0"/>
    <x v="0"/>
    <x v="0"/>
    <x v="10"/>
    <x v="0"/>
    <x v="5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2"/>
    <x v="13"/>
    <d v="2019-07-15T16:35:42"/>
    <x v="184"/>
    <x v="0"/>
    <x v="0"/>
    <x v="86"/>
    <x v="33"/>
    <x v="54"/>
    <x v="23"/>
    <x v="67"/>
    <x v="10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2"/>
    <x v="24"/>
    <d v="2019-07-15T16:35:42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2"/>
    <x v="25"/>
    <d v="2019-07-15T16:35:4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2"/>
    <x v="0"/>
    <d v="2019-07-15T16:35:42"/>
    <x v="96"/>
    <x v="0"/>
    <x v="0"/>
    <x v="1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2"/>
    <x v="1"/>
    <d v="2019-07-15T16:35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2"/>
    <d v="2019-07-15T16:34:02"/>
    <x v="102"/>
    <x v="19"/>
    <x v="11"/>
    <x v="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27"/>
    <d v="2019-03-19T16:25:0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1"/>
    <x v="3"/>
    <d v="2019-03-19T16:25:21"/>
    <x v="32"/>
    <x v="0"/>
    <x v="0"/>
    <x v="4"/>
    <x v="0"/>
    <x v="9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1"/>
    <x v="13"/>
    <d v="2019-03-19T16:25:21"/>
    <x v="5"/>
    <x v="0"/>
    <x v="0"/>
    <x v="4"/>
    <x v="0"/>
    <x v="7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1"/>
    <x v="19"/>
    <d v="2019-03-19T16:25:21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1"/>
    <x v="22"/>
    <d v="2019-03-19T16:25:21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1"/>
    <x v="24"/>
    <d v="2019-03-19T16:25:21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1"/>
    <x v="25"/>
    <d v="2019-03-19T16:25:21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1"/>
    <x v="0"/>
    <d v="2019-03-19T16:25:21"/>
    <x v="192"/>
    <x v="2"/>
    <x v="3"/>
    <x v="126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1"/>
    <x v="1"/>
    <d v="2019-03-19T16:25:21"/>
    <x v="24"/>
    <x v="0"/>
    <x v="2"/>
    <x v="6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2"/>
    <x v="2"/>
    <d v="2019-03-19T16:25:35"/>
    <x v="10"/>
    <x v="0"/>
    <x v="0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2"/>
    <x v="3"/>
    <d v="2019-03-19T16:25:35"/>
    <x v="56"/>
    <x v="0"/>
    <x v="0"/>
    <x v="4"/>
    <x v="0"/>
    <x v="24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2"/>
    <x v="4"/>
    <d v="2019-03-19T16:25:35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2"/>
    <x v="5"/>
    <d v="2019-03-19T16:25:3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2"/>
    <x v="6"/>
    <d v="2019-03-19T16:25:3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2"/>
    <x v="8"/>
    <d v="2019-03-19T16:25:35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2"/>
    <x v="13"/>
    <d v="2019-03-19T16:25:35"/>
    <x v="102"/>
    <x v="0"/>
    <x v="0"/>
    <x v="55"/>
    <x v="19"/>
    <x v="4"/>
    <x v="6"/>
    <x v="3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26"/>
    <d v="2019-05-18T12:15:3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0"/>
    <d v="2019-05-18T12:15:30"/>
    <x v="620"/>
    <x v="151"/>
    <x v="173"/>
    <x v="348"/>
    <x v="99"/>
    <x v="19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17"/>
    <d v="2019-03-19T16:05:03"/>
    <x v="621"/>
    <x v="2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10"/>
    <d v="2019-03-19T16:05:03"/>
    <x v="15"/>
    <x v="0"/>
    <x v="0"/>
    <x v="4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13"/>
    <d v="2019-03-19T16:05:03"/>
    <x v="622"/>
    <x v="8"/>
    <x v="2"/>
    <x v="108"/>
    <x v="113"/>
    <x v="116"/>
    <x v="197"/>
    <x v="192"/>
    <x v="90"/>
    <x v="0"/>
    <x v="57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14"/>
    <d v="2019-03-19T16:05:03"/>
    <x v="32"/>
    <x v="8"/>
    <x v="11"/>
    <x v="12"/>
    <x v="9"/>
    <x v="7"/>
    <x v="8"/>
    <x v="13"/>
    <x v="0"/>
    <x v="8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15"/>
    <d v="2019-03-19T16:05:03"/>
    <x v="20"/>
    <x v="2"/>
    <x v="11"/>
    <x v="25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3"/>
    <d v="2019-07-15T16:34:02"/>
    <x v="187"/>
    <x v="0"/>
    <x v="0"/>
    <x v="4"/>
    <x v="0"/>
    <x v="18"/>
    <x v="4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4"/>
    <d v="2019-07-15T16:34:02"/>
    <x v="24"/>
    <x v="0"/>
    <x v="0"/>
    <x v="4"/>
    <x v="0"/>
    <x v="0"/>
    <x v="0"/>
    <x v="0"/>
    <x v="24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5"/>
    <d v="2019-07-15T16:34:0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6"/>
    <d v="2019-07-15T16:34:0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11"/>
    <d v="2019-07-15T16:34:02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13"/>
    <d v="2019-07-15T16:34:02"/>
    <x v="64"/>
    <x v="4"/>
    <x v="0"/>
    <x v="30"/>
    <x v="3"/>
    <x v="20"/>
    <x v="61"/>
    <x v="4"/>
    <x v="24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14"/>
    <d v="2019-07-15T16:34:0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16"/>
    <d v="2019-07-15T16:34:0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24"/>
    <d v="2019-07-15T16:34:02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25"/>
    <d v="2019-07-15T16:34:0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31"/>
    <d v="2019-07-15T16:34:0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0"/>
    <d v="2019-07-15T16:34:02"/>
    <x v="216"/>
    <x v="8"/>
    <x v="62"/>
    <x v="165"/>
    <x v="5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1"/>
    <d v="2019-07-15T16:34:02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32"/>
    <d v="2019-07-15T16:34:02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511"/>
    <x v="27"/>
    <d v="2019-07-15T16:34:02"/>
    <x v="112"/>
    <x v="8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2"/>
    <d v="2019-07-15T16:35:55"/>
    <x v="163"/>
    <x v="8"/>
    <x v="2"/>
    <x v="32"/>
    <x v="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3"/>
    <d v="2019-07-15T16:35:55"/>
    <x v="408"/>
    <x v="0"/>
    <x v="0"/>
    <x v="4"/>
    <x v="0"/>
    <x v="11"/>
    <x v="50"/>
    <x v="7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4"/>
    <d v="2019-07-15T16:35:55"/>
    <x v="91"/>
    <x v="0"/>
    <x v="0"/>
    <x v="4"/>
    <x v="0"/>
    <x v="0"/>
    <x v="0"/>
    <x v="0"/>
    <x v="81"/>
    <x v="0"/>
    <x v="4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9"/>
    <d v="2019-07-15T16:35:55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11"/>
    <d v="2019-07-15T16:35:55"/>
    <x v="231"/>
    <x v="1"/>
    <x v="11"/>
    <x v="25"/>
    <x v="4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12"/>
    <d v="2019-07-15T16:35:55"/>
    <x v="540"/>
    <x v="8"/>
    <x v="11"/>
    <x v="30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13"/>
    <d v="2019-07-15T16:35:55"/>
    <x v="403"/>
    <x v="8"/>
    <x v="4"/>
    <x v="116"/>
    <x v="38"/>
    <x v="12"/>
    <x v="51"/>
    <x v="58"/>
    <x v="81"/>
    <x v="0"/>
    <x v="4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15"/>
    <d v="2019-07-15T16:35:55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8"/>
    <d v="2019-07-15T14:07:00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17"/>
    <d v="2019-07-15T14:07:00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9"/>
    <d v="2019-07-15T14:07:00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10"/>
    <d v="2019-07-15T14:07:00"/>
    <x v="10"/>
    <x v="0"/>
    <x v="0"/>
    <x v="4"/>
    <x v="68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11"/>
    <d v="2019-07-15T14:07:00"/>
    <x v="623"/>
    <x v="0"/>
    <x v="0"/>
    <x v="3"/>
    <x v="1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13"/>
    <d v="2019-07-15T14:07:00"/>
    <x v="624"/>
    <x v="8"/>
    <x v="4"/>
    <x v="174"/>
    <x v="98"/>
    <x v="116"/>
    <x v="198"/>
    <x v="193"/>
    <x v="89"/>
    <x v="0"/>
    <x v="9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14"/>
    <d v="2019-07-15T14:07:00"/>
    <x v="3"/>
    <x v="0"/>
    <x v="0"/>
    <x v="12"/>
    <x v="19"/>
    <x v="0"/>
    <x v="0"/>
    <x v="2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15"/>
    <d v="2019-07-15T14:07:00"/>
    <x v="3"/>
    <x v="0"/>
    <x v="0"/>
    <x v="11"/>
    <x v="6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16"/>
    <d v="2019-07-15T14:07:00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18"/>
    <d v="2019-07-15T14:07:00"/>
    <x v="26"/>
    <x v="0"/>
    <x v="10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19"/>
    <d v="2019-07-15T14:07:00"/>
    <x v="51"/>
    <x v="0"/>
    <x v="0"/>
    <x v="4"/>
    <x v="0"/>
    <x v="4"/>
    <x v="14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20"/>
    <d v="2019-07-15T14:07:00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22"/>
    <d v="2019-07-15T14:07:00"/>
    <x v="42"/>
    <x v="0"/>
    <x v="2"/>
    <x v="11"/>
    <x v="69"/>
    <x v="9"/>
    <x v="15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24"/>
    <d v="2019-07-15T14:07:00"/>
    <x v="625"/>
    <x v="2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25"/>
    <d v="2019-07-15T14:07:00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36"/>
    <d v="2019-07-15T14:07:00"/>
    <x v="73"/>
    <x v="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0"/>
    <d v="2019-07-15T14:07:00"/>
    <x v="625"/>
    <x v="0"/>
    <x v="174"/>
    <x v="349"/>
    <x v="0"/>
    <x v="5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1"/>
    <d v="2019-07-15T14:07:00"/>
    <x v="399"/>
    <x v="0"/>
    <x v="0"/>
    <x v="9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9"/>
    <x v="37"/>
    <d v="2019-07-15T14:07:00"/>
    <x v="73"/>
    <x v="0"/>
    <x v="0"/>
    <x v="13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2"/>
    <d v="2019-07-15T14:07:15"/>
    <x v="193"/>
    <x v="0"/>
    <x v="2"/>
    <x v="111"/>
    <x v="9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3"/>
    <d v="2019-07-15T14:07:15"/>
    <x v="424"/>
    <x v="0"/>
    <x v="0"/>
    <x v="4"/>
    <x v="0"/>
    <x v="136"/>
    <x v="170"/>
    <x v="10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4"/>
    <d v="2019-07-15T14:07:15"/>
    <x v="96"/>
    <x v="0"/>
    <x v="0"/>
    <x v="4"/>
    <x v="0"/>
    <x v="0"/>
    <x v="0"/>
    <x v="0"/>
    <x v="65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5"/>
    <d v="2019-07-15T14:07:15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6"/>
    <d v="2019-07-15T14:07:15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18"/>
    <d v="2019-03-19T16:05:03"/>
    <x v="134"/>
    <x v="8"/>
    <x v="10"/>
    <x v="120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19"/>
    <d v="2019-03-19T16:05:03"/>
    <x v="95"/>
    <x v="0"/>
    <x v="0"/>
    <x v="4"/>
    <x v="0"/>
    <x v="18"/>
    <x v="121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22"/>
    <d v="2019-03-19T16:05:03"/>
    <x v="96"/>
    <x v="8"/>
    <x v="2"/>
    <x v="63"/>
    <x v="27"/>
    <x v="20"/>
    <x v="127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24"/>
    <d v="2019-03-19T16:05:03"/>
    <x v="626"/>
    <x v="2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25"/>
    <d v="2019-03-19T16:05:03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0"/>
    <d v="2019-03-19T16:05:03"/>
    <x v="626"/>
    <x v="93"/>
    <x v="175"/>
    <x v="350"/>
    <x v="60"/>
    <x v="19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1"/>
    <d v="2019-03-19T16:05:03"/>
    <x v="42"/>
    <x v="4"/>
    <x v="13"/>
    <x v="65"/>
    <x v="12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2"/>
    <d v="2019-03-19T16:05:22"/>
    <x v="566"/>
    <x v="8"/>
    <x v="65"/>
    <x v="351"/>
    <x v="16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3"/>
    <d v="2019-03-19T12:25:33"/>
    <x v="627"/>
    <x v="0"/>
    <x v="0"/>
    <x v="4"/>
    <x v="0"/>
    <x v="111"/>
    <x v="133"/>
    <x v="1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4"/>
    <d v="2019-03-19T12:25:33"/>
    <x v="147"/>
    <x v="0"/>
    <x v="0"/>
    <x v="4"/>
    <x v="0"/>
    <x v="0"/>
    <x v="0"/>
    <x v="0"/>
    <x v="39"/>
    <x v="0"/>
    <x v="12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30"/>
    <d v="2019-03-19T11:56:13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24"/>
    <d v="2019-03-19T11:56:13"/>
    <x v="628"/>
    <x v="2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25"/>
    <d v="2019-03-19T11:56:13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36"/>
    <d v="2019-03-19T11:56:13"/>
    <x v="202"/>
    <x v="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0"/>
    <d v="2019-03-19T11:56:13"/>
    <x v="628"/>
    <x v="14"/>
    <x v="168"/>
    <x v="352"/>
    <x v="69"/>
    <x v="12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1"/>
    <d v="2019-03-19T11:56:13"/>
    <x v="399"/>
    <x v="29"/>
    <x v="0"/>
    <x v="98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13"/>
    <d v="2019-03-19T16:14:54"/>
    <x v="203"/>
    <x v="0"/>
    <x v="0"/>
    <x v="30"/>
    <x v="1"/>
    <x v="14"/>
    <x v="61"/>
    <x v="60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14"/>
    <d v="2019-03-19T16:14:54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22"/>
    <x v="25"/>
    <d v="2019-03-19T16:16:21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22"/>
    <x v="0"/>
    <d v="2019-03-19T16:16:21"/>
    <x v="134"/>
    <x v="0"/>
    <x v="23"/>
    <x v="111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22"/>
    <x v="1"/>
    <d v="2019-03-19T16:16:21"/>
    <x v="94"/>
    <x v="4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5"/>
    <x v="3"/>
    <d v="2019-03-19T16:16:39"/>
    <x v="10"/>
    <x v="0"/>
    <x v="0"/>
    <x v="4"/>
    <x v="0"/>
    <x v="2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5"/>
    <x v="4"/>
    <d v="2019-03-19T16:16:39"/>
    <x v="81"/>
    <x v="0"/>
    <x v="0"/>
    <x v="4"/>
    <x v="0"/>
    <x v="0"/>
    <x v="0"/>
    <x v="0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5"/>
    <x v="13"/>
    <d v="2019-03-19T16:16:39"/>
    <x v="141"/>
    <x v="0"/>
    <x v="0"/>
    <x v="4"/>
    <x v="0"/>
    <x v="6"/>
    <x v="13"/>
    <x v="2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16"/>
    <d v="2019-07-15T16:35:55"/>
    <x v="94"/>
    <x v="2"/>
    <x v="11"/>
    <x v="12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24"/>
    <d v="2019-07-15T16:35:55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25"/>
    <d v="2019-07-15T16:35:55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0"/>
    <d v="2019-07-15T16:35:55"/>
    <x v="203"/>
    <x v="8"/>
    <x v="109"/>
    <x v="133"/>
    <x v="5"/>
    <x v="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1"/>
    <d v="2019-07-15T16:35:55"/>
    <x v="5"/>
    <x v="8"/>
    <x v="11"/>
    <x v="7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705"/>
    <x v="33"/>
    <d v="2019-07-15T16:35:55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2"/>
    <d v="2019-07-15T16:36:08"/>
    <x v="193"/>
    <x v="0"/>
    <x v="10"/>
    <x v="32"/>
    <x v="9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3"/>
    <d v="2019-07-15T16:36:08"/>
    <x v="115"/>
    <x v="0"/>
    <x v="0"/>
    <x v="4"/>
    <x v="0"/>
    <x v="48"/>
    <x v="136"/>
    <x v="10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13"/>
    <d v="2019-07-15T16:34:47"/>
    <x v="49"/>
    <x v="0"/>
    <x v="4"/>
    <x v="11"/>
    <x v="3"/>
    <x v="14"/>
    <x v="31"/>
    <x v="1"/>
    <x v="25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18"/>
    <d v="2019-07-15T16:34:4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22"/>
    <d v="2019-07-15T16:34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24"/>
    <d v="2019-07-15T16:34:47"/>
    <x v="212"/>
    <x v="2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25"/>
    <d v="2019-07-15T16:34:47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0"/>
    <d v="2019-07-15T16:34:47"/>
    <x v="212"/>
    <x v="0"/>
    <x v="45"/>
    <x v="229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1"/>
    <d v="2019-07-15T16:34:47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10"/>
    <x v="33"/>
    <d v="2019-07-15T16:34:47"/>
    <x v="20"/>
    <x v="0"/>
    <x v="4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4"/>
    <d v="2019-07-15T16:36:08"/>
    <x v="161"/>
    <x v="0"/>
    <x v="0"/>
    <x v="4"/>
    <x v="0"/>
    <x v="0"/>
    <x v="0"/>
    <x v="0"/>
    <x v="39"/>
    <x v="0"/>
    <x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5"/>
    <d v="2019-07-15T16:36:08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6"/>
    <d v="2019-07-15T16:36:08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8"/>
    <d v="2019-07-15T16:36:08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17"/>
    <d v="2019-07-15T16:36:08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13"/>
    <d v="2019-07-15T16:36:08"/>
    <x v="300"/>
    <x v="0"/>
    <x v="2"/>
    <x v="116"/>
    <x v="99"/>
    <x v="82"/>
    <x v="199"/>
    <x v="10"/>
    <x v="39"/>
    <x v="0"/>
    <x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14"/>
    <d v="2019-07-15T16:36:08"/>
    <x v="81"/>
    <x v="0"/>
    <x v="0"/>
    <x v="4"/>
    <x v="0"/>
    <x v="7"/>
    <x v="8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15"/>
    <d v="2019-07-15T16:36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17"/>
    <d v="2019-07-15T14:07:15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12"/>
    <d v="2019-07-15T14:07:15"/>
    <x v="629"/>
    <x v="0"/>
    <x v="0"/>
    <x v="34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13"/>
    <d v="2019-07-15T14:07:15"/>
    <x v="365"/>
    <x v="8"/>
    <x v="4"/>
    <x v="120"/>
    <x v="99"/>
    <x v="30"/>
    <x v="171"/>
    <x v="10"/>
    <x v="6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14"/>
    <d v="2019-07-15T14:07:15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15"/>
    <d v="2019-07-15T14:07:15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16"/>
    <d v="2019-07-15T14:07:1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18"/>
    <d v="2019-07-15T14:07:1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19"/>
    <d v="2019-07-15T14:07:1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22"/>
    <d v="2019-07-15T14:07:15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40"/>
    <d v="2019-07-15T14:07:1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24"/>
    <d v="2019-07-15T14:07:15"/>
    <x v="310"/>
    <x v="2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25"/>
    <d v="2019-07-15T14:07:15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0"/>
    <d v="2019-07-15T14:07:15"/>
    <x v="310"/>
    <x v="14"/>
    <x v="112"/>
    <x v="331"/>
    <x v="69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1"/>
    <d v="2019-07-15T14:07:15"/>
    <x v="15"/>
    <x v="2"/>
    <x v="0"/>
    <x v="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1"/>
    <x v="33"/>
    <d v="2019-07-15T14:07:15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2"/>
    <d v="2019-07-15T14:07:26"/>
    <x v="630"/>
    <x v="0"/>
    <x v="42"/>
    <x v="331"/>
    <x v="16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3"/>
    <d v="2019-07-15T14:07:26"/>
    <x v="631"/>
    <x v="0"/>
    <x v="0"/>
    <x v="4"/>
    <x v="0"/>
    <x v="21"/>
    <x v="200"/>
    <x v="19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4"/>
    <d v="2019-07-15T14:07:26"/>
    <x v="506"/>
    <x v="0"/>
    <x v="0"/>
    <x v="4"/>
    <x v="0"/>
    <x v="0"/>
    <x v="0"/>
    <x v="0"/>
    <x v="91"/>
    <x v="0"/>
    <x v="62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7"/>
    <d v="2019-07-15T14:07:26"/>
    <x v="157"/>
    <x v="2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5"/>
    <d v="2019-07-15T14:07:26"/>
    <x v="32"/>
    <x v="0"/>
    <x v="0"/>
    <x v="4"/>
    <x v="0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6"/>
    <d v="2019-07-15T14:07:26"/>
    <x v="86"/>
    <x v="0"/>
    <x v="0"/>
    <x v="3"/>
    <x v="12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8"/>
    <d v="2019-07-15T14:07:26"/>
    <x v="86"/>
    <x v="0"/>
    <x v="0"/>
    <x v="4"/>
    <x v="0"/>
    <x v="0"/>
    <x v="0"/>
    <x v="0"/>
    <x v="0"/>
    <x v="3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7"/>
    <d v="2019-07-15T14:07:26"/>
    <x v="632"/>
    <x v="283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9"/>
    <d v="2019-07-15T14:07:26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5"/>
    <x v="24"/>
    <d v="2019-03-19T16:16:39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5"/>
    <x v="25"/>
    <d v="2019-03-19T16:16:3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5"/>
    <x v="0"/>
    <d v="2019-03-19T16:16:39"/>
    <x v="192"/>
    <x v="0"/>
    <x v="41"/>
    <x v="126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33"/>
    <d v="2019-03-19T17:07:5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2"/>
    <d v="2019-03-19T17:08:10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3"/>
    <d v="2019-03-19T17:08:10"/>
    <x v="32"/>
    <x v="0"/>
    <x v="0"/>
    <x v="4"/>
    <x v="0"/>
    <x v="24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4"/>
    <d v="2019-03-19T17:08:1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13"/>
    <d v="2019-03-19T17:08:10"/>
    <x v="10"/>
    <x v="0"/>
    <x v="0"/>
    <x v="30"/>
    <x v="19"/>
    <x v="4"/>
    <x v="0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24"/>
    <d v="2019-03-19T17:08:10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4"/>
    <d v="2019-04-16T13:49:33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1"/>
    <d v="2019-03-19T16:31:59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32"/>
    <d v="2019-03-19T16:31:59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3"/>
    <x v="2"/>
    <d v="2019-03-19T16:32:22"/>
    <x v="125"/>
    <x v="0"/>
    <x v="10"/>
    <x v="1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3"/>
    <x v="3"/>
    <d v="2019-03-19T16:32:22"/>
    <x v="78"/>
    <x v="0"/>
    <x v="0"/>
    <x v="4"/>
    <x v="0"/>
    <x v="40"/>
    <x v="17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3"/>
    <x v="4"/>
    <d v="2019-03-19T16:32:22"/>
    <x v="32"/>
    <x v="0"/>
    <x v="0"/>
    <x v="4"/>
    <x v="0"/>
    <x v="0"/>
    <x v="0"/>
    <x v="0"/>
    <x v="1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3"/>
    <x v="13"/>
    <d v="2019-03-19T16:32:22"/>
    <x v="38"/>
    <x v="0"/>
    <x v="2"/>
    <x v="19"/>
    <x v="9"/>
    <x v="14"/>
    <x v="19"/>
    <x v="21"/>
    <x v="1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3"/>
    <x v="24"/>
    <d v="2019-03-19T16:32:22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3"/>
    <x v="25"/>
    <d v="2019-03-19T16:32:2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3"/>
    <x v="0"/>
    <d v="2019-03-19T16:32:22"/>
    <x v="64"/>
    <x v="0"/>
    <x v="162"/>
    <x v="147"/>
    <x v="0"/>
    <x v="4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3"/>
    <x v="1"/>
    <d v="2019-03-19T16:32:2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4"/>
    <x v="2"/>
    <d v="2019-03-19T16:32:40"/>
    <x v="20"/>
    <x v="8"/>
    <x v="11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4"/>
    <x v="3"/>
    <d v="2019-03-19T16:32:40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4"/>
    <x v="13"/>
    <d v="2019-03-19T16:32:40"/>
    <x v="5"/>
    <x v="0"/>
    <x v="0"/>
    <x v="12"/>
    <x v="19"/>
    <x v="7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6"/>
    <x v="4"/>
    <d v="2019-04-16T15:00:27"/>
    <x v="94"/>
    <x v="0"/>
    <x v="0"/>
    <x v="4"/>
    <x v="0"/>
    <x v="0"/>
    <x v="0"/>
    <x v="0"/>
    <x v="26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24"/>
    <d v="2019-07-15T16:36:08"/>
    <x v="41"/>
    <x v="28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25"/>
    <d v="2019-07-15T16:36:08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0"/>
    <d v="2019-07-15T16:36:08"/>
    <x v="41"/>
    <x v="19"/>
    <x v="14"/>
    <x v="279"/>
    <x v="9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2"/>
    <x v="1"/>
    <d v="2019-07-15T16:36:08"/>
    <x v="182"/>
    <x v="0"/>
    <x v="15"/>
    <x v="173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2"/>
    <d v="2019-07-15T16:36:20"/>
    <x v="188"/>
    <x v="0"/>
    <x v="0"/>
    <x v="39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3"/>
    <d v="2019-07-15T16:36:20"/>
    <x v="633"/>
    <x v="0"/>
    <x v="0"/>
    <x v="4"/>
    <x v="0"/>
    <x v="37"/>
    <x v="167"/>
    <x v="2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4"/>
    <d v="2019-07-15T16:36:20"/>
    <x v="85"/>
    <x v="0"/>
    <x v="0"/>
    <x v="4"/>
    <x v="0"/>
    <x v="0"/>
    <x v="0"/>
    <x v="0"/>
    <x v="15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7"/>
    <d v="2019-07-15T16:36:2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5"/>
    <d v="2019-07-15T16:36:20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6"/>
    <d v="2019-07-15T16:36:20"/>
    <x v="15"/>
    <x v="0"/>
    <x v="0"/>
    <x v="11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11"/>
    <d v="2019-07-15T16:36:20"/>
    <x v="606"/>
    <x v="0"/>
    <x v="17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13"/>
    <d v="2019-07-15T16:36:20"/>
    <x v="184"/>
    <x v="0"/>
    <x v="0"/>
    <x v="44"/>
    <x v="60"/>
    <x v="38"/>
    <x v="9"/>
    <x v="25"/>
    <x v="1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14"/>
    <d v="2019-07-15T16:36:20"/>
    <x v="94"/>
    <x v="0"/>
    <x v="0"/>
    <x v="12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16"/>
    <d v="2019-07-15T16:36:20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19"/>
    <d v="2019-07-15T16:36:2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22"/>
    <d v="2019-07-15T16:36:20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24"/>
    <d v="2019-07-15T16:36:20"/>
    <x v="538"/>
    <x v="24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0"/>
    <d v="2019-07-15T16:36:20"/>
    <x v="538"/>
    <x v="42"/>
    <x v="46"/>
    <x v="307"/>
    <x v="3"/>
    <x v="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723"/>
    <x v="33"/>
    <d v="2019-07-15T16:36:20"/>
    <x v="148"/>
    <x v="8"/>
    <x v="2"/>
    <x v="9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2"/>
    <d v="2019-07-15T16:36:44"/>
    <x v="147"/>
    <x v="0"/>
    <x v="0"/>
    <x v="99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3"/>
    <d v="2019-07-15T16:36:44"/>
    <x v="302"/>
    <x v="0"/>
    <x v="0"/>
    <x v="4"/>
    <x v="0"/>
    <x v="50"/>
    <x v="66"/>
    <x v="4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4"/>
    <d v="2019-07-15T16:36:44"/>
    <x v="152"/>
    <x v="0"/>
    <x v="0"/>
    <x v="4"/>
    <x v="0"/>
    <x v="0"/>
    <x v="0"/>
    <x v="0"/>
    <x v="21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7"/>
    <d v="2019-07-15T16:36:4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6"/>
    <d v="2019-07-15T16:36:4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1"/>
    <x v="14"/>
    <d v="2019-07-15T14:09:07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1"/>
    <x v="24"/>
    <d v="2019-07-15T14:09:07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1"/>
    <x v="31"/>
    <d v="2019-07-15T14:09:0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1"/>
    <x v="0"/>
    <d v="2019-07-15T14:09:07"/>
    <x v="400"/>
    <x v="0"/>
    <x v="145"/>
    <x v="231"/>
    <x v="0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1"/>
    <x v="32"/>
    <d v="2019-07-15T14:09:07"/>
    <x v="36"/>
    <x v="0"/>
    <x v="13"/>
    <x v="12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2"/>
    <x v="2"/>
    <d v="2019-07-15T15:34:30"/>
    <x v="85"/>
    <x v="0"/>
    <x v="0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2"/>
    <x v="3"/>
    <d v="2019-07-15T15:34:30"/>
    <x v="399"/>
    <x v="0"/>
    <x v="0"/>
    <x v="4"/>
    <x v="0"/>
    <x v="31"/>
    <x v="1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24"/>
    <d v="2019-07-15T15:32:34"/>
    <x v="398"/>
    <x v="2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25"/>
    <d v="2019-07-15T15:32:34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0"/>
    <d v="2019-07-15T15:32:34"/>
    <x v="398"/>
    <x v="2"/>
    <x v="86"/>
    <x v="353"/>
    <x v="19"/>
    <x v="6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1"/>
    <d v="2019-07-15T15:32:34"/>
    <x v="182"/>
    <x v="4"/>
    <x v="13"/>
    <x v="173"/>
    <x v="12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33"/>
    <d v="2019-07-15T15:32:3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2"/>
    <d v="2019-07-15T15:33:07"/>
    <x v="125"/>
    <x v="4"/>
    <x v="2"/>
    <x v="6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3"/>
    <d v="2019-07-15T15:33:07"/>
    <x v="202"/>
    <x v="0"/>
    <x v="0"/>
    <x v="4"/>
    <x v="0"/>
    <x v="83"/>
    <x v="64"/>
    <x v="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4"/>
    <d v="2019-07-15T15:33:07"/>
    <x v="24"/>
    <x v="0"/>
    <x v="0"/>
    <x v="4"/>
    <x v="0"/>
    <x v="0"/>
    <x v="0"/>
    <x v="0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2"/>
    <x v="14"/>
    <d v="2019-07-15T15:34:30"/>
    <x v="94"/>
    <x v="0"/>
    <x v="0"/>
    <x v="4"/>
    <x v="19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2"/>
    <x v="24"/>
    <d v="2019-07-15T15:34:30"/>
    <x v="302"/>
    <x v="2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2"/>
    <x v="0"/>
    <d v="2019-07-15T15:34:30"/>
    <x v="302"/>
    <x v="4"/>
    <x v="114"/>
    <x v="354"/>
    <x v="12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30"/>
    <d v="2019-08-13T13:49:5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24"/>
    <d v="2019-08-13T13:55:43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25"/>
    <d v="2019-08-13T13:55:4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0"/>
    <d v="2019-08-13T13:55:43"/>
    <x v="42"/>
    <x v="0"/>
    <x v="15"/>
    <x v="65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1"/>
    <d v="2019-08-13T13:55:4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5"/>
    <x v="2"/>
    <d v="2019-08-13T13:57:50"/>
    <x v="32"/>
    <x v="0"/>
    <x v="0"/>
    <x v="4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6"/>
    <x v="13"/>
    <d v="2019-04-16T15:00:27"/>
    <x v="157"/>
    <x v="2"/>
    <x v="0"/>
    <x v="12"/>
    <x v="0"/>
    <x v="0"/>
    <x v="8"/>
    <x v="2"/>
    <x v="26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6"/>
    <x v="24"/>
    <d v="2019-04-16T15:00:27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6"/>
    <x v="25"/>
    <d v="2019-04-16T15:00:2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99"/>
    <x v="24"/>
    <d v="2019-03-21T10:10:35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19"/>
    <d v="2019-03-21T10:27:1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33"/>
    <d v="2019-03-19T16:28:5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41"/>
    <d v="2019-03-19T16:28:5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5"/>
    <x v="2"/>
    <d v="2019-03-19T16:29:39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5"/>
    <x v="3"/>
    <d v="2019-03-19T16:29:39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17"/>
    <d v="2019-05-18T12:23:06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10"/>
    <d v="2019-05-18T12:23:0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11"/>
    <d v="2019-05-18T12:23:06"/>
    <x v="145"/>
    <x v="0"/>
    <x v="0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13"/>
    <d v="2019-05-18T12:23:06"/>
    <x v="308"/>
    <x v="8"/>
    <x v="4"/>
    <x v="143"/>
    <x v="129"/>
    <x v="79"/>
    <x v="98"/>
    <x v="175"/>
    <x v="73"/>
    <x v="0"/>
    <x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14"/>
    <d v="2019-05-18T12:23:06"/>
    <x v="157"/>
    <x v="0"/>
    <x v="0"/>
    <x v="4"/>
    <x v="19"/>
    <x v="7"/>
    <x v="21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15"/>
    <d v="2019-05-18T12:23:06"/>
    <x v="6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16"/>
    <d v="2019-05-18T12:23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18"/>
    <d v="2019-05-18T12:23:0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22"/>
    <d v="2019-05-18T12:23:0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24"/>
    <d v="2019-05-18T12:23:06"/>
    <x v="292"/>
    <x v="1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25"/>
    <d v="2019-05-18T12:23:06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26"/>
    <d v="2019-03-19T16:14:0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0"/>
    <d v="2019-03-19T16:14:04"/>
    <x v="152"/>
    <x v="0"/>
    <x v="23"/>
    <x v="13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1"/>
    <d v="2019-03-19T16:14:04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32"/>
    <d v="2019-03-19T16:14:0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5"/>
    <x v="3"/>
    <d v="2019-08-13T13:57:50"/>
    <x v="86"/>
    <x v="0"/>
    <x v="0"/>
    <x v="4"/>
    <x v="0"/>
    <x v="2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5"/>
    <x v="4"/>
    <d v="2019-08-13T13:57:50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5"/>
    <x v="5"/>
    <d v="2019-08-13T13:57:5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4"/>
    <x v="24"/>
    <d v="2019-07-15T15:35:26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4"/>
    <x v="0"/>
    <d v="2019-07-15T15:35:26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2"/>
    <d v="2019-07-15T15:36:51"/>
    <x v="78"/>
    <x v="4"/>
    <x v="2"/>
    <x v="53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3"/>
    <d v="2019-07-15T15:36:51"/>
    <x v="239"/>
    <x v="0"/>
    <x v="0"/>
    <x v="4"/>
    <x v="0"/>
    <x v="18"/>
    <x v="62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4"/>
    <d v="2019-07-15T15:36:51"/>
    <x v="86"/>
    <x v="0"/>
    <x v="0"/>
    <x v="4"/>
    <x v="0"/>
    <x v="0"/>
    <x v="0"/>
    <x v="0"/>
    <x v="10"/>
    <x v="0"/>
    <x v="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7"/>
    <d v="2019-07-15T15:36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24"/>
    <d v="2019-08-13T13:49:54"/>
    <x v="634"/>
    <x v="2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25"/>
    <d v="2019-08-13T13:49:54"/>
    <x v="161"/>
    <x v="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5"/>
    <d v="2019-07-15T15:36:51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6"/>
    <d v="2019-07-15T15:36:51"/>
    <x v="15"/>
    <x v="0"/>
    <x v="0"/>
    <x v="4"/>
    <x v="12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13"/>
    <d v="2019-07-15T15:36:51"/>
    <x v="524"/>
    <x v="2"/>
    <x v="2"/>
    <x v="6"/>
    <x v="60"/>
    <x v="20"/>
    <x v="63"/>
    <x v="1"/>
    <x v="10"/>
    <x v="0"/>
    <x v="2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14"/>
    <d v="2019-07-15T15:36:51"/>
    <x v="94"/>
    <x v="0"/>
    <x v="0"/>
    <x v="4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6"/>
    <d v="2019-07-15T15:37:0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13"/>
    <d v="2019-07-15T15:37:08"/>
    <x v="102"/>
    <x v="8"/>
    <x v="11"/>
    <x v="55"/>
    <x v="69"/>
    <x v="16"/>
    <x v="8"/>
    <x v="38"/>
    <x v="1"/>
    <x v="0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14"/>
    <d v="2019-07-15T15:37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24"/>
    <d v="2019-07-15T15:37:08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25"/>
    <d v="2019-07-15T15:37:0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0"/>
    <d v="2019-07-15T15:37:08"/>
    <x v="51"/>
    <x v="0"/>
    <x v="0"/>
    <x v="3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1"/>
    <d v="2019-07-15T15:37:0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09"/>
    <x v="3"/>
    <d v="2019-07-15T15:37:30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09"/>
    <x v="4"/>
    <d v="2019-07-15T15:37:30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8"/>
    <d v="2019-07-15T16:36:4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13"/>
    <d v="2019-07-15T16:36:44"/>
    <x v="387"/>
    <x v="0"/>
    <x v="0"/>
    <x v="90"/>
    <x v="23"/>
    <x v="40"/>
    <x v="14"/>
    <x v="11"/>
    <x v="2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14"/>
    <d v="2019-07-15T16:36:44"/>
    <x v="6"/>
    <x v="0"/>
    <x v="0"/>
    <x v="12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18"/>
    <d v="2019-07-15T16:36:44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19"/>
    <d v="2019-07-15T16:36:4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28"/>
    <d v="2019-07-15T16:36:44"/>
    <x v="138"/>
    <x v="0"/>
    <x v="0"/>
    <x v="4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22"/>
    <d v="2019-07-15T16:36:44"/>
    <x v="94"/>
    <x v="0"/>
    <x v="0"/>
    <x v="4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30"/>
    <d v="2019-07-15T16:36:44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24"/>
    <d v="2019-07-15T16:36:44"/>
    <x v="225"/>
    <x v="2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25"/>
    <d v="2019-07-15T16:36:44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26"/>
    <d v="2019-07-15T16:36:4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0"/>
    <d v="2019-07-15T16:36:44"/>
    <x v="225"/>
    <x v="8"/>
    <x v="65"/>
    <x v="355"/>
    <x v="5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1"/>
    <d v="2019-07-15T16:36:44"/>
    <x v="85"/>
    <x v="8"/>
    <x v="8"/>
    <x v="20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258"/>
    <x v="27"/>
    <d v="2019-07-15T16:36:44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2"/>
    <d v="2019-07-15T16:36:56"/>
    <x v="404"/>
    <x v="0"/>
    <x v="10"/>
    <x v="85"/>
    <x v="8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3"/>
    <d v="2019-07-15T16:36:56"/>
    <x v="635"/>
    <x v="0"/>
    <x v="0"/>
    <x v="4"/>
    <x v="0"/>
    <x v="125"/>
    <x v="201"/>
    <x v="18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4"/>
    <d v="2019-07-15T16:36:56"/>
    <x v="187"/>
    <x v="0"/>
    <x v="0"/>
    <x v="4"/>
    <x v="0"/>
    <x v="0"/>
    <x v="0"/>
    <x v="0"/>
    <x v="47"/>
    <x v="0"/>
    <x v="41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5"/>
    <d v="2019-07-15T16:36:5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6"/>
    <d v="2019-07-15T16:36:5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13"/>
    <d v="2019-07-15T16:36:56"/>
    <x v="128"/>
    <x v="0"/>
    <x v="13"/>
    <x v="86"/>
    <x v="57"/>
    <x v="86"/>
    <x v="202"/>
    <x v="46"/>
    <x v="47"/>
    <x v="0"/>
    <x v="42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14"/>
    <d v="2019-07-15T16:36:56"/>
    <x v="94"/>
    <x v="0"/>
    <x v="0"/>
    <x v="4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18"/>
    <d v="2019-07-15T16:36:56"/>
    <x v="31"/>
    <x v="0"/>
    <x v="13"/>
    <x v="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19"/>
    <d v="2019-07-15T16:36:56"/>
    <x v="162"/>
    <x v="0"/>
    <x v="0"/>
    <x v="4"/>
    <x v="0"/>
    <x v="40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20"/>
    <d v="2019-07-15T16:36:56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27"/>
    <d v="2019-03-19T16:14:0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3"/>
    <x v="2"/>
    <d v="2019-03-19T16:14:21"/>
    <x v="10"/>
    <x v="0"/>
    <x v="2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3"/>
    <x v="3"/>
    <d v="2019-03-19T16:14:21"/>
    <x v="85"/>
    <x v="0"/>
    <x v="0"/>
    <x v="4"/>
    <x v="0"/>
    <x v="2"/>
    <x v="2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3"/>
    <x v="4"/>
    <d v="2019-03-19T16:14:21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3"/>
    <x v="13"/>
    <d v="2019-03-19T16:14:21"/>
    <x v="1"/>
    <x v="0"/>
    <x v="4"/>
    <x v="11"/>
    <x v="9"/>
    <x v="6"/>
    <x v="21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3"/>
    <x v="24"/>
    <d v="2019-03-19T16:14:21"/>
    <x v="95"/>
    <x v="1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3"/>
    <x v="25"/>
    <d v="2019-03-19T16:14:21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3"/>
    <x v="0"/>
    <d v="2019-03-19T16:14:21"/>
    <x v="95"/>
    <x v="0"/>
    <x v="145"/>
    <x v="235"/>
    <x v="0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38"/>
    <d v="2019-07-15T14:07:38"/>
    <x v="20"/>
    <x v="0"/>
    <x v="0"/>
    <x v="4"/>
    <x v="0"/>
    <x v="16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39"/>
    <d v="2019-07-15T14:07:3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28"/>
    <d v="2019-07-15T14:07:38"/>
    <x v="79"/>
    <x v="0"/>
    <x v="0"/>
    <x v="4"/>
    <x v="52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29"/>
    <d v="2019-07-15T14:07:38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22"/>
    <d v="2019-07-15T14:07:38"/>
    <x v="410"/>
    <x v="2"/>
    <x v="10"/>
    <x v="14"/>
    <x v="53"/>
    <x v="18"/>
    <x v="59"/>
    <x v="111"/>
    <x v="1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40"/>
    <d v="2019-07-15T14:07:38"/>
    <x v="6"/>
    <x v="8"/>
    <x v="11"/>
    <x v="25"/>
    <x v="5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30"/>
    <d v="2019-07-15T14:07:38"/>
    <x v="94"/>
    <x v="0"/>
    <x v="0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34"/>
    <d v="2019-07-15T14:07:38"/>
    <x v="80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24"/>
    <d v="2019-07-15T14:07:38"/>
    <x v="636"/>
    <x v="2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25"/>
    <d v="2019-07-15T14:07:38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0"/>
    <d v="2019-07-15T14:07:38"/>
    <x v="636"/>
    <x v="47"/>
    <x v="176"/>
    <x v="356"/>
    <x v="97"/>
    <x v="1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"/>
    <d v="2019-07-15T14:07:38"/>
    <x v="109"/>
    <x v="19"/>
    <x v="15"/>
    <x v="124"/>
    <x v="9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33"/>
    <d v="2019-07-15T14:07:38"/>
    <x v="86"/>
    <x v="8"/>
    <x v="10"/>
    <x v="120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41"/>
    <d v="2019-07-15T14:07:38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2"/>
    <d v="2019-07-15T14:07:52"/>
    <x v="218"/>
    <x v="0"/>
    <x v="4"/>
    <x v="162"/>
    <x v="12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3"/>
    <d v="2019-07-15T14:07:52"/>
    <x v="272"/>
    <x v="0"/>
    <x v="0"/>
    <x v="4"/>
    <x v="0"/>
    <x v="81"/>
    <x v="33"/>
    <x v="19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4"/>
    <d v="2019-07-15T14:07:52"/>
    <x v="38"/>
    <x v="0"/>
    <x v="0"/>
    <x v="4"/>
    <x v="0"/>
    <x v="0"/>
    <x v="0"/>
    <x v="0"/>
    <x v="41"/>
    <x v="0"/>
    <x v="4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7"/>
    <d v="2019-07-15T14:07:52"/>
    <x v="3"/>
    <x v="0"/>
    <x v="13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5"/>
    <d v="2019-07-15T14:07:52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6"/>
    <d v="2019-07-15T14:07:52"/>
    <x v="24"/>
    <x v="0"/>
    <x v="0"/>
    <x v="11"/>
    <x v="12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8"/>
    <d v="2019-07-15T14:07:5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30"/>
    <d v="2019-07-15T13:09:30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24"/>
    <d v="2019-07-15T13:09:30"/>
    <x v="637"/>
    <x v="2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25"/>
    <d v="2019-07-15T13:09:30"/>
    <x v="638"/>
    <x v="2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0"/>
    <d v="2019-07-15T13:09:30"/>
    <x v="637"/>
    <x v="18"/>
    <x v="177"/>
    <x v="357"/>
    <x v="27"/>
    <x v="19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"/>
    <d v="2019-07-15T13:09:30"/>
    <x v="638"/>
    <x v="255"/>
    <x v="178"/>
    <x v="358"/>
    <x v="20"/>
    <x v="19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33"/>
    <d v="2019-07-15T13:09:30"/>
    <x v="190"/>
    <x v="0"/>
    <x v="0"/>
    <x v="11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2"/>
    <d v="2019-07-15T13:09:57"/>
    <x v="468"/>
    <x v="0"/>
    <x v="8"/>
    <x v="108"/>
    <x v="1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3"/>
    <d v="2019-07-15T13:09:57"/>
    <x v="639"/>
    <x v="0"/>
    <x v="0"/>
    <x v="4"/>
    <x v="0"/>
    <x v="148"/>
    <x v="164"/>
    <x v="5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4"/>
    <d v="2019-07-15T13:09:57"/>
    <x v="213"/>
    <x v="0"/>
    <x v="0"/>
    <x v="4"/>
    <x v="0"/>
    <x v="0"/>
    <x v="0"/>
    <x v="0"/>
    <x v="65"/>
    <x v="0"/>
    <x v="8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7"/>
    <d v="2019-07-15T13:09:57"/>
    <x v="19"/>
    <x v="0"/>
    <x v="0"/>
    <x v="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5"/>
    <d v="2019-07-15T13:09:57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6"/>
    <d v="2019-07-15T13:09:57"/>
    <x v="12"/>
    <x v="0"/>
    <x v="0"/>
    <x v="63"/>
    <x v="1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8"/>
    <d v="2019-07-15T13:09:57"/>
    <x v="26"/>
    <x v="0"/>
    <x v="0"/>
    <x v="4"/>
    <x v="0"/>
    <x v="0"/>
    <x v="0"/>
    <x v="0"/>
    <x v="0"/>
    <x v="14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11"/>
    <d v="2019-07-15T13:09:57"/>
    <x v="79"/>
    <x v="0"/>
    <x v="0"/>
    <x v="52"/>
    <x v="0"/>
    <x v="2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12"/>
    <d v="2019-07-15T13:09:57"/>
    <x v="44"/>
    <x v="0"/>
    <x v="0"/>
    <x v="4"/>
    <x v="31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13"/>
    <d v="2019-07-15T13:09:57"/>
    <x v="640"/>
    <x v="0"/>
    <x v="13"/>
    <x v="72"/>
    <x v="161"/>
    <x v="74"/>
    <x v="183"/>
    <x v="56"/>
    <x v="65"/>
    <x v="0"/>
    <x v="86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14"/>
    <d v="2019-07-15T13:09:57"/>
    <x v="26"/>
    <x v="0"/>
    <x v="0"/>
    <x v="55"/>
    <x v="12"/>
    <x v="0"/>
    <x v="6"/>
    <x v="26"/>
    <x v="0"/>
    <x v="15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16"/>
    <d v="2019-07-15T13:09:57"/>
    <x v="81"/>
    <x v="0"/>
    <x v="0"/>
    <x v="11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18"/>
    <d v="2019-07-15T13:09:57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19"/>
    <d v="2019-07-15T13:09:57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22"/>
    <d v="2019-07-15T13:09:57"/>
    <x v="20"/>
    <x v="0"/>
    <x v="4"/>
    <x v="4"/>
    <x v="0"/>
    <x v="7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24"/>
    <d v="2019-07-15T13:09:57"/>
    <x v="502"/>
    <x v="2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25"/>
    <d v="2019-07-15T13:09:57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31"/>
    <d v="2019-07-15T13:09:5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36"/>
    <d v="2019-07-15T13:09:5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0"/>
    <d v="2019-07-15T13:09:57"/>
    <x v="502"/>
    <x v="2"/>
    <x v="179"/>
    <x v="359"/>
    <x v="19"/>
    <x v="1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1"/>
    <d v="2019-07-15T13:09:57"/>
    <x v="33"/>
    <x v="0"/>
    <x v="0"/>
    <x v="1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32"/>
    <d v="2019-07-15T13:09:5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37"/>
    <d v="2019-07-15T13:09:5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7"/>
    <x v="33"/>
    <d v="2019-07-15T13:09:5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2"/>
    <d v="2019-07-15T13:40:28"/>
    <x v="472"/>
    <x v="0"/>
    <x v="10"/>
    <x v="141"/>
    <x v="17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3"/>
    <d v="2019-07-15T13:40:28"/>
    <x v="279"/>
    <x v="0"/>
    <x v="0"/>
    <x v="4"/>
    <x v="0"/>
    <x v="3"/>
    <x v="203"/>
    <x v="19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4"/>
    <d v="2019-07-15T13:40:28"/>
    <x v="89"/>
    <x v="0"/>
    <x v="0"/>
    <x v="4"/>
    <x v="0"/>
    <x v="0"/>
    <x v="0"/>
    <x v="0"/>
    <x v="54"/>
    <x v="0"/>
    <x v="7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7"/>
    <d v="2019-07-15T13:40:28"/>
    <x v="157"/>
    <x v="0"/>
    <x v="0"/>
    <x v="3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5"/>
    <d v="2019-07-15T13:40:28"/>
    <x v="85"/>
    <x v="0"/>
    <x v="0"/>
    <x v="4"/>
    <x v="0"/>
    <x v="0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6"/>
    <d v="2019-07-15T13:40:28"/>
    <x v="12"/>
    <x v="0"/>
    <x v="0"/>
    <x v="11"/>
    <x v="3"/>
    <x v="0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8"/>
    <d v="2019-07-15T13:40:28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2"/>
    <d v="2019-07-15T14:05:14"/>
    <x v="192"/>
    <x v="0"/>
    <x v="0"/>
    <x v="85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3"/>
    <d v="2019-07-15T14:05:14"/>
    <x v="425"/>
    <x v="0"/>
    <x v="0"/>
    <x v="4"/>
    <x v="0"/>
    <x v="111"/>
    <x v="183"/>
    <x v="9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4"/>
    <d v="2019-07-15T14:05:14"/>
    <x v="25"/>
    <x v="0"/>
    <x v="0"/>
    <x v="4"/>
    <x v="0"/>
    <x v="0"/>
    <x v="0"/>
    <x v="0"/>
    <x v="40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7"/>
    <d v="2019-07-15T14:05:14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5"/>
    <d v="2019-07-15T14:05:14"/>
    <x v="86"/>
    <x v="0"/>
    <x v="0"/>
    <x v="4"/>
    <x v="0"/>
    <x v="9"/>
    <x v="2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6"/>
    <d v="2019-07-15T14:05:14"/>
    <x v="12"/>
    <x v="0"/>
    <x v="0"/>
    <x v="3"/>
    <x v="0"/>
    <x v="9"/>
    <x v="2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17"/>
    <d v="2019-07-15T14:05:14"/>
    <x v="170"/>
    <x v="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9"/>
    <d v="2019-07-15T14:05:14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4"/>
    <d v="2019-07-15T14:05:32"/>
    <x v="181"/>
    <x v="0"/>
    <x v="0"/>
    <x v="4"/>
    <x v="0"/>
    <x v="0"/>
    <x v="0"/>
    <x v="0"/>
    <x v="28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7"/>
    <d v="2019-07-15T14:05:3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6"/>
    <d v="2019-07-15T14:05:3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11"/>
    <d v="2019-07-15T14:05:32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13"/>
    <d v="2019-07-15T14:05:32"/>
    <x v="280"/>
    <x v="0"/>
    <x v="0"/>
    <x v="90"/>
    <x v="35"/>
    <x v="54"/>
    <x v="68"/>
    <x v="89"/>
    <x v="34"/>
    <x v="0"/>
    <x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14"/>
    <d v="2019-07-15T14:05:3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16"/>
    <d v="2019-07-15T14:05:3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18"/>
    <d v="2019-07-15T14:05:3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22"/>
    <d v="2019-07-15T14:05:3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24"/>
    <d v="2019-07-15T14:05:32"/>
    <x v="544"/>
    <x v="2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25"/>
    <d v="2019-07-15T14:05:32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0"/>
    <d v="2019-07-15T14:05:32"/>
    <x v="544"/>
    <x v="2"/>
    <x v="61"/>
    <x v="360"/>
    <x v="19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1"/>
    <d v="2019-07-15T14:05:32"/>
    <x v="31"/>
    <x v="8"/>
    <x v="10"/>
    <x v="112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2"/>
    <x v="33"/>
    <d v="2019-07-15T14:05:3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2"/>
    <d v="2019-07-15T14:05:44"/>
    <x v="576"/>
    <x v="42"/>
    <x v="4"/>
    <x v="361"/>
    <x v="11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3"/>
    <d v="2019-07-15T14:05:44"/>
    <x v="641"/>
    <x v="0"/>
    <x v="0"/>
    <x v="4"/>
    <x v="0"/>
    <x v="25"/>
    <x v="48"/>
    <x v="19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4"/>
    <d v="2019-07-15T14:05:44"/>
    <x v="121"/>
    <x v="0"/>
    <x v="0"/>
    <x v="4"/>
    <x v="0"/>
    <x v="0"/>
    <x v="0"/>
    <x v="0"/>
    <x v="92"/>
    <x v="0"/>
    <x v="8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7"/>
    <d v="2019-07-15T14:05:44"/>
    <x v="141"/>
    <x v="8"/>
    <x v="23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5"/>
    <d v="2019-07-15T14:05:44"/>
    <x v="56"/>
    <x v="0"/>
    <x v="0"/>
    <x v="4"/>
    <x v="0"/>
    <x v="40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6"/>
    <d v="2019-07-15T14:05:44"/>
    <x v="25"/>
    <x v="0"/>
    <x v="7"/>
    <x v="11"/>
    <x v="5"/>
    <x v="40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8"/>
    <d v="2019-07-15T14:05:44"/>
    <x v="106"/>
    <x v="0"/>
    <x v="0"/>
    <x v="4"/>
    <x v="0"/>
    <x v="0"/>
    <x v="0"/>
    <x v="0"/>
    <x v="0"/>
    <x v="16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17"/>
    <d v="2019-07-15T14:05:44"/>
    <x v="564"/>
    <x v="52"/>
    <x v="2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10"/>
    <d v="2019-07-15T14:05:44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11"/>
    <d v="2019-07-15T14:05:44"/>
    <x v="490"/>
    <x v="8"/>
    <x v="32"/>
    <x v="41"/>
    <x v="5"/>
    <x v="2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13"/>
    <d v="2019-07-15T14:05:44"/>
    <x v="318"/>
    <x v="19"/>
    <x v="4"/>
    <x v="108"/>
    <x v="124"/>
    <x v="202"/>
    <x v="49"/>
    <x v="145"/>
    <x v="92"/>
    <x v="0"/>
    <x v="82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14"/>
    <d v="2019-07-15T14:05:44"/>
    <x v="152"/>
    <x v="8"/>
    <x v="13"/>
    <x v="12"/>
    <x v="5"/>
    <x v="14"/>
    <x v="19"/>
    <x v="2"/>
    <x v="0"/>
    <x v="9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15"/>
    <d v="2019-07-15T14:05:44"/>
    <x v="20"/>
    <x v="2"/>
    <x v="2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16"/>
    <d v="2019-07-15T14:05:44"/>
    <x v="20"/>
    <x v="8"/>
    <x v="4"/>
    <x v="12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18"/>
    <d v="2019-07-15T14:05:44"/>
    <x v="51"/>
    <x v="8"/>
    <x v="11"/>
    <x v="20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19"/>
    <d v="2019-07-15T14:05:44"/>
    <x v="95"/>
    <x v="0"/>
    <x v="0"/>
    <x v="4"/>
    <x v="0"/>
    <x v="45"/>
    <x v="6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22"/>
    <d v="2019-07-15T14:05:44"/>
    <x v="71"/>
    <x v="8"/>
    <x v="11"/>
    <x v="21"/>
    <x v="22"/>
    <x v="77"/>
    <x v="17"/>
    <x v="36"/>
    <x v="0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24"/>
    <d v="2019-07-15T14:05:44"/>
    <x v="642"/>
    <x v="29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25"/>
    <d v="2019-07-15T14:05:44"/>
    <x v="251"/>
    <x v="2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36"/>
    <d v="2019-07-15T14:05:44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0"/>
    <d v="2019-07-15T14:07:2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1"/>
    <d v="2019-07-15T14:07:26"/>
    <x v="323"/>
    <x v="134"/>
    <x v="0"/>
    <x v="4"/>
    <x v="171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2"/>
    <d v="2019-07-15T14:07:26"/>
    <x v="132"/>
    <x v="0"/>
    <x v="0"/>
    <x v="309"/>
    <x v="0"/>
    <x v="2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3"/>
    <d v="2019-07-15T14:07:26"/>
    <x v="643"/>
    <x v="0"/>
    <x v="23"/>
    <x v="168"/>
    <x v="172"/>
    <x v="140"/>
    <x v="204"/>
    <x v="198"/>
    <x v="91"/>
    <x v="0"/>
    <x v="63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4"/>
    <d v="2019-07-15T14:07:26"/>
    <x v="26"/>
    <x v="2"/>
    <x v="0"/>
    <x v="11"/>
    <x v="19"/>
    <x v="7"/>
    <x v="35"/>
    <x v="6"/>
    <x v="0"/>
    <x v="4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5"/>
    <d v="2019-07-15T14:07:26"/>
    <x v="15"/>
    <x v="19"/>
    <x v="0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14"/>
    <d v="2019-03-19T16:43:32"/>
    <x v="20"/>
    <x v="0"/>
    <x v="0"/>
    <x v="4"/>
    <x v="19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19"/>
    <d v="2019-03-19T16:43:3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22"/>
    <d v="2019-03-19T16:43:3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24"/>
    <d v="2019-03-19T16:43:32"/>
    <x v="644"/>
    <x v="2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0"/>
    <d v="2019-03-19T16:43:32"/>
    <x v="644"/>
    <x v="4"/>
    <x v="180"/>
    <x v="362"/>
    <x v="12"/>
    <x v="14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33"/>
    <d v="2019-03-19T16:43:32"/>
    <x v="134"/>
    <x v="8"/>
    <x v="7"/>
    <x v="111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2"/>
    <d v="2019-03-19T16:43:53"/>
    <x v="198"/>
    <x v="0"/>
    <x v="2"/>
    <x v="51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3"/>
    <d v="2019-03-19T16:43:53"/>
    <x v="199"/>
    <x v="0"/>
    <x v="0"/>
    <x v="4"/>
    <x v="0"/>
    <x v="111"/>
    <x v="157"/>
    <x v="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4"/>
    <d v="2019-03-19T16:43:53"/>
    <x v="31"/>
    <x v="0"/>
    <x v="0"/>
    <x v="4"/>
    <x v="0"/>
    <x v="0"/>
    <x v="0"/>
    <x v="0"/>
    <x v="28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5"/>
    <d v="2019-03-19T16:43:5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6"/>
    <d v="2019-03-19T16:43:5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8"/>
    <d v="2019-04-16T13:13:18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9"/>
    <d v="2019-04-16T13:13:18"/>
    <x v="152"/>
    <x v="0"/>
    <x v="0"/>
    <x v="4"/>
    <x v="0"/>
    <x v="4"/>
    <x v="10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20"/>
    <d v="2019-04-16T13:13:1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14"/>
    <d v="2019-03-19T12:20:37"/>
    <x v="81"/>
    <x v="0"/>
    <x v="0"/>
    <x v="12"/>
    <x v="0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24"/>
    <d v="2019-03-19T12:20:37"/>
    <x v="111"/>
    <x v="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25"/>
    <d v="2019-03-19T12:20:3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22"/>
    <d v="2019-05-18T12:22:37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1"/>
    <x v="3"/>
    <d v="2019-05-18T12:25:12"/>
    <x v="389"/>
    <x v="0"/>
    <x v="0"/>
    <x v="4"/>
    <x v="0"/>
    <x v="45"/>
    <x v="25"/>
    <x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1"/>
    <x v="4"/>
    <d v="2019-05-18T12:25:12"/>
    <x v="85"/>
    <x v="0"/>
    <x v="0"/>
    <x v="4"/>
    <x v="0"/>
    <x v="0"/>
    <x v="0"/>
    <x v="0"/>
    <x v="23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1"/>
    <x v="13"/>
    <d v="2019-05-18T12:25:12"/>
    <x v="118"/>
    <x v="0"/>
    <x v="0"/>
    <x v="6"/>
    <x v="69"/>
    <x v="77"/>
    <x v="56"/>
    <x v="16"/>
    <x v="23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1"/>
    <x v="24"/>
    <d v="2019-05-18T12:25:12"/>
    <x v="197"/>
    <x v="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1"/>
    <x v="31"/>
    <d v="2019-05-18T12:25:1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1"/>
    <x v="0"/>
    <d v="2019-05-18T12:25:12"/>
    <x v="197"/>
    <x v="0"/>
    <x v="28"/>
    <x v="125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1"/>
    <x v="32"/>
    <d v="2019-05-18T12:25:12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2"/>
    <x v="2"/>
    <d v="2019-05-18T12:25:39"/>
    <x v="42"/>
    <x v="0"/>
    <x v="8"/>
    <x v="8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2"/>
    <x v="3"/>
    <d v="2019-05-18T12:25:39"/>
    <x v="399"/>
    <x v="0"/>
    <x v="0"/>
    <x v="4"/>
    <x v="0"/>
    <x v="45"/>
    <x v="1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2"/>
    <x v="4"/>
    <d v="2019-05-18T12:25:39"/>
    <x v="101"/>
    <x v="0"/>
    <x v="0"/>
    <x v="4"/>
    <x v="0"/>
    <x v="0"/>
    <x v="0"/>
    <x v="0"/>
    <x v="23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2"/>
    <x v="7"/>
    <d v="2019-05-18T12:25:3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2"/>
    <x v="6"/>
    <d v="2019-05-18T12:25:39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25"/>
    <d v="2019-04-16T13:38:24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0"/>
    <d v="2019-04-16T13:38:24"/>
    <x v="136"/>
    <x v="0"/>
    <x v="37"/>
    <x v="141"/>
    <x v="0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1"/>
    <d v="2019-04-16T13:38:24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6"/>
    <x v="2"/>
    <d v="2019-04-16T13:38:43"/>
    <x v="3"/>
    <x v="8"/>
    <x v="11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6"/>
    <x v="3"/>
    <d v="2019-04-16T13:38:43"/>
    <x v="10"/>
    <x v="0"/>
    <x v="0"/>
    <x v="4"/>
    <x v="0"/>
    <x v="9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6"/>
    <x v="13"/>
    <d v="2019-04-16T13:38:43"/>
    <x v="24"/>
    <x v="0"/>
    <x v="0"/>
    <x v="30"/>
    <x v="19"/>
    <x v="7"/>
    <x v="1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6"/>
    <x v="24"/>
    <d v="2019-04-16T13:38:43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7"/>
    <x v="25"/>
    <d v="2019-04-16T13:38:59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7"/>
    <x v="0"/>
    <d v="2019-04-16T13:38:59"/>
    <x v="446"/>
    <x v="0"/>
    <x v="10"/>
    <x v="29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7"/>
    <x v="1"/>
    <d v="2019-04-16T13:38:59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7"/>
    <x v="33"/>
    <d v="2019-04-16T13:38:59"/>
    <x v="6"/>
    <x v="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9"/>
    <x v="3"/>
    <d v="2019-04-16T13:39:17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9"/>
    <x v="4"/>
    <d v="2019-04-16T13:39:17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9"/>
    <x v="13"/>
    <d v="2019-04-16T13:39:17"/>
    <x v="81"/>
    <x v="0"/>
    <x v="0"/>
    <x v="4"/>
    <x v="0"/>
    <x v="7"/>
    <x v="13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9"/>
    <x v="24"/>
    <d v="2019-04-16T13:39:17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41"/>
    <x v="3"/>
    <d v="2019-04-16T13:40:02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41"/>
    <x v="4"/>
    <d v="2019-04-16T13:40:02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41"/>
    <x v="13"/>
    <d v="2019-04-16T13:40:02"/>
    <x v="3"/>
    <x v="0"/>
    <x v="0"/>
    <x v="11"/>
    <x v="19"/>
    <x v="0"/>
    <x v="8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41"/>
    <x v="24"/>
    <d v="2019-04-16T13:40:02"/>
    <x v="239"/>
    <x v="2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41"/>
    <x v="25"/>
    <d v="2019-04-16T13:40:02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41"/>
    <x v="0"/>
    <d v="2019-04-16T13:40:02"/>
    <x v="239"/>
    <x v="0"/>
    <x v="42"/>
    <x v="222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1"/>
    <d v="2019-03-19T11:49:45"/>
    <x v="196"/>
    <x v="2"/>
    <x v="0"/>
    <x v="60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2"/>
    <d v="2019-03-19T11:49:58"/>
    <x v="192"/>
    <x v="0"/>
    <x v="0"/>
    <x v="45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3"/>
    <d v="2019-03-19T11:49:58"/>
    <x v="638"/>
    <x v="0"/>
    <x v="0"/>
    <x v="4"/>
    <x v="0"/>
    <x v="65"/>
    <x v="205"/>
    <x v="18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4"/>
    <d v="2019-03-19T11:49:58"/>
    <x v="182"/>
    <x v="0"/>
    <x v="0"/>
    <x v="4"/>
    <x v="0"/>
    <x v="0"/>
    <x v="0"/>
    <x v="0"/>
    <x v="12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38"/>
    <d v="2019-03-19T11:41:0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39"/>
    <d v="2019-03-19T11:41:06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44"/>
    <d v="2019-03-19T11:41:06"/>
    <x v="43"/>
    <x v="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22"/>
    <d v="2019-03-19T11:41:06"/>
    <x v="152"/>
    <x v="0"/>
    <x v="0"/>
    <x v="3"/>
    <x v="19"/>
    <x v="2"/>
    <x v="56"/>
    <x v="57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40"/>
    <d v="2019-03-19T11:41:06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23"/>
    <d v="2019-03-19T11:41:0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24"/>
    <d v="2019-03-19T11:41:06"/>
    <x v="547"/>
    <x v="24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25"/>
    <d v="2019-03-19T11:41:06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0"/>
    <d v="2019-03-19T11:41:06"/>
    <x v="547"/>
    <x v="17"/>
    <x v="181"/>
    <x v="311"/>
    <x v="26"/>
    <x v="17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1"/>
    <d v="2019-03-19T11:41:06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2"/>
    <d v="2019-03-19T11:41:27"/>
    <x v="365"/>
    <x v="0"/>
    <x v="10"/>
    <x v="257"/>
    <x v="1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3"/>
    <d v="2019-03-19T11:41:27"/>
    <x v="502"/>
    <x v="0"/>
    <x v="0"/>
    <x v="4"/>
    <x v="0"/>
    <x v="100"/>
    <x v="55"/>
    <x v="5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24"/>
    <d v="2019-03-19T11:41:42"/>
    <x v="581"/>
    <x v="2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25"/>
    <d v="2019-03-19T11:41:42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6"/>
    <d v="2019-03-19T11:41:27"/>
    <x v="32"/>
    <x v="0"/>
    <x v="0"/>
    <x v="21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17"/>
    <d v="2019-03-19T11:41:27"/>
    <x v="138"/>
    <x v="1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9"/>
    <d v="2019-03-19T11:41:2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19"/>
    <d v="2019-03-19T11:55:58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22"/>
    <d v="2019-03-19T11:55:58"/>
    <x v="94"/>
    <x v="0"/>
    <x v="0"/>
    <x v="4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24"/>
    <d v="2019-03-19T11:55:58"/>
    <x v="645"/>
    <x v="2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25"/>
    <d v="2019-03-19T11:55:58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31"/>
    <d v="2019-03-19T11:55:58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0"/>
    <d v="2019-03-19T11:55:58"/>
    <x v="645"/>
    <x v="14"/>
    <x v="182"/>
    <x v="363"/>
    <x v="69"/>
    <x v="20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1"/>
    <d v="2019-03-19T11:55:58"/>
    <x v="188"/>
    <x v="8"/>
    <x v="40"/>
    <x v="149"/>
    <x v="5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4"/>
    <d v="2019-03-20T13:27:11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5"/>
    <d v="2019-03-20T13:27:1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6"/>
    <d v="2019-03-20T13:27:1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13"/>
    <d v="2019-03-20T13:27:11"/>
    <x v="188"/>
    <x v="0"/>
    <x v="4"/>
    <x v="55"/>
    <x v="33"/>
    <x v="40"/>
    <x v="17"/>
    <x v="28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14"/>
    <d v="2019-03-20T13:27:1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24"/>
    <d v="2019-03-20T13:27:11"/>
    <x v="214"/>
    <x v="9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25"/>
    <d v="2019-03-20T13:27:11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0"/>
    <d v="2019-03-20T13:27:11"/>
    <x v="214"/>
    <x v="0"/>
    <x v="0"/>
    <x v="14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1"/>
    <d v="2019-03-20T13:27:11"/>
    <x v="78"/>
    <x v="0"/>
    <x v="0"/>
    <x v="7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96"/>
    <x v="2"/>
    <d v="2019-03-20T13:27:45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96"/>
    <x v="3"/>
    <d v="2019-03-20T13:27:45"/>
    <x v="15"/>
    <x v="0"/>
    <x v="0"/>
    <x v="4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96"/>
    <x v="13"/>
    <d v="2019-03-20T13:27:45"/>
    <x v="15"/>
    <x v="0"/>
    <x v="0"/>
    <x v="11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96"/>
    <x v="24"/>
    <d v="2019-03-20T13:27:45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96"/>
    <x v="25"/>
    <d v="2019-03-20T13:27:4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96"/>
    <x v="0"/>
    <d v="2019-03-20T13:27:45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96"/>
    <x v="1"/>
    <d v="2019-03-20T13:27:45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2"/>
    <d v="2019-03-20T13:28:1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3"/>
    <d v="2019-03-20T13:28:10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4"/>
    <d v="2019-03-20T13:28:10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5"/>
    <d v="2019-03-20T13:28:1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6"/>
    <d v="2019-03-20T13:28:1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13"/>
    <d v="2019-03-20T13:28:10"/>
    <x v="85"/>
    <x v="0"/>
    <x v="0"/>
    <x v="12"/>
    <x v="12"/>
    <x v="9"/>
    <x v="6"/>
    <x v="2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14"/>
    <d v="2019-03-20T13:28:10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24"/>
    <d v="2019-03-20T13:28:10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25"/>
    <d v="2019-03-20T13:28:1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0"/>
    <d v="2019-03-20T13:28:10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04"/>
    <x v="1"/>
    <d v="2019-03-20T13:28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35"/>
    <d v="2019-03-21T10:08:35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28"/>
    <d v="2019-03-21T10:08:35"/>
    <x v="138"/>
    <x v="8"/>
    <x v="11"/>
    <x v="2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22"/>
    <d v="2019-03-21T10:08:35"/>
    <x v="182"/>
    <x v="8"/>
    <x v="11"/>
    <x v="19"/>
    <x v="3"/>
    <x v="24"/>
    <x v="56"/>
    <x v="62"/>
    <x v="6"/>
    <x v="0"/>
    <x v="1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23"/>
    <d v="2019-03-21T10:08:35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30"/>
    <d v="2019-03-21T10:08:35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24"/>
    <d v="2019-03-21T10:08:35"/>
    <x v="646"/>
    <x v="29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25"/>
    <d v="2019-03-21T10:08:35"/>
    <x v="382"/>
    <x v="2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36"/>
    <d v="2019-03-21T10:08:35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0"/>
    <d v="2019-03-21T10:08:35"/>
    <x v="646"/>
    <x v="75"/>
    <x v="183"/>
    <x v="364"/>
    <x v="43"/>
    <x v="20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1"/>
    <d v="2019-03-21T10:08:35"/>
    <x v="382"/>
    <x v="29"/>
    <x v="144"/>
    <x v="27"/>
    <x v="1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37"/>
    <d v="2019-03-21T10:08:35"/>
    <x v="24"/>
    <x v="8"/>
    <x v="11"/>
    <x v="6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10"/>
    <d v="2019-03-21T10:09:10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11"/>
    <d v="2019-03-21T10:09:10"/>
    <x v="540"/>
    <x v="8"/>
    <x v="11"/>
    <x v="25"/>
    <x v="8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13"/>
    <d v="2019-03-21T10:09:10"/>
    <x v="647"/>
    <x v="2"/>
    <x v="23"/>
    <x v="141"/>
    <x v="128"/>
    <x v="108"/>
    <x v="42"/>
    <x v="199"/>
    <x v="4"/>
    <x v="0"/>
    <x v="9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14"/>
    <d v="2019-03-21T10:09:10"/>
    <x v="51"/>
    <x v="8"/>
    <x v="4"/>
    <x v="30"/>
    <x v="1"/>
    <x v="16"/>
    <x v="17"/>
    <x v="60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15"/>
    <d v="2019-03-21T10:09:10"/>
    <x v="15"/>
    <x v="8"/>
    <x v="13"/>
    <x v="11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16"/>
    <d v="2019-03-21T10:09:10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8"/>
    <x v="33"/>
    <d v="2019-03-19T16:39:5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2"/>
    <d v="2019-03-19T16:40:19"/>
    <x v="86"/>
    <x v="0"/>
    <x v="0"/>
    <x v="6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3"/>
    <d v="2019-03-19T16:40:19"/>
    <x v="162"/>
    <x v="0"/>
    <x v="0"/>
    <x v="4"/>
    <x v="0"/>
    <x v="4"/>
    <x v="2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4"/>
    <d v="2019-03-19T16:40:1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5"/>
    <d v="2019-03-19T16:40:19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6"/>
    <d v="2019-03-19T16:40:19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13"/>
    <d v="2019-03-19T16:40:19"/>
    <x v="152"/>
    <x v="0"/>
    <x v="0"/>
    <x v="55"/>
    <x v="69"/>
    <x v="9"/>
    <x v="21"/>
    <x v="6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14"/>
    <d v="2019-03-19T16:40:19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24"/>
    <d v="2019-03-19T16:40:19"/>
    <x v="523"/>
    <x v="2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25"/>
    <d v="2019-03-19T16:40:1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0"/>
    <d v="2019-03-19T16:40:19"/>
    <x v="523"/>
    <x v="0"/>
    <x v="0"/>
    <x v="29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501"/>
    <x v="1"/>
    <d v="2019-03-19T16:40:19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5"/>
    <d v="2019-03-19T16:43:08"/>
    <x v="24"/>
    <x v="0"/>
    <x v="0"/>
    <x v="4"/>
    <x v="0"/>
    <x v="4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3"/>
    <d v="2019-05-18T12:21:36"/>
    <x v="648"/>
    <x v="0"/>
    <x v="0"/>
    <x v="4"/>
    <x v="0"/>
    <x v="205"/>
    <x v="206"/>
    <x v="20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4"/>
    <d v="2019-05-18T12:21:36"/>
    <x v="649"/>
    <x v="0"/>
    <x v="0"/>
    <x v="4"/>
    <x v="0"/>
    <x v="0"/>
    <x v="0"/>
    <x v="0"/>
    <x v="93"/>
    <x v="0"/>
    <x v="61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7"/>
    <d v="2019-05-18T12:21:36"/>
    <x v="152"/>
    <x v="8"/>
    <x v="2"/>
    <x v="95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5"/>
    <d v="2019-05-18T12:21:36"/>
    <x v="85"/>
    <x v="0"/>
    <x v="0"/>
    <x v="4"/>
    <x v="0"/>
    <x v="9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6"/>
    <d v="2019-05-18T12:21:36"/>
    <x v="25"/>
    <x v="0"/>
    <x v="11"/>
    <x v="86"/>
    <x v="1"/>
    <x v="9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8"/>
    <d v="2019-05-18T12:21:36"/>
    <x v="42"/>
    <x v="0"/>
    <x v="0"/>
    <x v="4"/>
    <x v="0"/>
    <x v="0"/>
    <x v="0"/>
    <x v="0"/>
    <x v="0"/>
    <x v="16"/>
    <x v="10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7"/>
    <d v="2019-05-18T12:21:36"/>
    <x v="235"/>
    <x v="299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0"/>
    <d v="2019-05-18T12:21:36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1"/>
    <d v="2019-05-18T12:21:36"/>
    <x v="355"/>
    <x v="8"/>
    <x v="11"/>
    <x v="25"/>
    <x v="173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2"/>
    <d v="2019-05-18T12:21:36"/>
    <x v="540"/>
    <x v="8"/>
    <x v="11"/>
    <x v="25"/>
    <x v="5"/>
    <x v="2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3"/>
    <d v="2019-05-18T12:21:36"/>
    <x v="650"/>
    <x v="2"/>
    <x v="51"/>
    <x v="301"/>
    <x v="125"/>
    <x v="34"/>
    <x v="207"/>
    <x v="99"/>
    <x v="93"/>
    <x v="0"/>
    <x v="30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4"/>
    <d v="2019-07-15T15:55:19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5"/>
    <d v="2019-07-15T15:55:1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6"/>
    <d v="2019-07-15T15:55:1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0"/>
    <x v="3"/>
    <d v="2019-07-15T15:42:14"/>
    <x v="3"/>
    <x v="0"/>
    <x v="0"/>
    <x v="4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0"/>
    <x v="5"/>
    <d v="2019-07-15T15:42:1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0"/>
    <x v="6"/>
    <d v="2019-07-15T15:42:1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0"/>
    <x v="13"/>
    <d v="2019-07-15T15:42:14"/>
    <x v="15"/>
    <x v="0"/>
    <x v="0"/>
    <x v="12"/>
    <x v="19"/>
    <x v="7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0"/>
    <x v="14"/>
    <d v="2019-07-15T15:42:1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0"/>
    <x v="24"/>
    <d v="2019-07-15T15:42:14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0"/>
    <x v="25"/>
    <d v="2019-07-15T15:42:1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0"/>
    <x v="0"/>
    <d v="2019-07-15T15:42:14"/>
    <x v="31"/>
    <x v="0"/>
    <x v="23"/>
    <x v="112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0"/>
    <x v="1"/>
    <d v="2019-07-15T15:42:14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1"/>
    <x v="2"/>
    <d v="2019-07-15T15:42:31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1"/>
    <x v="3"/>
    <d v="2019-07-15T15:42:31"/>
    <x v="125"/>
    <x v="0"/>
    <x v="0"/>
    <x v="4"/>
    <x v="0"/>
    <x v="2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1"/>
    <x v="4"/>
    <d v="2019-07-15T15:42:31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1"/>
    <x v="13"/>
    <d v="2019-07-15T15:42:31"/>
    <x v="19"/>
    <x v="0"/>
    <x v="0"/>
    <x v="11"/>
    <x v="19"/>
    <x v="6"/>
    <x v="19"/>
    <x v="3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1"/>
    <x v="24"/>
    <d v="2019-07-15T15:42:31"/>
    <x v="191"/>
    <x v="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1"/>
    <x v="25"/>
    <d v="2019-07-15T15:42:31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1"/>
    <x v="0"/>
    <d v="2019-07-15T15:42:31"/>
    <x v="191"/>
    <x v="0"/>
    <x v="110"/>
    <x v="119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1"/>
    <x v="1"/>
    <d v="2019-07-15T15:42:31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2"/>
    <d v="2019-07-15T15:42:53"/>
    <x v="10"/>
    <x v="0"/>
    <x v="0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3"/>
    <d v="2019-07-15T15:42:53"/>
    <x v="203"/>
    <x v="0"/>
    <x v="0"/>
    <x v="4"/>
    <x v="0"/>
    <x v="4"/>
    <x v="47"/>
    <x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4"/>
    <d v="2019-07-15T15:42:53"/>
    <x v="157"/>
    <x v="0"/>
    <x v="0"/>
    <x v="4"/>
    <x v="0"/>
    <x v="0"/>
    <x v="0"/>
    <x v="0"/>
    <x v="2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13"/>
    <d v="2019-07-15T15:42:53"/>
    <x v="126"/>
    <x v="0"/>
    <x v="0"/>
    <x v="12"/>
    <x v="69"/>
    <x v="9"/>
    <x v="61"/>
    <x v="18"/>
    <x v="2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4"/>
    <d v="2019-05-18T12:21:36"/>
    <x v="125"/>
    <x v="8"/>
    <x v="4"/>
    <x v="73"/>
    <x v="12"/>
    <x v="7"/>
    <x v="19"/>
    <x v="26"/>
    <x v="0"/>
    <x v="9"/>
    <x v="1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5"/>
    <d v="2019-05-18T12:21:36"/>
    <x v="20"/>
    <x v="2"/>
    <x v="4"/>
    <x v="25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6"/>
    <d v="2019-05-18T12:21:36"/>
    <x v="15"/>
    <x v="8"/>
    <x v="11"/>
    <x v="25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8"/>
    <d v="2019-05-18T12:21:36"/>
    <x v="38"/>
    <x v="8"/>
    <x v="28"/>
    <x v="21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19"/>
    <d v="2019-05-18T12:21:36"/>
    <x v="163"/>
    <x v="0"/>
    <x v="0"/>
    <x v="4"/>
    <x v="0"/>
    <x v="11"/>
    <x v="121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20"/>
    <d v="2019-05-18T12:21:36"/>
    <x v="94"/>
    <x v="0"/>
    <x v="0"/>
    <x v="4"/>
    <x v="0"/>
    <x v="0"/>
    <x v="0"/>
    <x v="0"/>
    <x v="1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29"/>
    <d v="2019-05-18T12:21:36"/>
    <x v="67"/>
    <x v="8"/>
    <x v="11"/>
    <x v="4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22"/>
    <d v="2019-05-18T12:21:36"/>
    <x v="208"/>
    <x v="8"/>
    <x v="10"/>
    <x v="3"/>
    <x v="14"/>
    <x v="12"/>
    <x v="127"/>
    <x v="21"/>
    <x v="1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30"/>
    <d v="2019-05-18T12:21:3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24"/>
    <d v="2019-05-18T12:21:36"/>
    <x v="605"/>
    <x v="3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3"/>
    <x v="25"/>
    <d v="2019-05-18T12:21:36"/>
    <x v="184"/>
    <x v="5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1"/>
    <d v="2019-05-18T12:23:0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33"/>
    <d v="2019-05-18T12:23:0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2"/>
    <d v="2019-05-18T12:23:29"/>
    <x v="52"/>
    <x v="2"/>
    <x v="9"/>
    <x v="202"/>
    <x v="7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3"/>
    <d v="2019-05-18T12:23:29"/>
    <x v="651"/>
    <x v="0"/>
    <x v="0"/>
    <x v="4"/>
    <x v="0"/>
    <x v="120"/>
    <x v="208"/>
    <x v="20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4"/>
    <d v="2019-05-18T12:23:29"/>
    <x v="228"/>
    <x v="0"/>
    <x v="0"/>
    <x v="4"/>
    <x v="0"/>
    <x v="0"/>
    <x v="0"/>
    <x v="0"/>
    <x v="94"/>
    <x v="0"/>
    <x v="90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7"/>
    <d v="2019-05-18T12:23:29"/>
    <x v="10"/>
    <x v="0"/>
    <x v="8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5"/>
    <d v="2019-05-18T12:23:29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6"/>
    <d v="2019-05-18T12:23:29"/>
    <x v="19"/>
    <x v="0"/>
    <x v="4"/>
    <x v="11"/>
    <x v="1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3"/>
    <d v="2019-05-18T12:14:58"/>
    <x v="652"/>
    <x v="19"/>
    <x v="7"/>
    <x v="27"/>
    <x v="56"/>
    <x v="100"/>
    <x v="209"/>
    <x v="174"/>
    <x v="95"/>
    <x v="0"/>
    <x v="98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4"/>
    <d v="2019-05-18T12:14:58"/>
    <x v="141"/>
    <x v="8"/>
    <x v="11"/>
    <x v="11"/>
    <x v="9"/>
    <x v="16"/>
    <x v="13"/>
    <x v="2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5"/>
    <d v="2019-05-18T12:14:58"/>
    <x v="157"/>
    <x v="19"/>
    <x v="2"/>
    <x v="12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6"/>
    <d v="2019-05-18T12:14:58"/>
    <x v="15"/>
    <x v="8"/>
    <x v="4"/>
    <x v="11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19"/>
    <d v="2019-07-15T15:42:5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22"/>
    <d v="2019-07-15T15:42:53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24"/>
    <d v="2019-07-15T15:42:53"/>
    <x v="206"/>
    <x v="1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25"/>
    <d v="2019-07-15T15:42:53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31"/>
    <d v="2019-07-15T15:42:5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0"/>
    <d v="2019-07-15T15:42:53"/>
    <x v="206"/>
    <x v="0"/>
    <x v="1"/>
    <x v="208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1"/>
    <d v="2019-07-15T15:42:53"/>
    <x v="101"/>
    <x v="0"/>
    <x v="10"/>
    <x v="47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2"/>
    <x v="32"/>
    <d v="2019-07-15T15:42:5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3"/>
    <x v="2"/>
    <d v="2019-07-15T15:43:0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3"/>
    <x v="3"/>
    <d v="2019-07-15T15:43:0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3"/>
    <x v="4"/>
    <d v="2019-07-15T15:43:09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3"/>
    <x v="13"/>
    <d v="2019-07-15T15:43:09"/>
    <x v="94"/>
    <x v="0"/>
    <x v="0"/>
    <x v="12"/>
    <x v="0"/>
    <x v="0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3"/>
    <x v="24"/>
    <d v="2019-07-15T15:43:09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3"/>
    <x v="31"/>
    <d v="2019-07-15T15:43:0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3"/>
    <x v="0"/>
    <d v="2019-07-15T15:43:09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3"/>
    <x v="32"/>
    <d v="2019-07-15T15:43:0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2"/>
    <d v="2019-07-15T15:43:23"/>
    <x v="32"/>
    <x v="0"/>
    <x v="2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5"/>
    <x v="3"/>
    <d v="2019-03-20T13:24:57"/>
    <x v="56"/>
    <x v="0"/>
    <x v="0"/>
    <x v="4"/>
    <x v="0"/>
    <x v="18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5"/>
    <x v="4"/>
    <d v="2019-03-20T13:24:57"/>
    <x v="20"/>
    <x v="0"/>
    <x v="0"/>
    <x v="4"/>
    <x v="0"/>
    <x v="0"/>
    <x v="0"/>
    <x v="0"/>
    <x v="26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5"/>
    <x v="13"/>
    <d v="2019-03-20T13:24:57"/>
    <x v="12"/>
    <x v="0"/>
    <x v="2"/>
    <x v="12"/>
    <x v="1"/>
    <x v="20"/>
    <x v="35"/>
    <x v="6"/>
    <x v="26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5"/>
    <x v="24"/>
    <d v="2019-03-20T13:24:57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5"/>
    <x v="25"/>
    <d v="2019-03-20T13:24:5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5"/>
    <x v="0"/>
    <d v="2019-03-20T13:24:57"/>
    <x v="51"/>
    <x v="0"/>
    <x v="15"/>
    <x v="32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5"/>
    <x v="1"/>
    <d v="2019-03-20T13:24:57"/>
    <x v="6"/>
    <x v="0"/>
    <x v="10"/>
    <x v="1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0"/>
    <d v="2019-05-18T12:32:35"/>
    <x v="417"/>
    <x v="36"/>
    <x v="111"/>
    <x v="365"/>
    <x v="44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33"/>
    <d v="2019-05-18T12:32:35"/>
    <x v="49"/>
    <x v="8"/>
    <x v="13"/>
    <x v="127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09"/>
    <x v="3"/>
    <d v="2019-05-18T12:32:51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09"/>
    <x v="4"/>
    <d v="2019-05-18T12:32:51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09"/>
    <x v="13"/>
    <d v="2019-05-18T12:32:51"/>
    <x v="15"/>
    <x v="0"/>
    <x v="0"/>
    <x v="4"/>
    <x v="0"/>
    <x v="0"/>
    <x v="8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09"/>
    <x v="24"/>
    <d v="2019-05-18T12:32:51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22"/>
    <d v="2019-03-19T11:49:2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24"/>
    <d v="2019-03-19T11:49:27"/>
    <x v="290"/>
    <x v="30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25"/>
    <d v="2019-03-19T11:49:27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0"/>
    <d v="2019-03-19T11:49:27"/>
    <x v="290"/>
    <x v="4"/>
    <x v="80"/>
    <x v="366"/>
    <x v="12"/>
    <x v="7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1"/>
    <d v="2019-03-19T11:49:27"/>
    <x v="203"/>
    <x v="0"/>
    <x v="2"/>
    <x v="13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2"/>
    <d v="2019-03-19T11:41:06"/>
    <x v="230"/>
    <x v="14"/>
    <x v="3"/>
    <x v="237"/>
    <x v="17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3"/>
    <d v="2019-03-19T11:41:06"/>
    <x v="236"/>
    <x v="0"/>
    <x v="0"/>
    <x v="4"/>
    <x v="0"/>
    <x v="206"/>
    <x v="210"/>
    <x v="20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4"/>
    <d v="2019-03-19T11:41:06"/>
    <x v="34"/>
    <x v="0"/>
    <x v="0"/>
    <x v="4"/>
    <x v="0"/>
    <x v="0"/>
    <x v="0"/>
    <x v="0"/>
    <x v="76"/>
    <x v="0"/>
    <x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5"/>
    <d v="2019-03-19T11:41:06"/>
    <x v="10"/>
    <x v="0"/>
    <x v="0"/>
    <x v="4"/>
    <x v="0"/>
    <x v="4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6"/>
    <d v="2019-03-19T11:41:06"/>
    <x v="10"/>
    <x v="0"/>
    <x v="0"/>
    <x v="4"/>
    <x v="0"/>
    <x v="4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8"/>
    <d v="2019-03-19T11:41:06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17"/>
    <d v="2019-03-19T11:41:06"/>
    <x v="281"/>
    <x v="9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9"/>
    <d v="2019-03-19T11:41:06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42"/>
    <x v="31"/>
    <d v="2019-04-16T13:40:21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42"/>
    <x v="0"/>
    <d v="2019-04-16T13:40:21"/>
    <x v="102"/>
    <x v="2"/>
    <x v="2"/>
    <x v="95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42"/>
    <x v="32"/>
    <d v="2019-04-16T13:40:21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3"/>
    <x v="2"/>
    <d v="2019-04-16T13:40:45"/>
    <x v="81"/>
    <x v="2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3"/>
    <x v="3"/>
    <d v="2019-04-16T13:40:45"/>
    <x v="106"/>
    <x v="0"/>
    <x v="0"/>
    <x v="4"/>
    <x v="0"/>
    <x v="4"/>
    <x v="2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22"/>
    <d v="2019-07-15T16:36:56"/>
    <x v="106"/>
    <x v="0"/>
    <x v="2"/>
    <x v="11"/>
    <x v="27"/>
    <x v="14"/>
    <x v="19"/>
    <x v="38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24"/>
    <d v="2019-07-15T16:36:56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25"/>
    <d v="2019-07-15T16:36:5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0"/>
    <d v="2019-07-15T16:36:56"/>
    <x v="2"/>
    <x v="0"/>
    <x v="42"/>
    <x v="2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1"/>
    <d v="2019-07-15T16:36:5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273"/>
    <x v="33"/>
    <d v="2019-07-15T16:36:5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2"/>
    <d v="2019-07-15T16:37:09"/>
    <x v="653"/>
    <x v="2"/>
    <x v="45"/>
    <x v="210"/>
    <x v="9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3"/>
    <d v="2019-07-15T16:37:09"/>
    <x v="654"/>
    <x v="0"/>
    <x v="0"/>
    <x v="4"/>
    <x v="0"/>
    <x v="109"/>
    <x v="211"/>
    <x v="20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4"/>
    <d v="2019-07-15T16:37:09"/>
    <x v="200"/>
    <x v="0"/>
    <x v="0"/>
    <x v="4"/>
    <x v="0"/>
    <x v="0"/>
    <x v="0"/>
    <x v="0"/>
    <x v="80"/>
    <x v="0"/>
    <x v="65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7"/>
    <d v="2019-07-15T16:37:09"/>
    <x v="86"/>
    <x v="0"/>
    <x v="51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5"/>
    <d v="2019-07-15T16:37:09"/>
    <x v="26"/>
    <x v="0"/>
    <x v="0"/>
    <x v="4"/>
    <x v="0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6"/>
    <d v="2019-07-15T16:37:09"/>
    <x v="125"/>
    <x v="0"/>
    <x v="0"/>
    <x v="6"/>
    <x v="1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8"/>
    <d v="2019-07-15T16:37:09"/>
    <x v="157"/>
    <x v="0"/>
    <x v="0"/>
    <x v="4"/>
    <x v="0"/>
    <x v="0"/>
    <x v="0"/>
    <x v="0"/>
    <x v="0"/>
    <x v="4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17"/>
    <d v="2019-07-15T16:37:09"/>
    <x v="227"/>
    <x v="11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9"/>
    <d v="2019-07-15T16:37:09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10"/>
    <d v="2019-07-15T16:37:09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43"/>
    <d v="2019-07-15T16:37:09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11"/>
    <d v="2019-07-15T16:37:09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13"/>
    <d v="2019-07-15T16:37:09"/>
    <x v="655"/>
    <x v="2"/>
    <x v="28"/>
    <x v="101"/>
    <x v="101"/>
    <x v="47"/>
    <x v="99"/>
    <x v="91"/>
    <x v="80"/>
    <x v="0"/>
    <x v="66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14"/>
    <d v="2019-07-15T16:37:09"/>
    <x v="86"/>
    <x v="0"/>
    <x v="13"/>
    <x v="30"/>
    <x v="12"/>
    <x v="7"/>
    <x v="19"/>
    <x v="2"/>
    <x v="0"/>
    <x v="6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15"/>
    <d v="2019-07-15T16:37:09"/>
    <x v="20"/>
    <x v="2"/>
    <x v="0"/>
    <x v="12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16"/>
    <d v="2019-07-15T16:37:0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18"/>
    <d v="2019-07-15T16:37:09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19"/>
    <d v="2019-07-15T16:37:09"/>
    <x v="187"/>
    <x v="0"/>
    <x v="0"/>
    <x v="4"/>
    <x v="0"/>
    <x v="18"/>
    <x v="1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22"/>
    <d v="2019-07-15T16:37:09"/>
    <x v="196"/>
    <x v="0"/>
    <x v="0"/>
    <x v="4"/>
    <x v="9"/>
    <x v="20"/>
    <x v="31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24"/>
    <d v="2019-07-15T16:37:09"/>
    <x v="656"/>
    <x v="3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31"/>
    <d v="2019-07-15T16:37:09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26"/>
    <d v="2019-07-15T16:37:0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0"/>
    <d v="2019-07-15T16:37:09"/>
    <x v="656"/>
    <x v="44"/>
    <x v="87"/>
    <x v="367"/>
    <x v="22"/>
    <x v="1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32"/>
    <d v="2019-07-15T16:37:09"/>
    <x v="32"/>
    <x v="2"/>
    <x v="2"/>
    <x v="86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27"/>
    <d v="2019-07-15T16:37:0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33"/>
    <d v="2019-07-15T16:37:09"/>
    <x v="134"/>
    <x v="0"/>
    <x v="51"/>
    <x v="111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200366"/>
    <x v="45"/>
    <d v="2019-07-15T16:37:09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2"/>
    <d v="2019-07-15T16:37:23"/>
    <x v="148"/>
    <x v="0"/>
    <x v="4"/>
    <x v="20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3"/>
    <d v="2019-07-15T16:37:23"/>
    <x v="278"/>
    <x v="0"/>
    <x v="0"/>
    <x v="4"/>
    <x v="0"/>
    <x v="37"/>
    <x v="38"/>
    <x v="7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4"/>
    <d v="2019-07-15T16:37:23"/>
    <x v="102"/>
    <x v="0"/>
    <x v="0"/>
    <x v="4"/>
    <x v="0"/>
    <x v="0"/>
    <x v="0"/>
    <x v="0"/>
    <x v="15"/>
    <x v="0"/>
    <x v="2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7"/>
    <d v="2019-07-15T16:37:2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5"/>
    <d v="2019-07-15T16:37:2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6"/>
    <d v="2019-07-15T16:37:23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8"/>
    <d v="2019-07-15T16:37:23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17"/>
    <d v="2019-07-15T16:37:23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11"/>
    <d v="2019-07-15T16:37:23"/>
    <x v="67"/>
    <x v="0"/>
    <x v="0"/>
    <x v="4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13"/>
    <d v="2019-07-15T16:37:23"/>
    <x v="213"/>
    <x v="0"/>
    <x v="4"/>
    <x v="21"/>
    <x v="23"/>
    <x v="38"/>
    <x v="39"/>
    <x v="69"/>
    <x v="15"/>
    <x v="0"/>
    <x v="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14"/>
    <d v="2019-07-15T16:37:23"/>
    <x v="94"/>
    <x v="0"/>
    <x v="0"/>
    <x v="12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15"/>
    <d v="2019-07-15T16:37:2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16"/>
    <d v="2019-07-15T16:37:23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42"/>
    <d v="2019-07-15T16:37:2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39"/>
    <d v="2019-07-15T16:37:2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40"/>
    <d v="2019-07-15T16:37:23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24"/>
    <d v="2019-07-15T16:37:23"/>
    <x v="77"/>
    <x v="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25"/>
    <d v="2019-07-15T16:37:23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0"/>
    <d v="2019-07-15T16:37:23"/>
    <x v="77"/>
    <x v="14"/>
    <x v="109"/>
    <x v="49"/>
    <x v="69"/>
    <x v="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1"/>
    <d v="2019-07-15T16:37:23"/>
    <x v="203"/>
    <x v="2"/>
    <x v="41"/>
    <x v="133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367"/>
    <x v="33"/>
    <d v="2019-07-15T16:37:23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2"/>
    <d v="2019-07-15T16:37:35"/>
    <x v="71"/>
    <x v="8"/>
    <x v="2"/>
    <x v="51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3"/>
    <d v="2019-07-15T16:37:35"/>
    <x v="109"/>
    <x v="0"/>
    <x v="0"/>
    <x v="4"/>
    <x v="0"/>
    <x v="88"/>
    <x v="130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4"/>
    <d v="2019-07-15T16:37:35"/>
    <x v="125"/>
    <x v="0"/>
    <x v="0"/>
    <x v="4"/>
    <x v="0"/>
    <x v="0"/>
    <x v="0"/>
    <x v="0"/>
    <x v="48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7"/>
    <d v="2019-07-15T16:37:35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6"/>
    <d v="2019-07-15T16:37:35"/>
    <x v="6"/>
    <x v="0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11"/>
    <d v="2019-07-15T16:37:35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13"/>
    <d v="2019-07-15T16:37:35"/>
    <x v="382"/>
    <x v="8"/>
    <x v="4"/>
    <x v="53"/>
    <x v="23"/>
    <x v="24"/>
    <x v="15"/>
    <x v="28"/>
    <x v="48"/>
    <x v="0"/>
    <x v="4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14"/>
    <d v="2019-07-15T16:37:35"/>
    <x v="36"/>
    <x v="8"/>
    <x v="11"/>
    <x v="12"/>
    <x v="5"/>
    <x v="16"/>
    <x v="3"/>
    <x v="13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16"/>
    <d v="2019-07-15T16:37:35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19"/>
    <d v="2019-07-15T16:37:35"/>
    <x v="20"/>
    <x v="0"/>
    <x v="0"/>
    <x v="4"/>
    <x v="0"/>
    <x v="9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20"/>
    <d v="2019-07-15T16:37:35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22"/>
    <d v="2019-07-15T16:37:35"/>
    <x v="94"/>
    <x v="8"/>
    <x v="11"/>
    <x v="25"/>
    <x v="5"/>
    <x v="7"/>
    <x v="3"/>
    <x v="26"/>
    <x v="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24"/>
    <d v="2019-07-15T16:37:35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25"/>
    <d v="2019-07-15T16:37:35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0"/>
    <d v="2019-07-15T16:37:35"/>
    <x v="181"/>
    <x v="8"/>
    <x v="41"/>
    <x v="113"/>
    <x v="5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200402"/>
    <x v="1"/>
    <d v="2019-07-15T16:37:35"/>
    <x v="157"/>
    <x v="2"/>
    <x v="7"/>
    <x v="19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2"/>
    <d v="2019-07-15T16:37:46"/>
    <x v="657"/>
    <x v="2"/>
    <x v="23"/>
    <x v="141"/>
    <x v="17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3"/>
    <d v="2019-07-15T16:37:46"/>
    <x v="435"/>
    <x v="0"/>
    <x v="0"/>
    <x v="4"/>
    <x v="0"/>
    <x v="183"/>
    <x v="82"/>
    <x v="14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4"/>
    <d v="2019-07-15T16:37:46"/>
    <x v="410"/>
    <x v="0"/>
    <x v="0"/>
    <x v="4"/>
    <x v="0"/>
    <x v="0"/>
    <x v="0"/>
    <x v="0"/>
    <x v="35"/>
    <x v="0"/>
    <x v="69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7"/>
    <d v="2019-07-15T16:37:46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5"/>
    <d v="2019-07-15T16:37:46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6"/>
    <d v="2019-07-15T16:37:46"/>
    <x v="10"/>
    <x v="0"/>
    <x v="0"/>
    <x v="4"/>
    <x v="3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17"/>
    <d v="2019-07-15T16:37:46"/>
    <x v="67"/>
    <x v="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11"/>
    <d v="2019-07-15T16:37:46"/>
    <x v="20"/>
    <x v="0"/>
    <x v="73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12"/>
    <d v="2019-07-15T16:37:46"/>
    <x v="222"/>
    <x v="0"/>
    <x v="0"/>
    <x v="29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13"/>
    <d v="2019-07-15T16:37:46"/>
    <x v="658"/>
    <x v="2"/>
    <x v="8"/>
    <x v="54"/>
    <x v="139"/>
    <x v="80"/>
    <x v="83"/>
    <x v="183"/>
    <x v="35"/>
    <x v="0"/>
    <x v="70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14"/>
    <d v="2019-07-15T16:37:46"/>
    <x v="15"/>
    <x v="0"/>
    <x v="0"/>
    <x v="4"/>
    <x v="9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15"/>
    <d v="2019-07-15T16:37:4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16"/>
    <d v="2019-07-15T16:37:46"/>
    <x v="20"/>
    <x v="0"/>
    <x v="4"/>
    <x v="12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18"/>
    <d v="2019-07-15T16:37:46"/>
    <x v="102"/>
    <x v="0"/>
    <x v="4"/>
    <x v="2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19"/>
    <d v="2019-07-15T16:37:46"/>
    <x v="26"/>
    <x v="0"/>
    <x v="0"/>
    <x v="4"/>
    <x v="0"/>
    <x v="4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20"/>
    <d v="2019-07-15T16:37:46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22"/>
    <d v="2019-07-15T16:37:46"/>
    <x v="11"/>
    <x v="0"/>
    <x v="4"/>
    <x v="21"/>
    <x v="12"/>
    <x v="9"/>
    <x v="35"/>
    <x v="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24"/>
    <d v="2019-07-15T16:37:46"/>
    <x v="659"/>
    <x v="3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25"/>
    <d v="2019-07-15T16:37:46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36"/>
    <d v="2019-07-15T16:37:4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0"/>
    <d v="2019-07-15T16:37:46"/>
    <x v="659"/>
    <x v="13"/>
    <x v="148"/>
    <x v="368"/>
    <x v="68"/>
    <x v="6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1"/>
    <d v="2019-07-15T16:37:46"/>
    <x v="42"/>
    <x v="2"/>
    <x v="51"/>
    <x v="65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37"/>
    <d v="2019-07-15T16:37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4"/>
    <x v="33"/>
    <d v="2019-07-15T16:37:46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2"/>
    <d v="2019-07-15T16:38:00"/>
    <x v="224"/>
    <x v="8"/>
    <x v="10"/>
    <x v="184"/>
    <x v="8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3"/>
    <d v="2019-07-15T16:38:00"/>
    <x v="660"/>
    <x v="0"/>
    <x v="0"/>
    <x v="4"/>
    <x v="0"/>
    <x v="67"/>
    <x v="106"/>
    <x v="16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4"/>
    <d v="2019-07-15T16:38:00"/>
    <x v="84"/>
    <x v="0"/>
    <x v="0"/>
    <x v="4"/>
    <x v="0"/>
    <x v="0"/>
    <x v="0"/>
    <x v="0"/>
    <x v="96"/>
    <x v="0"/>
    <x v="7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7"/>
    <d v="2019-07-15T16:38:00"/>
    <x v="81"/>
    <x v="8"/>
    <x v="11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5"/>
    <d v="2019-07-15T16:38:00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6"/>
    <d v="2019-07-15T16:38:00"/>
    <x v="24"/>
    <x v="0"/>
    <x v="11"/>
    <x v="11"/>
    <x v="12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8"/>
    <d v="2019-07-15T16:38:00"/>
    <x v="157"/>
    <x v="0"/>
    <x v="0"/>
    <x v="4"/>
    <x v="0"/>
    <x v="0"/>
    <x v="0"/>
    <x v="0"/>
    <x v="0"/>
    <x v="9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4"/>
    <d v="2019-08-20T12:09:10"/>
    <x v="424"/>
    <x v="0"/>
    <x v="0"/>
    <x v="4"/>
    <x v="0"/>
    <x v="0"/>
    <x v="0"/>
    <x v="0"/>
    <x v="45"/>
    <x v="0"/>
    <x v="83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2"/>
    <d v="2019-08-20T12:09:10"/>
    <x v="661"/>
    <x v="0"/>
    <x v="0"/>
    <x v="2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3"/>
    <d v="2019-08-20T12:09:10"/>
    <x v="374"/>
    <x v="4"/>
    <x v="51"/>
    <x v="212"/>
    <x v="86"/>
    <x v="114"/>
    <x v="175"/>
    <x v="204"/>
    <x v="45"/>
    <x v="0"/>
    <x v="84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4"/>
    <d v="2019-08-20T12:09:10"/>
    <x v="24"/>
    <x v="0"/>
    <x v="0"/>
    <x v="30"/>
    <x v="12"/>
    <x v="0"/>
    <x v="13"/>
    <x v="26"/>
    <x v="0"/>
    <x v="6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5"/>
    <d v="2019-08-20T12:09:10"/>
    <x v="101"/>
    <x v="0"/>
    <x v="13"/>
    <x v="11"/>
    <x v="1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6"/>
    <d v="2019-08-20T12:09:10"/>
    <x v="10"/>
    <x v="0"/>
    <x v="4"/>
    <x v="6"/>
    <x v="1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8"/>
    <d v="2019-08-20T12:09:10"/>
    <x v="223"/>
    <x v="2"/>
    <x v="7"/>
    <x v="99"/>
    <x v="8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9"/>
    <d v="2019-08-20T12:09:10"/>
    <x v="442"/>
    <x v="0"/>
    <x v="0"/>
    <x v="4"/>
    <x v="0"/>
    <x v="81"/>
    <x v="167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20"/>
    <d v="2019-08-20T12:09:10"/>
    <x v="6"/>
    <x v="0"/>
    <x v="0"/>
    <x v="4"/>
    <x v="0"/>
    <x v="0"/>
    <x v="0"/>
    <x v="0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28"/>
    <d v="2019-08-20T12:09:10"/>
    <x v="662"/>
    <x v="0"/>
    <x v="0"/>
    <x v="28"/>
    <x v="14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29"/>
    <d v="2019-08-20T12:09:10"/>
    <x v="48"/>
    <x v="0"/>
    <x v="0"/>
    <x v="52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19"/>
    <d v="2019-08-13T14:12:52"/>
    <x v="190"/>
    <x v="0"/>
    <x v="0"/>
    <x v="4"/>
    <x v="0"/>
    <x v="40"/>
    <x v="25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20"/>
    <d v="2019-08-13T14:12:52"/>
    <x v="94"/>
    <x v="0"/>
    <x v="0"/>
    <x v="4"/>
    <x v="0"/>
    <x v="0"/>
    <x v="0"/>
    <x v="0"/>
    <x v="6"/>
    <x v="0"/>
    <x v="3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22"/>
    <d v="2019-08-13T14:12:52"/>
    <x v="125"/>
    <x v="8"/>
    <x v="4"/>
    <x v="30"/>
    <x v="1"/>
    <x v="14"/>
    <x v="56"/>
    <x v="4"/>
    <x v="6"/>
    <x v="0"/>
    <x v="7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24"/>
    <d v="2019-08-13T14:12:52"/>
    <x v="663"/>
    <x v="30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25"/>
    <d v="2019-08-13T14:12:52"/>
    <x v="525"/>
    <x v="2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26"/>
    <d v="2019-08-13T14:12:5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0"/>
    <d v="2019-08-13T14:12:52"/>
    <x v="663"/>
    <x v="115"/>
    <x v="184"/>
    <x v="369"/>
    <x v="13"/>
    <x v="20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1"/>
    <d v="2019-08-13T14:12:52"/>
    <x v="525"/>
    <x v="44"/>
    <x v="185"/>
    <x v="299"/>
    <x v="22"/>
    <x v="20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27"/>
    <d v="2019-08-13T14:12:52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2"/>
    <d v="2019-08-13T14:13:04"/>
    <x v="664"/>
    <x v="4"/>
    <x v="2"/>
    <x v="311"/>
    <x v="17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3"/>
    <d v="2019-08-13T14:13:04"/>
    <x v="665"/>
    <x v="0"/>
    <x v="0"/>
    <x v="4"/>
    <x v="0"/>
    <x v="209"/>
    <x v="212"/>
    <x v="20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4"/>
    <d v="2019-08-13T14:13:04"/>
    <x v="666"/>
    <x v="0"/>
    <x v="0"/>
    <x v="4"/>
    <x v="0"/>
    <x v="0"/>
    <x v="0"/>
    <x v="0"/>
    <x v="97"/>
    <x v="0"/>
    <x v="9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7"/>
    <d v="2019-08-13T14:13:04"/>
    <x v="63"/>
    <x v="0"/>
    <x v="0"/>
    <x v="38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5"/>
    <d v="2019-08-13T14:13:04"/>
    <x v="47"/>
    <x v="0"/>
    <x v="0"/>
    <x v="4"/>
    <x v="0"/>
    <x v="4"/>
    <x v="9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6"/>
    <d v="2019-08-13T14:13:04"/>
    <x v="34"/>
    <x v="0"/>
    <x v="0"/>
    <x v="39"/>
    <x v="29"/>
    <x v="4"/>
    <x v="9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8"/>
    <d v="2019-08-13T14:13:04"/>
    <x v="190"/>
    <x v="0"/>
    <x v="0"/>
    <x v="4"/>
    <x v="0"/>
    <x v="0"/>
    <x v="0"/>
    <x v="0"/>
    <x v="0"/>
    <x v="1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7"/>
    <d v="2019-08-13T14:13:04"/>
    <x v="27"/>
    <x v="305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7"/>
    <d v="2019-07-15T13:03:43"/>
    <x v="26"/>
    <x v="0"/>
    <x v="2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0"/>
    <d v="2019-05-18T12:44:41"/>
    <x v="512"/>
    <x v="0"/>
    <x v="0"/>
    <x v="29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1"/>
    <d v="2019-05-18T12:44:41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59"/>
    <x v="2"/>
    <d v="2019-05-18T12:44:58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59"/>
    <x v="3"/>
    <d v="2019-05-18T12:44:58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40"/>
    <x v="3"/>
    <d v="2019-03-19T12:06:23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40"/>
    <x v="13"/>
    <d v="2019-03-19T12:06:2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1"/>
    <d v="2019-03-19T11:58:51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32"/>
    <d v="2019-03-19T11:58:51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2"/>
    <x v="2"/>
    <d v="2019-04-16T14:59:35"/>
    <x v="102"/>
    <x v="2"/>
    <x v="0"/>
    <x v="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4"/>
    <x v="24"/>
    <d v="2019-03-19T11:59:24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2"/>
    <x v="3"/>
    <d v="2019-04-16T14:59:35"/>
    <x v="147"/>
    <x v="0"/>
    <x v="0"/>
    <x v="4"/>
    <x v="0"/>
    <x v="83"/>
    <x v="3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2"/>
    <x v="4"/>
    <d v="2019-04-16T14:59:35"/>
    <x v="24"/>
    <x v="0"/>
    <x v="0"/>
    <x v="4"/>
    <x v="0"/>
    <x v="0"/>
    <x v="0"/>
    <x v="0"/>
    <x v="24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3"/>
    <x v="4"/>
    <d v="2019-04-16T13:40:45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3"/>
    <x v="13"/>
    <d v="2019-04-16T13:40:45"/>
    <x v="86"/>
    <x v="2"/>
    <x v="0"/>
    <x v="4"/>
    <x v="12"/>
    <x v="9"/>
    <x v="21"/>
    <x v="18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3"/>
    <x v="24"/>
    <d v="2019-04-16T13:40:45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3"/>
    <x v="25"/>
    <d v="2019-04-16T13:40:45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3"/>
    <x v="0"/>
    <d v="2019-04-16T13:40:45"/>
    <x v="280"/>
    <x v="0"/>
    <x v="0"/>
    <x v="16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3"/>
    <x v="1"/>
    <d v="2019-04-16T13:40:45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4"/>
    <x v="2"/>
    <d v="2019-04-16T13:41:14"/>
    <x v="157"/>
    <x v="0"/>
    <x v="4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19"/>
    <d v="2019-05-18T13:02:46"/>
    <x v="56"/>
    <x v="0"/>
    <x v="0"/>
    <x v="4"/>
    <x v="0"/>
    <x v="40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22"/>
    <d v="2019-05-18T13:02:46"/>
    <x v="125"/>
    <x v="8"/>
    <x v="11"/>
    <x v="30"/>
    <x v="29"/>
    <x v="14"/>
    <x v="35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24"/>
    <d v="2019-05-18T13:02:46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6"/>
    <d v="2019-07-15T14:07:26"/>
    <x v="3"/>
    <x v="2"/>
    <x v="0"/>
    <x v="12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8"/>
    <d v="2019-07-15T14:07:26"/>
    <x v="64"/>
    <x v="0"/>
    <x v="7"/>
    <x v="99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9"/>
    <d v="2019-07-15T14:07:26"/>
    <x v="114"/>
    <x v="0"/>
    <x v="0"/>
    <x v="4"/>
    <x v="0"/>
    <x v="45"/>
    <x v="68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20"/>
    <d v="2019-07-15T14:07:26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22"/>
    <d v="2019-07-15T14:07:26"/>
    <x v="389"/>
    <x v="0"/>
    <x v="13"/>
    <x v="90"/>
    <x v="44"/>
    <x v="77"/>
    <x v="25"/>
    <x v="3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24"/>
    <d v="2019-07-15T14:07:26"/>
    <x v="667"/>
    <x v="3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25"/>
    <d v="2019-07-15T14:07:26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0"/>
    <d v="2019-07-15T14:07:26"/>
    <x v="667"/>
    <x v="0"/>
    <x v="0"/>
    <x v="3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1"/>
    <d v="2019-07-15T14:07:26"/>
    <x v="38"/>
    <x v="0"/>
    <x v="0"/>
    <x v="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2"/>
    <x v="33"/>
    <d v="2019-07-15T14:07:2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2"/>
    <d v="2019-07-15T14:07:38"/>
    <x v="668"/>
    <x v="42"/>
    <x v="112"/>
    <x v="371"/>
    <x v="17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3"/>
    <d v="2019-07-15T14:07:38"/>
    <x v="669"/>
    <x v="0"/>
    <x v="0"/>
    <x v="4"/>
    <x v="0"/>
    <x v="210"/>
    <x v="188"/>
    <x v="1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4"/>
    <d v="2019-07-15T14:07:38"/>
    <x v="472"/>
    <x v="0"/>
    <x v="0"/>
    <x v="4"/>
    <x v="0"/>
    <x v="0"/>
    <x v="0"/>
    <x v="0"/>
    <x v="98"/>
    <x v="0"/>
    <x v="100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7"/>
    <d v="2019-07-15T14:07:38"/>
    <x v="25"/>
    <x v="8"/>
    <x v="7"/>
    <x v="5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5"/>
    <d v="2019-07-15T14:07:38"/>
    <x v="26"/>
    <x v="0"/>
    <x v="0"/>
    <x v="4"/>
    <x v="0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6"/>
    <d v="2019-07-15T14:07:38"/>
    <x v="182"/>
    <x v="0"/>
    <x v="4"/>
    <x v="20"/>
    <x v="1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8"/>
    <d v="2019-07-15T14:07:38"/>
    <x v="64"/>
    <x v="0"/>
    <x v="0"/>
    <x v="4"/>
    <x v="0"/>
    <x v="0"/>
    <x v="0"/>
    <x v="0"/>
    <x v="0"/>
    <x v="18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0"/>
    <d v="2019-08-13T13:37:5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1"/>
    <d v="2019-08-13T13:37:50"/>
    <x v="138"/>
    <x v="0"/>
    <x v="0"/>
    <x v="4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2"/>
    <d v="2019-05-18T12:22:05"/>
    <x v="59"/>
    <x v="0"/>
    <x v="0"/>
    <x v="138"/>
    <x v="10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2"/>
    <d v="2019-08-13T13:37:50"/>
    <x v="3"/>
    <x v="0"/>
    <x v="0"/>
    <x v="4"/>
    <x v="1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3"/>
    <d v="2019-08-13T13:37:50"/>
    <x v="654"/>
    <x v="0"/>
    <x v="4"/>
    <x v="304"/>
    <x v="134"/>
    <x v="52"/>
    <x v="213"/>
    <x v="206"/>
    <x v="4"/>
    <x v="0"/>
    <x v="5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4"/>
    <d v="2019-08-13T13:37:50"/>
    <x v="57"/>
    <x v="0"/>
    <x v="4"/>
    <x v="30"/>
    <x v="12"/>
    <x v="0"/>
    <x v="56"/>
    <x v="2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5"/>
    <d v="2019-08-13T13:37:50"/>
    <x v="20"/>
    <x v="0"/>
    <x v="0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6"/>
    <d v="2019-08-13T13:37:50"/>
    <x v="94"/>
    <x v="0"/>
    <x v="0"/>
    <x v="4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8"/>
    <d v="2019-08-13T13:37:50"/>
    <x v="25"/>
    <x v="0"/>
    <x v="0"/>
    <x v="120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9"/>
    <d v="2019-08-13T13:37:50"/>
    <x v="71"/>
    <x v="0"/>
    <x v="0"/>
    <x v="4"/>
    <x v="0"/>
    <x v="40"/>
    <x v="39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3"/>
    <d v="2019-05-18T12:22:05"/>
    <x v="93"/>
    <x v="0"/>
    <x v="0"/>
    <x v="4"/>
    <x v="0"/>
    <x v="68"/>
    <x v="75"/>
    <x v="12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4"/>
    <d v="2019-05-18T12:22:05"/>
    <x v="91"/>
    <x v="0"/>
    <x v="0"/>
    <x v="4"/>
    <x v="0"/>
    <x v="0"/>
    <x v="0"/>
    <x v="0"/>
    <x v="11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7"/>
    <d v="2019-05-18T12:22:05"/>
    <x v="81"/>
    <x v="4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5"/>
    <d v="2019-05-18T12:22:05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6"/>
    <d v="2019-05-18T12:22:05"/>
    <x v="3"/>
    <x v="0"/>
    <x v="0"/>
    <x v="11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8"/>
    <d v="2019-05-18T12:22:05"/>
    <x v="5"/>
    <x v="0"/>
    <x v="0"/>
    <x v="4"/>
    <x v="0"/>
    <x v="0"/>
    <x v="0"/>
    <x v="0"/>
    <x v="0"/>
    <x v="10"/>
    <x v="0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10"/>
    <d v="2019-05-18T12:22:05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40"/>
    <d v="2019-04-16T13:10:40"/>
    <x v="94"/>
    <x v="0"/>
    <x v="0"/>
    <x v="4"/>
    <x v="0"/>
    <x v="7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23"/>
    <d v="2019-04-16T13:10:40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24"/>
    <d v="2019-04-16T13:10:40"/>
    <x v="423"/>
    <x v="1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25"/>
    <d v="2019-04-16T13:10:40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0"/>
    <d v="2019-04-16T13:10:40"/>
    <x v="423"/>
    <x v="69"/>
    <x v="97"/>
    <x v="245"/>
    <x v="33"/>
    <x v="12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1"/>
    <d v="2019-04-16T13:10:40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10"/>
    <d v="2019-04-16T13:11:0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13"/>
    <d v="2019-04-16T13:11:02"/>
    <x v="417"/>
    <x v="0"/>
    <x v="0"/>
    <x v="45"/>
    <x v="110"/>
    <x v="79"/>
    <x v="214"/>
    <x v="107"/>
    <x v="57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24"/>
    <d v="2019-03-19T16:04:16"/>
    <x v="670"/>
    <x v="3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25"/>
    <d v="2019-03-19T16:04:16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0"/>
    <d v="2019-03-19T16:04:16"/>
    <x v="670"/>
    <x v="42"/>
    <x v="186"/>
    <x v="372"/>
    <x v="3"/>
    <x v="20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1"/>
    <d v="2019-03-19T16:04:16"/>
    <x v="102"/>
    <x v="0"/>
    <x v="13"/>
    <x v="9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33"/>
    <d v="2019-03-19T16:04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14"/>
    <d v="2019-03-19T12:24:59"/>
    <x v="36"/>
    <x v="8"/>
    <x v="11"/>
    <x v="12"/>
    <x v="5"/>
    <x v="16"/>
    <x v="3"/>
    <x v="13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1"/>
    <x v="2"/>
    <d v="2019-05-18T12:42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1"/>
    <x v="3"/>
    <d v="2019-05-18T12:42:42"/>
    <x v="10"/>
    <x v="0"/>
    <x v="0"/>
    <x v="4"/>
    <x v="0"/>
    <x v="9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1"/>
    <x v="13"/>
    <d v="2019-05-18T12:42:42"/>
    <x v="5"/>
    <x v="0"/>
    <x v="0"/>
    <x v="12"/>
    <x v="0"/>
    <x v="7"/>
    <x v="1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25"/>
    <d v="2019-05-18T13:02:4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13"/>
    <d v="2019-04-16T14:17:05"/>
    <x v="2"/>
    <x v="8"/>
    <x v="11"/>
    <x v="73"/>
    <x v="44"/>
    <x v="20"/>
    <x v="127"/>
    <x v="62"/>
    <x v="28"/>
    <x v="0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14"/>
    <d v="2019-04-16T14:17:05"/>
    <x v="6"/>
    <x v="8"/>
    <x v="11"/>
    <x v="25"/>
    <x v="5"/>
    <x v="16"/>
    <x v="3"/>
    <x v="26"/>
    <x v="0"/>
    <x v="5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5"/>
    <d v="2019-04-16T14:30:20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6"/>
    <d v="2019-04-16T14:30:20"/>
    <x v="32"/>
    <x v="0"/>
    <x v="11"/>
    <x v="3"/>
    <x v="12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8"/>
    <d v="2019-04-16T14:30:20"/>
    <x v="157"/>
    <x v="0"/>
    <x v="0"/>
    <x v="4"/>
    <x v="0"/>
    <x v="0"/>
    <x v="0"/>
    <x v="0"/>
    <x v="0"/>
    <x v="9"/>
    <x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17"/>
    <d v="2019-04-16T14:30:20"/>
    <x v="671"/>
    <x v="8"/>
    <x v="187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10"/>
    <d v="2019-04-16T14:30:20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11"/>
    <d v="2019-04-16T14:30:20"/>
    <x v="672"/>
    <x v="8"/>
    <x v="188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13"/>
    <d v="2019-04-16T14:30:20"/>
    <x v="318"/>
    <x v="8"/>
    <x v="10"/>
    <x v="154"/>
    <x v="56"/>
    <x v="43"/>
    <x v="49"/>
    <x v="142"/>
    <x v="20"/>
    <x v="0"/>
    <x v="3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2"/>
    <x v="7"/>
    <d v="2019-04-16T14:59:35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2"/>
    <x v="5"/>
    <d v="2019-04-16T14:59:35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17"/>
    <d v="2019-03-21T15:31:18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9"/>
    <d v="2019-03-21T15:31:18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24"/>
    <d v="2019-09-12T10:24:54"/>
    <x v="673"/>
    <x v="3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0"/>
    <d v="2019-09-12T10:24:54"/>
    <x v="673"/>
    <x v="24"/>
    <x v="108"/>
    <x v="373"/>
    <x v="35"/>
    <x v="13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13"/>
    <d v="2019-10-18T15:35:01"/>
    <x v="5"/>
    <x v="0"/>
    <x v="4"/>
    <x v="12"/>
    <x v="0"/>
    <x v="0"/>
    <x v="0"/>
    <x v="2"/>
    <x v="1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14"/>
    <d v="2019-10-18T15:35:01"/>
    <x v="94"/>
    <x v="0"/>
    <x v="0"/>
    <x v="4"/>
    <x v="12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16"/>
    <d v="2019-10-18T15:35:0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24"/>
    <d v="2019-10-18T15:35:01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25"/>
    <d v="2019-10-18T15:35:01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0"/>
    <d v="2019-10-18T15:35:01"/>
    <x v="25"/>
    <x v="2"/>
    <x v="0"/>
    <x v="39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1"/>
    <d v="2019-10-18T15:35:01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1"/>
    <x v="2"/>
    <d v="2019-09-12T11:26:5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1"/>
    <x v="4"/>
    <d v="2019-09-12T11:26:5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1"/>
    <x v="13"/>
    <d v="2019-09-12T11:26:53"/>
    <x v="6"/>
    <x v="0"/>
    <x v="0"/>
    <x v="4"/>
    <x v="19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1"/>
    <x v="24"/>
    <d v="2019-09-12T11:26:53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1"/>
    <x v="25"/>
    <d v="2019-09-12T11:26:5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1"/>
    <x v="0"/>
    <d v="2019-09-12T11:26:53"/>
    <x v="134"/>
    <x v="0"/>
    <x v="10"/>
    <x v="11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1"/>
    <x v="1"/>
    <d v="2019-09-12T11:26:53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20"/>
    <d v="2019-09-11T17:49:19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22"/>
    <d v="2019-09-11T17:49:19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24"/>
    <d v="2019-09-11T17:49:19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25"/>
    <d v="2019-09-11T17:49:19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0"/>
    <d v="2019-09-11T17:49:19"/>
    <x v="400"/>
    <x v="0"/>
    <x v="110"/>
    <x v="231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1"/>
    <d v="2019-09-11T17:49:19"/>
    <x v="26"/>
    <x v="2"/>
    <x v="0"/>
    <x v="1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33"/>
    <d v="2019-09-11T17:49:19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9"/>
    <x v="2"/>
    <d v="2019-09-11T17:49:5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9"/>
    <x v="3"/>
    <d v="2019-09-11T17:49:56"/>
    <x v="24"/>
    <x v="0"/>
    <x v="0"/>
    <x v="4"/>
    <x v="0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9"/>
    <x v="13"/>
    <d v="2019-09-11T17:49:56"/>
    <x v="15"/>
    <x v="0"/>
    <x v="0"/>
    <x v="12"/>
    <x v="0"/>
    <x v="0"/>
    <x v="1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9"/>
    <x v="24"/>
    <d v="2019-09-11T17:49:56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9"/>
    <x v="25"/>
    <d v="2019-09-11T17:49:5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9"/>
    <x v="0"/>
    <d v="2019-09-11T17:49:56"/>
    <x v="134"/>
    <x v="8"/>
    <x v="13"/>
    <x v="111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9"/>
    <x v="1"/>
    <d v="2019-09-11T17:49:56"/>
    <x v="94"/>
    <x v="8"/>
    <x v="4"/>
    <x v="30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2"/>
    <d v="2019-09-11T17:52:41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3"/>
    <d v="2019-09-11T17:52:41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4"/>
    <d v="2019-09-11T17:52:41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5"/>
    <d v="2019-09-11T17:52:4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6"/>
    <d v="2019-09-11T17:52:4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13"/>
    <d v="2019-09-11T17:52:41"/>
    <x v="10"/>
    <x v="0"/>
    <x v="0"/>
    <x v="11"/>
    <x v="12"/>
    <x v="7"/>
    <x v="35"/>
    <x v="0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14"/>
    <d v="2019-09-11T17:52:4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24"/>
    <d v="2019-09-11T17:52:41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25"/>
    <d v="2019-09-11T17:52:4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0"/>
    <d v="2019-09-11T17:52:41"/>
    <x v="49"/>
    <x v="2"/>
    <x v="4"/>
    <x v="127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1"/>
    <d v="2019-09-11T17:52:41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22"/>
    <x v="33"/>
    <d v="2019-09-11T17:52:4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7"/>
    <x v="2"/>
    <d v="2019-09-11T17:53:12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7"/>
    <x v="3"/>
    <d v="2019-09-11T17:53:12"/>
    <x v="86"/>
    <x v="0"/>
    <x v="0"/>
    <x v="4"/>
    <x v="0"/>
    <x v="4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6"/>
    <x v="2"/>
    <d v="2019-03-20T13:25:1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6"/>
    <x v="3"/>
    <d v="2019-03-20T13:25:12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6"/>
    <x v="13"/>
    <d v="2019-03-20T13:25:12"/>
    <x v="94"/>
    <x v="0"/>
    <x v="0"/>
    <x v="12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6"/>
    <x v="24"/>
    <d v="2019-03-20T13:25:1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6"/>
    <x v="25"/>
    <d v="2019-03-20T13:25:1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6"/>
    <x v="0"/>
    <d v="2019-03-20T13:25:1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6"/>
    <x v="1"/>
    <d v="2019-03-20T13:25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7"/>
    <x v="2"/>
    <d v="2019-03-20T13:25:30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16"/>
    <d v="2019-03-21T15:40:05"/>
    <x v="36"/>
    <x v="2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19"/>
    <d v="2019-03-21T15:40:05"/>
    <x v="20"/>
    <x v="0"/>
    <x v="0"/>
    <x v="4"/>
    <x v="0"/>
    <x v="16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24"/>
    <d v="2019-04-16T14:07:39"/>
    <x v="387"/>
    <x v="3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25"/>
    <d v="2019-04-16T14:07:39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0"/>
    <d v="2019-04-16T14:07:39"/>
    <x v="387"/>
    <x v="2"/>
    <x v="3"/>
    <x v="257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1"/>
    <d v="2019-04-16T14:07:39"/>
    <x v="190"/>
    <x v="0"/>
    <x v="4"/>
    <x v="118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5"/>
    <x v="13"/>
    <d v="2019-04-16T13:41:33"/>
    <x v="126"/>
    <x v="0"/>
    <x v="4"/>
    <x v="12"/>
    <x v="19"/>
    <x v="2"/>
    <x v="20"/>
    <x v="62"/>
    <x v="0"/>
    <x v="0"/>
    <x v="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5"/>
    <x v="24"/>
    <d v="2019-04-16T13:41:33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25"/>
    <d v="2019-03-21T10:27:38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0"/>
    <d v="2019-03-21T10:27:38"/>
    <x v="42"/>
    <x v="8"/>
    <x v="45"/>
    <x v="65"/>
    <x v="5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14"/>
    <d v="2019-03-21T10:08:56"/>
    <x v="157"/>
    <x v="0"/>
    <x v="0"/>
    <x v="12"/>
    <x v="19"/>
    <x v="0"/>
    <x v="13"/>
    <x v="8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15"/>
    <d v="2019-03-21T10:08:56"/>
    <x v="3"/>
    <x v="0"/>
    <x v="4"/>
    <x v="3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18"/>
    <d v="2019-03-21T10:08:56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19"/>
    <d v="2019-03-21T10:08:56"/>
    <x v="106"/>
    <x v="0"/>
    <x v="0"/>
    <x v="4"/>
    <x v="0"/>
    <x v="24"/>
    <x v="4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48"/>
    <d v="2019-03-21T10:08:5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22"/>
    <d v="2019-03-21T10:08:56"/>
    <x v="26"/>
    <x v="0"/>
    <x v="0"/>
    <x v="11"/>
    <x v="19"/>
    <x v="4"/>
    <x v="6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7"/>
    <x v="4"/>
    <d v="2019-09-11T17:53:12"/>
    <x v="141"/>
    <x v="0"/>
    <x v="0"/>
    <x v="4"/>
    <x v="0"/>
    <x v="0"/>
    <x v="0"/>
    <x v="0"/>
    <x v="2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7"/>
    <x v="13"/>
    <d v="2019-09-11T17:53:12"/>
    <x v="12"/>
    <x v="0"/>
    <x v="0"/>
    <x v="3"/>
    <x v="19"/>
    <x v="9"/>
    <x v="35"/>
    <x v="38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7"/>
    <x v="24"/>
    <d v="2019-09-11T17:53:12"/>
    <x v="200"/>
    <x v="9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7"/>
    <x v="25"/>
    <d v="2019-09-11T17:53:12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7"/>
    <x v="0"/>
    <d v="2019-09-11T17:53:12"/>
    <x v="200"/>
    <x v="0"/>
    <x v="41"/>
    <x v="137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7"/>
    <x v="1"/>
    <d v="2019-09-11T17:53:12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7"/>
    <x v="33"/>
    <d v="2019-09-11T17:53:1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2"/>
    <d v="2019-09-11T17:53:4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3"/>
    <d v="2019-09-11T17:53:43"/>
    <x v="15"/>
    <x v="0"/>
    <x v="0"/>
    <x v="4"/>
    <x v="0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4"/>
    <d v="2019-09-11T17:53:43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5"/>
    <d v="2019-09-11T17:53:4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6"/>
    <d v="2019-09-11T17:53:4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13"/>
    <d v="2019-09-11T17:53:43"/>
    <x v="3"/>
    <x v="0"/>
    <x v="0"/>
    <x v="11"/>
    <x v="0"/>
    <x v="0"/>
    <x v="0"/>
    <x v="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14"/>
    <d v="2019-09-11T17:53:43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24"/>
    <d v="2019-09-11T17:53:43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25"/>
    <d v="2019-09-11T17:53:43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0"/>
    <d v="2019-09-11T17:53:43"/>
    <x v="96"/>
    <x v="0"/>
    <x v="4"/>
    <x v="129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39"/>
    <x v="1"/>
    <d v="2019-09-11T17:53:43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7"/>
    <x v="2"/>
    <d v="2019-09-11T17:54:39"/>
    <x v="32"/>
    <x v="0"/>
    <x v="0"/>
    <x v="1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7"/>
    <x v="3"/>
    <d v="2019-09-11T17:54:39"/>
    <x v="47"/>
    <x v="0"/>
    <x v="0"/>
    <x v="4"/>
    <x v="0"/>
    <x v="18"/>
    <x v="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7"/>
    <x v="4"/>
    <d v="2019-09-11T17:54:39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7"/>
    <x v="13"/>
    <d v="2019-09-11T17:54:39"/>
    <x v="134"/>
    <x v="0"/>
    <x v="0"/>
    <x v="12"/>
    <x v="3"/>
    <x v="20"/>
    <x v="10"/>
    <x v="1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7"/>
    <x v="24"/>
    <d v="2019-09-11T17:54:39"/>
    <x v="387"/>
    <x v="3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7"/>
    <x v="25"/>
    <d v="2019-09-11T17:54:3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13"/>
    <d v="2019-08-13T16:46:27"/>
    <x v="674"/>
    <x v="0"/>
    <x v="7"/>
    <x v="304"/>
    <x v="121"/>
    <x v="144"/>
    <x v="215"/>
    <x v="162"/>
    <x v="80"/>
    <x v="0"/>
    <x v="18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14"/>
    <d v="2019-08-13T16:46:27"/>
    <x v="19"/>
    <x v="0"/>
    <x v="13"/>
    <x v="12"/>
    <x v="12"/>
    <x v="7"/>
    <x v="56"/>
    <x v="2"/>
    <x v="0"/>
    <x v="13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15"/>
    <d v="2019-08-13T16:46:27"/>
    <x v="81"/>
    <x v="4"/>
    <x v="0"/>
    <x v="12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16"/>
    <d v="2019-08-13T16:46:2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18"/>
    <d v="2019-08-13T16:46:27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19"/>
    <d v="2019-08-13T16:46:27"/>
    <x v="125"/>
    <x v="0"/>
    <x v="0"/>
    <x v="4"/>
    <x v="0"/>
    <x v="2"/>
    <x v="2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20"/>
    <d v="2019-08-13T16:46:2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22"/>
    <d v="2019-08-13T16:46:27"/>
    <x v="26"/>
    <x v="0"/>
    <x v="0"/>
    <x v="4"/>
    <x v="12"/>
    <x v="6"/>
    <x v="21"/>
    <x v="57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24"/>
    <d v="2019-08-13T16:46:27"/>
    <x v="675"/>
    <x v="31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31"/>
    <d v="2019-08-13T16:46:27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26"/>
    <d v="2019-08-13T16:46:2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0"/>
    <d v="2019-08-13T16:46:27"/>
    <x v="675"/>
    <x v="0"/>
    <x v="76"/>
    <x v="374"/>
    <x v="0"/>
    <x v="10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32"/>
    <d v="2019-08-13T16:46:27"/>
    <x v="10"/>
    <x v="0"/>
    <x v="2"/>
    <x v="5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27"/>
    <d v="2019-08-13T16:46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33"/>
    <d v="2019-08-13T16:46:27"/>
    <x v="148"/>
    <x v="0"/>
    <x v="13"/>
    <x v="9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2"/>
    <d v="2019-08-13T16:46:40"/>
    <x v="182"/>
    <x v="0"/>
    <x v="4"/>
    <x v="86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3"/>
    <d v="2019-08-13T16:46:40"/>
    <x v="446"/>
    <x v="0"/>
    <x v="0"/>
    <x v="4"/>
    <x v="0"/>
    <x v="48"/>
    <x v="26"/>
    <x v="6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4"/>
    <d v="2019-08-13T16:46:40"/>
    <x v="152"/>
    <x v="0"/>
    <x v="0"/>
    <x v="4"/>
    <x v="0"/>
    <x v="0"/>
    <x v="0"/>
    <x v="0"/>
    <x v="56"/>
    <x v="0"/>
    <x v="25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7"/>
    <d v="2019-08-13T16:46:4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6"/>
    <d v="2019-08-13T16:46:4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17"/>
    <d v="2019-08-13T16:46:40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11"/>
    <d v="2019-08-13T16:46:40"/>
    <x v="67"/>
    <x v="0"/>
    <x v="0"/>
    <x v="4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13"/>
    <d v="2019-08-13T16:46:40"/>
    <x v="163"/>
    <x v="0"/>
    <x v="4"/>
    <x v="73"/>
    <x v="29"/>
    <x v="82"/>
    <x v="27"/>
    <x v="28"/>
    <x v="56"/>
    <x v="0"/>
    <x v="44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14"/>
    <d v="2019-08-13T16:46:40"/>
    <x v="36"/>
    <x v="0"/>
    <x v="0"/>
    <x v="4"/>
    <x v="19"/>
    <x v="0"/>
    <x v="0"/>
    <x v="0"/>
    <x v="0"/>
    <x v="0"/>
    <x v="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15"/>
    <d v="2019-08-13T16:46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16"/>
    <d v="2019-08-13T16:46:4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19"/>
    <d v="2019-08-13T16:46:40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22"/>
    <d v="2019-08-13T16:46:40"/>
    <x v="20"/>
    <x v="0"/>
    <x v="0"/>
    <x v="4"/>
    <x v="0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24"/>
    <d v="2019-08-13T16:46:40"/>
    <x v="201"/>
    <x v="8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25"/>
    <d v="2019-08-13T16:46:40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0"/>
    <d v="2019-08-13T16:46:40"/>
    <x v="201"/>
    <x v="8"/>
    <x v="113"/>
    <x v="128"/>
    <x v="5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1"/>
    <d v="2019-08-13T16:46:40"/>
    <x v="190"/>
    <x v="8"/>
    <x v="42"/>
    <x v="118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367"/>
    <x v="33"/>
    <d v="2019-08-13T16:46:40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2"/>
    <d v="2019-08-13T16:47:27"/>
    <x v="71"/>
    <x v="8"/>
    <x v="2"/>
    <x v="71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3"/>
    <d v="2019-08-13T16:47:27"/>
    <x v="161"/>
    <x v="0"/>
    <x v="0"/>
    <x v="4"/>
    <x v="0"/>
    <x v="18"/>
    <x v="1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4"/>
    <d v="2019-08-13T16:47:27"/>
    <x v="162"/>
    <x v="0"/>
    <x v="0"/>
    <x v="4"/>
    <x v="0"/>
    <x v="0"/>
    <x v="0"/>
    <x v="0"/>
    <x v="56"/>
    <x v="0"/>
    <x v="4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7"/>
    <d v="2019-08-13T16:47:27"/>
    <x v="94"/>
    <x v="8"/>
    <x v="11"/>
    <x v="30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6"/>
    <d v="2019-08-13T16:47:27"/>
    <x v="6"/>
    <x v="0"/>
    <x v="11"/>
    <x v="11"/>
    <x v="5"/>
    <x v="16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8"/>
    <d v="2019-08-13T16:47:27"/>
    <x v="15"/>
    <x v="0"/>
    <x v="0"/>
    <x v="4"/>
    <x v="0"/>
    <x v="0"/>
    <x v="0"/>
    <x v="0"/>
    <x v="0"/>
    <x v="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3"/>
    <d v="2019-08-13T16:48:00"/>
    <x v="166"/>
    <x v="0"/>
    <x v="0"/>
    <x v="4"/>
    <x v="0"/>
    <x v="176"/>
    <x v="114"/>
    <x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4"/>
    <d v="2019-08-13T16:48:00"/>
    <x v="200"/>
    <x v="0"/>
    <x v="0"/>
    <x v="4"/>
    <x v="0"/>
    <x v="0"/>
    <x v="0"/>
    <x v="0"/>
    <x v="30"/>
    <x v="0"/>
    <x v="1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7"/>
    <d v="2019-08-13T16:48:00"/>
    <x v="81"/>
    <x v="8"/>
    <x v="11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5"/>
    <d v="2019-08-13T16:48:00"/>
    <x v="20"/>
    <x v="0"/>
    <x v="0"/>
    <x v="4"/>
    <x v="0"/>
    <x v="9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6"/>
    <d v="2019-08-13T16:48:00"/>
    <x v="3"/>
    <x v="0"/>
    <x v="11"/>
    <x v="11"/>
    <x v="12"/>
    <x v="9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8"/>
    <d v="2019-08-13T16:48:00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17"/>
    <d v="2019-08-13T16:48:00"/>
    <x v="43"/>
    <x v="8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11"/>
    <d v="2019-08-13T16:48:00"/>
    <x v="15"/>
    <x v="8"/>
    <x v="11"/>
    <x v="77"/>
    <x v="5"/>
    <x v="2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7"/>
    <x v="0"/>
    <d v="2019-09-11T17:54:39"/>
    <x v="387"/>
    <x v="0"/>
    <x v="180"/>
    <x v="257"/>
    <x v="0"/>
    <x v="14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7"/>
    <x v="1"/>
    <d v="2019-09-11T17:54:3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7"/>
    <x v="33"/>
    <d v="2019-09-11T17:54:39"/>
    <x v="6"/>
    <x v="0"/>
    <x v="3"/>
    <x v="11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10"/>
    <x v="2"/>
    <d v="2019-09-11T17:55:09"/>
    <x v="26"/>
    <x v="0"/>
    <x v="2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10"/>
    <x v="3"/>
    <d v="2019-09-11T17:55:09"/>
    <x v="64"/>
    <x v="0"/>
    <x v="0"/>
    <x v="4"/>
    <x v="0"/>
    <x v="40"/>
    <x v="31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10"/>
    <x v="4"/>
    <d v="2019-09-11T17:55:09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10"/>
    <x v="13"/>
    <d v="2019-09-11T17:55:09"/>
    <x v="190"/>
    <x v="0"/>
    <x v="4"/>
    <x v="30"/>
    <x v="69"/>
    <x v="14"/>
    <x v="6"/>
    <x v="21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10"/>
    <x v="24"/>
    <d v="2019-09-11T17:55:09"/>
    <x v="206"/>
    <x v="1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10"/>
    <x v="25"/>
    <d v="2019-09-11T17:55:09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10"/>
    <x v="0"/>
    <d v="2019-09-11T17:55:09"/>
    <x v="206"/>
    <x v="4"/>
    <x v="8"/>
    <x v="208"/>
    <x v="12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10"/>
    <x v="1"/>
    <d v="2019-09-11T17:55:09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2"/>
    <d v="2019-09-11T17:55:39"/>
    <x v="89"/>
    <x v="2"/>
    <x v="8"/>
    <x v="147"/>
    <x v="1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3"/>
    <d v="2019-09-11T17:55:39"/>
    <x v="22"/>
    <x v="0"/>
    <x v="0"/>
    <x v="4"/>
    <x v="0"/>
    <x v="76"/>
    <x v="166"/>
    <x v="3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4"/>
    <d v="2019-09-11T17:55:39"/>
    <x v="183"/>
    <x v="0"/>
    <x v="0"/>
    <x v="4"/>
    <x v="0"/>
    <x v="0"/>
    <x v="0"/>
    <x v="0"/>
    <x v="39"/>
    <x v="0"/>
    <x v="3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7"/>
    <d v="2019-09-11T17:55:3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5"/>
    <d v="2019-09-11T17:55:39"/>
    <x v="10"/>
    <x v="0"/>
    <x v="0"/>
    <x v="4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24"/>
    <d v="2019-09-11T18:44:37"/>
    <x v="676"/>
    <x v="3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25"/>
    <d v="2019-09-11T18:44:37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0"/>
    <d v="2019-09-11T18:44:37"/>
    <x v="676"/>
    <x v="2"/>
    <x v="161"/>
    <x v="375"/>
    <x v="19"/>
    <x v="15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1"/>
    <d v="2019-09-11T18:44:37"/>
    <x v="51"/>
    <x v="19"/>
    <x v="51"/>
    <x v="32"/>
    <x v="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33"/>
    <d v="2019-09-11T18:44:3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0"/>
    <x v="2"/>
    <d v="2019-09-11T18:45:02"/>
    <x v="10"/>
    <x v="0"/>
    <x v="2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0"/>
    <x v="3"/>
    <d v="2019-09-11T18:45:02"/>
    <x v="96"/>
    <x v="0"/>
    <x v="0"/>
    <x v="4"/>
    <x v="0"/>
    <x v="9"/>
    <x v="27"/>
    <x v="6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0"/>
    <x v="4"/>
    <d v="2019-09-11T18:45:02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09"/>
    <x v="13"/>
    <d v="2019-07-15T15:37:30"/>
    <x v="5"/>
    <x v="0"/>
    <x v="0"/>
    <x v="4"/>
    <x v="0"/>
    <x v="0"/>
    <x v="8"/>
    <x v="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09"/>
    <x v="24"/>
    <d v="2019-07-15T15:37:30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09"/>
    <x v="25"/>
    <d v="2019-07-15T15:37:3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09"/>
    <x v="0"/>
    <d v="2019-07-15T15:37:30"/>
    <x v="85"/>
    <x v="0"/>
    <x v="0"/>
    <x v="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09"/>
    <x v="1"/>
    <d v="2019-07-15T15:37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0"/>
    <x v="2"/>
    <d v="2019-07-15T15:37:57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0"/>
    <x v="3"/>
    <d v="2019-07-15T15:37:57"/>
    <x v="141"/>
    <x v="0"/>
    <x v="0"/>
    <x v="4"/>
    <x v="0"/>
    <x v="0"/>
    <x v="6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0"/>
    <x v="4"/>
    <d v="2019-07-15T15:37:5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0"/>
    <x v="13"/>
    <d v="2019-07-15T15:37:57"/>
    <x v="157"/>
    <x v="0"/>
    <x v="0"/>
    <x v="4"/>
    <x v="12"/>
    <x v="0"/>
    <x v="8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0"/>
    <x v="24"/>
    <d v="2019-07-15T15:37:57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3"/>
    <d v="2019-07-15T15:31:31"/>
    <x v="301"/>
    <x v="2"/>
    <x v="8"/>
    <x v="38"/>
    <x v="161"/>
    <x v="76"/>
    <x v="216"/>
    <x v="107"/>
    <x v="8"/>
    <x v="0"/>
    <x v="5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4"/>
    <d v="2019-07-15T15:31:31"/>
    <x v="5"/>
    <x v="0"/>
    <x v="0"/>
    <x v="4"/>
    <x v="19"/>
    <x v="0"/>
    <x v="13"/>
    <x v="0"/>
    <x v="0"/>
    <x v="15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5"/>
    <d v="2019-07-15T15:31:31"/>
    <x v="157"/>
    <x v="4"/>
    <x v="2"/>
    <x v="11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6"/>
    <d v="2019-07-15T15:31:31"/>
    <x v="1"/>
    <x v="8"/>
    <x v="4"/>
    <x v="21"/>
    <x v="6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8"/>
    <d v="2019-07-15T15:31:31"/>
    <x v="51"/>
    <x v="8"/>
    <x v="10"/>
    <x v="14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9"/>
    <d v="2019-07-15T15:31:31"/>
    <x v="523"/>
    <x v="0"/>
    <x v="0"/>
    <x v="4"/>
    <x v="0"/>
    <x v="37"/>
    <x v="122"/>
    <x v="1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20"/>
    <d v="2019-07-15T15:31:31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28"/>
    <d v="2019-07-15T15:31:31"/>
    <x v="677"/>
    <x v="0"/>
    <x v="0"/>
    <x v="161"/>
    <x v="1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29"/>
    <d v="2019-07-15T15:31:31"/>
    <x v="678"/>
    <x v="0"/>
    <x v="0"/>
    <x v="26"/>
    <x v="7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22"/>
    <d v="2019-07-15T15:31:31"/>
    <x v="404"/>
    <x v="8"/>
    <x v="2"/>
    <x v="19"/>
    <x v="27"/>
    <x v="38"/>
    <x v="165"/>
    <x v="1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30"/>
    <d v="2019-07-15T15:31:31"/>
    <x v="157"/>
    <x v="0"/>
    <x v="0"/>
    <x v="3"/>
    <x v="6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24"/>
    <d v="2019-07-15T15:31:31"/>
    <x v="151"/>
    <x v="2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25"/>
    <d v="2019-07-15T15:31:31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0"/>
    <d v="2019-07-15T15:31:31"/>
    <x v="151"/>
    <x v="64"/>
    <x v="189"/>
    <x v="342"/>
    <x v="45"/>
    <x v="2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2"/>
    <d v="2019-04-16T14:30:20"/>
    <x v="616"/>
    <x v="8"/>
    <x v="28"/>
    <x v="376"/>
    <x v="5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3"/>
    <d v="2019-04-16T14:30:20"/>
    <x v="679"/>
    <x v="0"/>
    <x v="0"/>
    <x v="4"/>
    <x v="0"/>
    <x v="42"/>
    <x v="48"/>
    <x v="20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4"/>
    <d v="2019-04-16T14:30:20"/>
    <x v="408"/>
    <x v="0"/>
    <x v="0"/>
    <x v="4"/>
    <x v="0"/>
    <x v="0"/>
    <x v="0"/>
    <x v="0"/>
    <x v="20"/>
    <x v="0"/>
    <x v="3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6"/>
    <x v="13"/>
    <d v="2019-04-16T14:57:41"/>
    <x v="3"/>
    <x v="2"/>
    <x v="0"/>
    <x v="4"/>
    <x v="0"/>
    <x v="0"/>
    <x v="8"/>
    <x v="2"/>
    <x v="1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4"/>
    <x v="3"/>
    <d v="2019-04-16T13:41:14"/>
    <x v="101"/>
    <x v="0"/>
    <x v="0"/>
    <x v="4"/>
    <x v="0"/>
    <x v="9"/>
    <x v="6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4"/>
    <x v="4"/>
    <d v="2019-04-16T13:41:14"/>
    <x v="20"/>
    <x v="0"/>
    <x v="0"/>
    <x v="4"/>
    <x v="0"/>
    <x v="0"/>
    <x v="0"/>
    <x v="0"/>
    <x v="27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6"/>
    <x v="25"/>
    <d v="2019-04-16T13:38:4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6"/>
    <x v="0"/>
    <d v="2019-04-16T13:38:43"/>
    <x v="147"/>
    <x v="0"/>
    <x v="7"/>
    <x v="58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6"/>
    <x v="1"/>
    <d v="2019-04-16T13:38:4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14"/>
    <d v="2019-03-19T12:01:57"/>
    <x v="94"/>
    <x v="0"/>
    <x v="4"/>
    <x v="4"/>
    <x v="0"/>
    <x v="0"/>
    <x v="13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15"/>
    <d v="2019-03-19T12:01:57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0"/>
    <d v="2019-03-19T11:55:26"/>
    <x v="604"/>
    <x v="66"/>
    <x v="156"/>
    <x v="377"/>
    <x v="14"/>
    <x v="1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1"/>
    <d v="2019-03-19T11:55:26"/>
    <x v="436"/>
    <x v="19"/>
    <x v="57"/>
    <x v="306"/>
    <x v="9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8"/>
    <d v="2019-03-19T12:25:48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17"/>
    <d v="2019-03-19T12:25:48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13"/>
    <d v="2019-03-19T12:25:48"/>
    <x v="300"/>
    <x v="0"/>
    <x v="2"/>
    <x v="85"/>
    <x v="20"/>
    <x v="30"/>
    <x v="34"/>
    <x v="49"/>
    <x v="79"/>
    <x v="0"/>
    <x v="1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14"/>
    <d v="2019-03-19T12:25:48"/>
    <x v="141"/>
    <x v="0"/>
    <x v="0"/>
    <x v="11"/>
    <x v="12"/>
    <x v="9"/>
    <x v="8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15"/>
    <d v="2019-03-19T12:25:48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24"/>
    <d v="2019-03-19T12:25:48"/>
    <x v="77"/>
    <x v="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25"/>
    <d v="2019-03-19T12:25:48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0"/>
    <d v="2019-03-19T12:25:48"/>
    <x v="77"/>
    <x v="0"/>
    <x v="0"/>
    <x v="4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2"/>
    <d v="2019-04-16T13:10:40"/>
    <x v="536"/>
    <x v="4"/>
    <x v="42"/>
    <x v="210"/>
    <x v="1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3"/>
    <d v="2019-04-16T13:10:40"/>
    <x v="18"/>
    <x v="0"/>
    <x v="0"/>
    <x v="4"/>
    <x v="0"/>
    <x v="202"/>
    <x v="187"/>
    <x v="20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4"/>
    <d v="2019-04-16T13:10:40"/>
    <x v="193"/>
    <x v="0"/>
    <x v="0"/>
    <x v="4"/>
    <x v="0"/>
    <x v="0"/>
    <x v="0"/>
    <x v="0"/>
    <x v="51"/>
    <x v="0"/>
    <x v="6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"/>
    <d v="2019-07-15T15:31:31"/>
    <x v="23"/>
    <x v="8"/>
    <x v="45"/>
    <x v="50"/>
    <x v="5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37"/>
    <d v="2019-07-15T15:31:31"/>
    <x v="80"/>
    <x v="0"/>
    <x v="25"/>
    <x v="4"/>
    <x v="0"/>
    <x v="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2"/>
    <d v="2019-07-15T15:32:12"/>
    <x v="42"/>
    <x v="0"/>
    <x v="13"/>
    <x v="20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3"/>
    <d v="2019-07-15T15:32:12"/>
    <x v="126"/>
    <x v="0"/>
    <x v="0"/>
    <x v="4"/>
    <x v="0"/>
    <x v="18"/>
    <x v="17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4"/>
    <d v="2019-07-15T15:32:12"/>
    <x v="101"/>
    <x v="0"/>
    <x v="0"/>
    <x v="4"/>
    <x v="0"/>
    <x v="0"/>
    <x v="0"/>
    <x v="0"/>
    <x v="15"/>
    <x v="0"/>
    <x v="3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5"/>
    <d v="2019-07-15T15:32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6"/>
    <d v="2019-07-15T15:32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8"/>
    <d v="2019-07-15T15:32:12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9"/>
    <d v="2019-07-15T15:32:1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13"/>
    <d v="2019-07-15T15:32:12"/>
    <x v="187"/>
    <x v="0"/>
    <x v="13"/>
    <x v="21"/>
    <x v="69"/>
    <x v="20"/>
    <x v="19"/>
    <x v="6"/>
    <x v="15"/>
    <x v="0"/>
    <x v="7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14"/>
    <d v="2019-07-15T15:32:12"/>
    <x v="6"/>
    <x v="0"/>
    <x v="0"/>
    <x v="4"/>
    <x v="0"/>
    <x v="0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15"/>
    <d v="2019-07-15T15:32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24"/>
    <d v="2019-07-15T15:32:12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25"/>
    <d v="2019-07-15T15:32:1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0"/>
    <d v="2019-07-15T15:32:12"/>
    <x v="96"/>
    <x v="0"/>
    <x v="42"/>
    <x v="129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06"/>
    <x v="1"/>
    <d v="2019-07-15T15:32:12"/>
    <x v="6"/>
    <x v="8"/>
    <x v="42"/>
    <x v="11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2"/>
    <d v="2019-07-15T15:32:34"/>
    <x v="185"/>
    <x v="19"/>
    <x v="8"/>
    <x v="111"/>
    <x v="8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3"/>
    <d v="2019-07-15T15:32:34"/>
    <x v="680"/>
    <x v="0"/>
    <x v="0"/>
    <x v="4"/>
    <x v="0"/>
    <x v="87"/>
    <x v="4"/>
    <x v="20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4"/>
    <d v="2019-07-15T15:32:34"/>
    <x v="190"/>
    <x v="0"/>
    <x v="0"/>
    <x v="4"/>
    <x v="0"/>
    <x v="0"/>
    <x v="0"/>
    <x v="0"/>
    <x v="34"/>
    <x v="0"/>
    <x v="12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7"/>
    <d v="2019-07-15T15:32:3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5"/>
    <d v="2019-07-15T15:32:34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6"/>
    <d v="2019-07-15T15:32:34"/>
    <x v="10"/>
    <x v="0"/>
    <x v="0"/>
    <x v="11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8"/>
    <d v="2019-07-15T15:32:34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10"/>
    <d v="2019-07-15T15:32:3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6"/>
    <d v="2019-08-13T14:31:0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13"/>
    <d v="2019-08-13T14:31:03"/>
    <x v="42"/>
    <x v="0"/>
    <x v="0"/>
    <x v="12"/>
    <x v="12"/>
    <x v="4"/>
    <x v="56"/>
    <x v="62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14"/>
    <d v="2019-08-13T14:31:0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24"/>
    <d v="2019-08-13T14:31:03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25"/>
    <d v="2019-08-13T14:31:0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0"/>
    <d v="2019-08-13T14:31:03"/>
    <x v="190"/>
    <x v="2"/>
    <x v="57"/>
    <x v="118"/>
    <x v="19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1"/>
    <d v="2019-08-13T14:31:03"/>
    <x v="20"/>
    <x v="0"/>
    <x v="2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6"/>
    <x v="2"/>
    <d v="2019-08-13T14:31:2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6"/>
    <x v="3"/>
    <d v="2019-08-13T14:31:22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6"/>
    <x v="13"/>
    <d v="2019-08-13T14:31:22"/>
    <x v="94"/>
    <x v="0"/>
    <x v="0"/>
    <x v="4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6"/>
    <x v="24"/>
    <d v="2019-08-13T14:31:2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6"/>
    <x v="25"/>
    <d v="2019-08-13T14:31:2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6"/>
    <x v="0"/>
    <d v="2019-08-13T14:31:2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9"/>
    <d v="2019-03-19T16:12:02"/>
    <x v="41"/>
    <x v="0"/>
    <x v="0"/>
    <x v="4"/>
    <x v="0"/>
    <x v="87"/>
    <x v="80"/>
    <x v="7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20"/>
    <d v="2019-03-19T16:12:02"/>
    <x v="81"/>
    <x v="0"/>
    <x v="0"/>
    <x v="4"/>
    <x v="0"/>
    <x v="0"/>
    <x v="0"/>
    <x v="0"/>
    <x v="0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29"/>
    <d v="2019-03-19T16:12:02"/>
    <x v="138"/>
    <x v="0"/>
    <x v="6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5"/>
    <d v="2019-03-19T12:05:0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4"/>
    <x v="14"/>
    <d v="2019-05-18T12:43:45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4"/>
    <x v="24"/>
    <d v="2019-05-18T12:43:45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4"/>
    <x v="25"/>
    <d v="2019-05-18T12:43:45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4"/>
    <x v="0"/>
    <d v="2019-05-18T12:43:45"/>
    <x v="38"/>
    <x v="0"/>
    <x v="0"/>
    <x v="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4"/>
    <x v="1"/>
    <d v="2019-05-18T12:43:45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5"/>
    <x v="2"/>
    <d v="2019-05-18T12:43:59"/>
    <x v="11"/>
    <x v="0"/>
    <x v="0"/>
    <x v="2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13"/>
    <d v="2019-04-16T13:49:16"/>
    <x v="10"/>
    <x v="0"/>
    <x v="0"/>
    <x v="4"/>
    <x v="19"/>
    <x v="6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2"/>
    <d v="2019-08-13T16:47:11"/>
    <x v="433"/>
    <x v="0"/>
    <x v="13"/>
    <x v="324"/>
    <x v="18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3"/>
    <d v="2019-08-13T16:47:11"/>
    <x v="586"/>
    <x v="0"/>
    <x v="0"/>
    <x v="4"/>
    <x v="0"/>
    <x v="115"/>
    <x v="192"/>
    <x v="2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4"/>
    <d v="2019-08-13T16:47:11"/>
    <x v="201"/>
    <x v="0"/>
    <x v="0"/>
    <x v="4"/>
    <x v="0"/>
    <x v="0"/>
    <x v="0"/>
    <x v="0"/>
    <x v="3"/>
    <x v="0"/>
    <x v="10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11"/>
    <d v="2019-08-13T16:47:27"/>
    <x v="145"/>
    <x v="8"/>
    <x v="11"/>
    <x v="5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13"/>
    <d v="2019-08-13T16:47:27"/>
    <x v="84"/>
    <x v="8"/>
    <x v="4"/>
    <x v="1"/>
    <x v="68"/>
    <x v="20"/>
    <x v="47"/>
    <x v="16"/>
    <x v="56"/>
    <x v="0"/>
    <x v="4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14"/>
    <d v="2019-08-13T16:47:27"/>
    <x v="94"/>
    <x v="8"/>
    <x v="11"/>
    <x v="12"/>
    <x v="5"/>
    <x v="16"/>
    <x v="3"/>
    <x v="13"/>
    <x v="0"/>
    <x v="6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16"/>
    <d v="2019-08-13T16:47:27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19"/>
    <d v="2019-08-13T16:47:27"/>
    <x v="6"/>
    <x v="0"/>
    <x v="0"/>
    <x v="4"/>
    <x v="0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7"/>
    <d v="2019-08-13T16:47:11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5"/>
    <d v="2019-08-13T16:47:11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6"/>
    <d v="2019-08-13T16:47:11"/>
    <x v="24"/>
    <x v="0"/>
    <x v="0"/>
    <x v="4"/>
    <x v="1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8"/>
    <d v="2019-08-13T16:47:11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7"/>
    <d v="2019-08-13T16:47:11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0"/>
    <d v="2019-08-13T16:47:11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1"/>
    <d v="2019-08-13T16:47:11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2"/>
    <d v="2019-08-13T16:47:11"/>
    <x v="222"/>
    <x v="0"/>
    <x v="0"/>
    <x v="4"/>
    <x v="7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3"/>
    <d v="2019-08-13T16:47:11"/>
    <x v="681"/>
    <x v="0"/>
    <x v="2"/>
    <x v="246"/>
    <x v="181"/>
    <x v="67"/>
    <x v="178"/>
    <x v="178"/>
    <x v="3"/>
    <x v="0"/>
    <x v="8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4"/>
    <d v="2019-08-13T16:47:11"/>
    <x v="15"/>
    <x v="0"/>
    <x v="0"/>
    <x v="4"/>
    <x v="12"/>
    <x v="0"/>
    <x v="13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5"/>
    <d v="2019-08-13T16:47:11"/>
    <x v="20"/>
    <x v="0"/>
    <x v="4"/>
    <x v="4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6"/>
    <d v="2019-08-13T16:47:11"/>
    <x v="94"/>
    <x v="0"/>
    <x v="0"/>
    <x v="4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8"/>
    <d v="2019-08-13T16:47:11"/>
    <x v="31"/>
    <x v="0"/>
    <x v="4"/>
    <x v="2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9"/>
    <d v="2019-08-13T16:47:11"/>
    <x v="56"/>
    <x v="0"/>
    <x v="0"/>
    <x v="4"/>
    <x v="0"/>
    <x v="2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20"/>
    <d v="2019-08-13T16:47:11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22"/>
    <d v="2019-08-13T16:47:11"/>
    <x v="56"/>
    <x v="0"/>
    <x v="4"/>
    <x v="21"/>
    <x v="9"/>
    <x v="6"/>
    <x v="19"/>
    <x v="8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24"/>
    <d v="2019-08-13T16:47:11"/>
    <x v="550"/>
    <x v="3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25"/>
    <d v="2019-08-13T16:47:11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36"/>
    <d v="2019-08-13T16:47:1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0"/>
    <d v="2019-08-13T16:47:11"/>
    <x v="550"/>
    <x v="42"/>
    <x v="37"/>
    <x v="378"/>
    <x v="3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1"/>
    <d v="2019-08-13T16:47:11"/>
    <x v="42"/>
    <x v="4"/>
    <x v="51"/>
    <x v="65"/>
    <x v="12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37"/>
    <d v="2019-08-13T16:47:1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4"/>
    <x v="33"/>
    <d v="2019-08-13T16:47:11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20"/>
    <d v="2019-08-13T16:47:27"/>
    <x v="20"/>
    <x v="0"/>
    <x v="0"/>
    <x v="4"/>
    <x v="0"/>
    <x v="0"/>
    <x v="0"/>
    <x v="0"/>
    <x v="6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12"/>
    <d v="2019-08-13T16:48:00"/>
    <x v="264"/>
    <x v="8"/>
    <x v="73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13"/>
    <d v="2019-08-13T16:48:00"/>
    <x v="510"/>
    <x v="8"/>
    <x v="4"/>
    <x v="71"/>
    <x v="79"/>
    <x v="79"/>
    <x v="69"/>
    <x v="71"/>
    <x v="30"/>
    <x v="0"/>
    <x v="12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14"/>
    <d v="2019-08-13T16:48:00"/>
    <x v="81"/>
    <x v="8"/>
    <x v="11"/>
    <x v="12"/>
    <x v="19"/>
    <x v="7"/>
    <x v="13"/>
    <x v="13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15"/>
    <d v="2019-08-13T16:48:00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16"/>
    <d v="2019-08-13T16:48:00"/>
    <x v="20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18"/>
    <d v="2019-08-13T16:48:00"/>
    <x v="6"/>
    <x v="8"/>
    <x v="11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19"/>
    <d v="2019-08-13T16:48:00"/>
    <x v="20"/>
    <x v="0"/>
    <x v="0"/>
    <x v="4"/>
    <x v="0"/>
    <x v="16"/>
    <x v="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4"/>
    <d v="2019-07-15T17:56:57"/>
    <x v="19"/>
    <x v="0"/>
    <x v="0"/>
    <x v="4"/>
    <x v="0"/>
    <x v="0"/>
    <x v="0"/>
    <x v="0"/>
    <x v="28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13"/>
    <d v="2019-05-18T12:22:05"/>
    <x v="682"/>
    <x v="0"/>
    <x v="0"/>
    <x v="13"/>
    <x v="59"/>
    <x v="91"/>
    <x v="157"/>
    <x v="72"/>
    <x v="11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14"/>
    <d v="2019-05-18T12:22:05"/>
    <x v="157"/>
    <x v="4"/>
    <x v="0"/>
    <x v="12"/>
    <x v="0"/>
    <x v="0"/>
    <x v="13"/>
    <x v="2"/>
    <x v="0"/>
    <x v="13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15"/>
    <d v="2019-05-18T12:22:0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24"/>
    <d v="2019-05-18T12:22:05"/>
    <x v="644"/>
    <x v="2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25"/>
    <d v="2019-05-18T12:22:05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31"/>
    <d v="2019-05-18T12:22:05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0"/>
    <d v="2019-05-18T12:22:05"/>
    <x v="644"/>
    <x v="2"/>
    <x v="114"/>
    <x v="362"/>
    <x v="19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1"/>
    <d v="2019-05-18T12:22:05"/>
    <x v="38"/>
    <x v="0"/>
    <x v="51"/>
    <x v="23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5"/>
    <x v="32"/>
    <d v="2019-05-18T12:22:05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2"/>
    <d v="2019-05-18T12:22:37"/>
    <x v="310"/>
    <x v="0"/>
    <x v="7"/>
    <x v="222"/>
    <x v="18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3"/>
    <d v="2019-05-18T12:22:37"/>
    <x v="555"/>
    <x v="0"/>
    <x v="0"/>
    <x v="4"/>
    <x v="0"/>
    <x v="183"/>
    <x v="82"/>
    <x v="1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4"/>
    <d v="2019-05-18T12:22:37"/>
    <x v="251"/>
    <x v="0"/>
    <x v="0"/>
    <x v="4"/>
    <x v="0"/>
    <x v="0"/>
    <x v="0"/>
    <x v="0"/>
    <x v="62"/>
    <x v="0"/>
    <x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7"/>
    <d v="2019-05-18T12:22:37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5"/>
    <d v="2019-05-18T12:22:37"/>
    <x v="86"/>
    <x v="0"/>
    <x v="0"/>
    <x v="4"/>
    <x v="0"/>
    <x v="0"/>
    <x v="2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6"/>
    <x v="6"/>
    <d v="2019-08-13T13:51:5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6"/>
    <x v="13"/>
    <d v="2019-08-13T13:51:56"/>
    <x v="32"/>
    <x v="0"/>
    <x v="4"/>
    <x v="30"/>
    <x v="19"/>
    <x v="9"/>
    <x v="0"/>
    <x v="6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6"/>
    <x v="14"/>
    <d v="2019-08-13T13:51:56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6"/>
    <x v="24"/>
    <d v="2019-08-13T13:51:56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6"/>
    <x v="0"/>
    <d v="2019-08-13T13:51:56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4"/>
    <d v="2019-08-13T13:59:05"/>
    <x v="351"/>
    <x v="0"/>
    <x v="0"/>
    <x v="4"/>
    <x v="0"/>
    <x v="0"/>
    <x v="0"/>
    <x v="0"/>
    <x v="36"/>
    <x v="0"/>
    <x v="6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24"/>
    <d v="2019-06-18T18:34:03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4"/>
    <x v="2"/>
    <d v="2019-06-18T18:34:21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24"/>
    <d v="2019-06-18T17:49:12"/>
    <x v="34"/>
    <x v="2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25"/>
    <d v="2019-06-18T17:49:12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0"/>
    <d v="2019-06-18T17:49:12"/>
    <x v="34"/>
    <x v="4"/>
    <x v="0"/>
    <x v="297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1"/>
    <d v="2019-06-18T17:49:12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33"/>
    <d v="2019-06-18T17:49:1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25"/>
    <d v="2019-06-18T17:49:3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09"/>
    <x v="4"/>
    <d v="2019-09-11T18:04:4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09"/>
    <x v="13"/>
    <d v="2019-09-11T18:04:43"/>
    <x v="15"/>
    <x v="0"/>
    <x v="0"/>
    <x v="4"/>
    <x v="19"/>
    <x v="0"/>
    <x v="8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14"/>
    <d v="2019-04-16T13:49:1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15"/>
    <d v="2019-04-16T13:49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5"/>
    <d v="2019-04-16T13:49:33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6"/>
    <d v="2019-04-16T13:49:33"/>
    <x v="15"/>
    <x v="0"/>
    <x v="0"/>
    <x v="4"/>
    <x v="12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4"/>
    <d v="2019-05-18T12:24:45"/>
    <x v="2"/>
    <x v="0"/>
    <x v="0"/>
    <x v="4"/>
    <x v="0"/>
    <x v="0"/>
    <x v="0"/>
    <x v="0"/>
    <x v="88"/>
    <x v="0"/>
    <x v="2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7"/>
    <d v="2019-05-18T12:24:45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5"/>
    <d v="2019-05-18T12:24:45"/>
    <x v="32"/>
    <x v="0"/>
    <x v="0"/>
    <x v="4"/>
    <x v="0"/>
    <x v="2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6"/>
    <d v="2019-05-18T12:24:45"/>
    <x v="85"/>
    <x v="0"/>
    <x v="11"/>
    <x v="25"/>
    <x v="12"/>
    <x v="2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13"/>
    <d v="2019-05-18T12:24:45"/>
    <x v="249"/>
    <x v="2"/>
    <x v="2"/>
    <x v="13"/>
    <x v="79"/>
    <x v="87"/>
    <x v="95"/>
    <x v="42"/>
    <x v="88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14"/>
    <d v="2019-05-18T12:24:45"/>
    <x v="3"/>
    <x v="8"/>
    <x v="11"/>
    <x v="25"/>
    <x v="19"/>
    <x v="6"/>
    <x v="8"/>
    <x v="2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18"/>
    <d v="2019-05-18T12:24:45"/>
    <x v="6"/>
    <x v="8"/>
    <x v="11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19"/>
    <d v="2019-05-18T12:24:45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20"/>
    <d v="2019-05-18T12:24:45"/>
    <x v="36"/>
    <x v="0"/>
    <x v="0"/>
    <x v="4"/>
    <x v="0"/>
    <x v="0"/>
    <x v="0"/>
    <x v="0"/>
    <x v="1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22"/>
    <d v="2019-05-18T12:24:45"/>
    <x v="20"/>
    <x v="8"/>
    <x v="11"/>
    <x v="12"/>
    <x v="5"/>
    <x v="16"/>
    <x v="13"/>
    <x v="26"/>
    <x v="1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24"/>
    <d v="2019-05-18T12:24:45"/>
    <x v="344"/>
    <x v="3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31"/>
    <d v="2019-05-18T12:24:4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36"/>
    <d v="2019-05-18T12:24:45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0"/>
    <d v="2019-05-18T12:24:45"/>
    <x v="344"/>
    <x v="8"/>
    <x v="11"/>
    <x v="37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1"/>
    <d v="2019-07-15T13:09:14"/>
    <x v="221"/>
    <x v="8"/>
    <x v="11"/>
    <x v="25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2"/>
    <d v="2019-07-15T13:09:14"/>
    <x v="678"/>
    <x v="8"/>
    <x v="11"/>
    <x v="19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3"/>
    <d v="2019-07-15T13:09:14"/>
    <x v="600"/>
    <x v="36"/>
    <x v="8"/>
    <x v="168"/>
    <x v="40"/>
    <x v="112"/>
    <x v="180"/>
    <x v="211"/>
    <x v="49"/>
    <x v="0"/>
    <x v="78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4"/>
    <d v="2019-07-15T13:09:14"/>
    <x v="1"/>
    <x v="8"/>
    <x v="11"/>
    <x v="12"/>
    <x v="9"/>
    <x v="9"/>
    <x v="19"/>
    <x v="6"/>
    <x v="0"/>
    <x v="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5"/>
    <d v="2019-07-15T13:09:14"/>
    <x v="6"/>
    <x v="2"/>
    <x v="11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6"/>
    <d v="2019-07-15T13:09:14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8"/>
    <d v="2019-07-15T13:09:14"/>
    <x v="26"/>
    <x v="8"/>
    <x v="2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9"/>
    <d v="2019-07-15T13:09:14"/>
    <x v="162"/>
    <x v="0"/>
    <x v="0"/>
    <x v="4"/>
    <x v="0"/>
    <x v="2"/>
    <x v="4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22"/>
    <d v="2019-07-15T13:09:14"/>
    <x v="196"/>
    <x v="8"/>
    <x v="4"/>
    <x v="3"/>
    <x v="1"/>
    <x v="6"/>
    <x v="61"/>
    <x v="8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24"/>
    <d v="2019-07-15T13:09:14"/>
    <x v="683"/>
    <x v="3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25"/>
    <d v="2019-07-15T13:09:14"/>
    <x v="174"/>
    <x v="3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26"/>
    <d v="2019-07-15T13:09:1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0"/>
    <d v="2019-07-15T13:09:14"/>
    <x v="683"/>
    <x v="85"/>
    <x v="190"/>
    <x v="380"/>
    <x v="38"/>
    <x v="2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"/>
    <d v="2019-07-15T13:09:14"/>
    <x v="174"/>
    <x v="12"/>
    <x v="9"/>
    <x v="242"/>
    <x v="23"/>
    <x v="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27"/>
    <d v="2019-07-15T13:09:14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2"/>
    <d v="2019-07-15T13:09:30"/>
    <x v="672"/>
    <x v="0"/>
    <x v="10"/>
    <x v="381"/>
    <x v="2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3"/>
    <d v="2019-07-15T13:09:30"/>
    <x v="684"/>
    <x v="0"/>
    <x v="0"/>
    <x v="4"/>
    <x v="0"/>
    <x v="213"/>
    <x v="217"/>
    <x v="2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5"/>
    <d v="2019-05-18T13:13:25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6"/>
    <d v="2019-05-18T13:13:25"/>
    <x v="85"/>
    <x v="0"/>
    <x v="0"/>
    <x v="6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8"/>
    <d v="2019-05-18T13:13:25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25"/>
    <d v="2019-04-16T13:29:3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0"/>
    <d v="2019-04-16T13:29:30"/>
    <x v="181"/>
    <x v="2"/>
    <x v="52"/>
    <x v="113"/>
    <x v="19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1"/>
    <d v="2019-04-16T13:29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0"/>
    <d v="2019-04-16T13:29:52"/>
    <x v="31"/>
    <x v="0"/>
    <x v="45"/>
    <x v="112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1"/>
    <d v="2019-04-16T13:29:52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32"/>
    <d v="2019-04-16T13:29:52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27"/>
    <d v="2019-04-16T13:29:52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3"/>
    <x v="33"/>
    <d v="2019-04-16T13:30:1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4"/>
    <x v="0"/>
    <d v="2019-04-16T13:30:31"/>
    <x v="216"/>
    <x v="0"/>
    <x v="110"/>
    <x v="165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0"/>
    <x v="13"/>
    <d v="2019-09-11T18:45:02"/>
    <x v="190"/>
    <x v="0"/>
    <x v="4"/>
    <x v="11"/>
    <x v="9"/>
    <x v="7"/>
    <x v="20"/>
    <x v="3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0"/>
    <x v="24"/>
    <d v="2019-09-11T18:45:02"/>
    <x v="527"/>
    <x v="3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0"/>
    <x v="25"/>
    <d v="2019-09-11T18:45:02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0"/>
    <x v="26"/>
    <d v="2019-09-11T18:45:0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0"/>
    <x v="0"/>
    <d v="2019-09-11T18:45:02"/>
    <x v="527"/>
    <x v="0"/>
    <x v="0"/>
    <x v="38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0"/>
    <x v="1"/>
    <d v="2019-09-11T18:45:02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0"/>
    <x v="27"/>
    <d v="2019-09-11T18:45:0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1"/>
    <x v="2"/>
    <d v="2019-09-11T18:45:2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1"/>
    <x v="3"/>
    <d v="2019-09-11T18:45:23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1"/>
    <x v="13"/>
    <d v="2019-09-11T18:45:23"/>
    <x v="81"/>
    <x v="0"/>
    <x v="0"/>
    <x v="12"/>
    <x v="0"/>
    <x v="0"/>
    <x v="13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1"/>
    <x v="24"/>
    <d v="2019-09-11T18:45:23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1"/>
    <x v="25"/>
    <d v="2019-09-11T18:45:23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1"/>
    <x v="0"/>
    <d v="2019-09-11T18:45:23"/>
    <x v="109"/>
    <x v="2"/>
    <x v="2"/>
    <x v="124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51"/>
    <x v="1"/>
    <d v="2019-09-11T18:45:23"/>
    <x v="101"/>
    <x v="8"/>
    <x v="11"/>
    <x v="47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2"/>
    <x v="2"/>
    <d v="2019-09-11T18:45:4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2"/>
    <x v="3"/>
    <d v="2019-09-11T18:45:45"/>
    <x v="25"/>
    <x v="0"/>
    <x v="0"/>
    <x v="4"/>
    <x v="0"/>
    <x v="0"/>
    <x v="20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2"/>
    <x v="22"/>
    <d v="2019-09-11T18:45:45"/>
    <x v="26"/>
    <x v="0"/>
    <x v="0"/>
    <x v="12"/>
    <x v="0"/>
    <x v="0"/>
    <x v="2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2"/>
    <x v="24"/>
    <d v="2019-09-11T18:45:45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2"/>
    <x v="25"/>
    <d v="2019-09-11T18:45:45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2"/>
    <x v="0"/>
    <d v="2019-09-11T18:45:45"/>
    <x v="280"/>
    <x v="0"/>
    <x v="7"/>
    <x v="164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2"/>
    <x v="1"/>
    <d v="2019-09-11T18:45:45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2"/>
    <d v="2019-09-11T18:49:40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3"/>
    <d v="2019-09-11T18:49:40"/>
    <x v="106"/>
    <x v="0"/>
    <x v="0"/>
    <x v="4"/>
    <x v="0"/>
    <x v="24"/>
    <x v="31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4"/>
    <d v="2019-09-11T18:49:4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13"/>
    <d v="2019-07-15T15:32:34"/>
    <x v="292"/>
    <x v="4"/>
    <x v="13"/>
    <x v="120"/>
    <x v="81"/>
    <x v="83"/>
    <x v="122"/>
    <x v="111"/>
    <x v="34"/>
    <x v="0"/>
    <x v="2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14"/>
    <d v="2019-07-15T15:32:34"/>
    <x v="3"/>
    <x v="0"/>
    <x v="0"/>
    <x v="12"/>
    <x v="0"/>
    <x v="7"/>
    <x v="35"/>
    <x v="2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15"/>
    <d v="2019-07-15T15:32:34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4"/>
    <x v="0"/>
    <d v="2019-07-15T15:38:48"/>
    <x v="190"/>
    <x v="0"/>
    <x v="14"/>
    <x v="118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4"/>
    <x v="1"/>
    <d v="2019-07-15T15:38:4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4"/>
    <x v="32"/>
    <d v="2019-07-15T15:38:4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5"/>
    <x v="2"/>
    <d v="2019-07-15T15:39:04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5"/>
    <x v="3"/>
    <d v="2019-07-15T15:39:04"/>
    <x v="25"/>
    <x v="0"/>
    <x v="0"/>
    <x v="4"/>
    <x v="0"/>
    <x v="2"/>
    <x v="4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5"/>
    <x v="4"/>
    <d v="2019-07-15T15:39:04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5"/>
    <x v="13"/>
    <d v="2019-07-15T15:39:04"/>
    <x v="126"/>
    <x v="0"/>
    <x v="0"/>
    <x v="30"/>
    <x v="1"/>
    <x v="6"/>
    <x v="61"/>
    <x v="38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5"/>
    <x v="24"/>
    <d v="2019-07-15T15:39:04"/>
    <x v="189"/>
    <x v="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5"/>
    <x v="25"/>
    <d v="2019-07-15T15:39:04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5"/>
    <x v="0"/>
    <d v="2019-07-15T15:39:04"/>
    <x v="189"/>
    <x v="0"/>
    <x v="50"/>
    <x v="115"/>
    <x v="0"/>
    <x v="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5"/>
    <x v="1"/>
    <d v="2019-07-15T15:39:04"/>
    <x v="1"/>
    <x v="0"/>
    <x v="114"/>
    <x v="1"/>
    <x v="0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2"/>
    <d v="2019-07-15T15:39:22"/>
    <x v="32"/>
    <x v="0"/>
    <x v="0"/>
    <x v="4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3"/>
    <d v="2019-07-15T15:39:22"/>
    <x v="147"/>
    <x v="0"/>
    <x v="0"/>
    <x v="4"/>
    <x v="0"/>
    <x v="18"/>
    <x v="2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4"/>
    <d v="2019-07-15T15:39:22"/>
    <x v="102"/>
    <x v="0"/>
    <x v="0"/>
    <x v="4"/>
    <x v="0"/>
    <x v="0"/>
    <x v="0"/>
    <x v="0"/>
    <x v="13"/>
    <x v="0"/>
    <x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5"/>
    <d v="2019-07-15T15:39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6"/>
    <d v="2019-07-15T15:39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17"/>
    <d v="2019-07-15T15:39:22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13"/>
    <d v="2019-07-15T15:39:22"/>
    <x v="187"/>
    <x v="0"/>
    <x v="0"/>
    <x v="4"/>
    <x v="44"/>
    <x v="20"/>
    <x v="20"/>
    <x v="57"/>
    <x v="13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14"/>
    <d v="2019-07-15T15:39:2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15"/>
    <d v="2019-07-15T15:39:2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24"/>
    <d v="2019-07-15T15:39:22"/>
    <x v="229"/>
    <x v="3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7"/>
    <d v="2019-08-13T13:59:05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5"/>
    <d v="2019-08-13T13:59:05"/>
    <x v="3"/>
    <x v="0"/>
    <x v="0"/>
    <x v="4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6"/>
    <d v="2019-08-13T13:59:05"/>
    <x v="10"/>
    <x v="0"/>
    <x v="0"/>
    <x v="11"/>
    <x v="12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8"/>
    <d v="2019-08-13T13:59:05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17"/>
    <d v="2019-08-13T13:59:05"/>
    <x v="685"/>
    <x v="9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9"/>
    <d v="2019-08-13T13:59:05"/>
    <x v="686"/>
    <x v="0"/>
    <x v="0"/>
    <x v="7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13"/>
    <d v="2019-08-13T13:59:05"/>
    <x v="687"/>
    <x v="2"/>
    <x v="4"/>
    <x v="177"/>
    <x v="101"/>
    <x v="81"/>
    <x v="145"/>
    <x v="118"/>
    <x v="36"/>
    <x v="0"/>
    <x v="6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14"/>
    <d v="2019-08-13T13:59:05"/>
    <x v="5"/>
    <x v="0"/>
    <x v="0"/>
    <x v="12"/>
    <x v="19"/>
    <x v="0"/>
    <x v="6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15"/>
    <d v="2019-08-13T13:59:05"/>
    <x v="15"/>
    <x v="2"/>
    <x v="4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18"/>
    <d v="2019-08-13T13:59:05"/>
    <x v="26"/>
    <x v="0"/>
    <x v="2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19"/>
    <d v="2019-08-13T13:59:05"/>
    <x v="78"/>
    <x v="0"/>
    <x v="0"/>
    <x v="4"/>
    <x v="0"/>
    <x v="2"/>
    <x v="2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20"/>
    <d v="2019-08-13T13:59:05"/>
    <x v="3"/>
    <x v="0"/>
    <x v="0"/>
    <x v="4"/>
    <x v="0"/>
    <x v="0"/>
    <x v="0"/>
    <x v="0"/>
    <x v="0"/>
    <x v="0"/>
    <x v="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22"/>
    <d v="2019-03-19T17:07:5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24"/>
    <d v="2019-03-19T17:07:54"/>
    <x v="302"/>
    <x v="2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1"/>
    <d v="2019-03-19T12:13:39"/>
    <x v="157"/>
    <x v="2"/>
    <x v="2"/>
    <x v="19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2"/>
    <x v="2"/>
    <d v="2019-03-19T12:13:57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2"/>
    <x v="3"/>
    <d v="2019-03-19T12:13:57"/>
    <x v="162"/>
    <x v="0"/>
    <x v="0"/>
    <x v="4"/>
    <x v="0"/>
    <x v="31"/>
    <x v="25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2"/>
    <x v="4"/>
    <d v="2019-03-19T12:13:57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2"/>
    <x v="13"/>
    <d v="2019-03-19T12:13:57"/>
    <x v="152"/>
    <x v="0"/>
    <x v="0"/>
    <x v="30"/>
    <x v="9"/>
    <x v="2"/>
    <x v="56"/>
    <x v="6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5"/>
    <d v="2019-06-20T13:27:43"/>
    <x v="85"/>
    <x v="0"/>
    <x v="0"/>
    <x v="4"/>
    <x v="0"/>
    <x v="9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6"/>
    <d v="2019-06-20T13:27:43"/>
    <x v="12"/>
    <x v="0"/>
    <x v="0"/>
    <x v="3"/>
    <x v="1"/>
    <x v="9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8"/>
    <d v="2019-06-20T13:27:43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2"/>
    <x v="24"/>
    <d v="2019-03-19T12:13:57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2"/>
    <x v="25"/>
    <d v="2019-03-19T12:13:5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25"/>
    <d v="2019-07-15T15:39:22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0"/>
    <d v="2019-07-15T15:39:22"/>
    <x v="229"/>
    <x v="0"/>
    <x v="66"/>
    <x v="383"/>
    <x v="0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6"/>
    <x v="1"/>
    <d v="2019-07-15T15:39:22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2"/>
    <d v="2019-07-15T15:39:35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3"/>
    <d v="2019-07-15T15:39:35"/>
    <x v="190"/>
    <x v="0"/>
    <x v="0"/>
    <x v="4"/>
    <x v="0"/>
    <x v="24"/>
    <x v="31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4"/>
    <d v="2019-07-15T15:39:35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7"/>
    <d v="2019-07-15T15:39:35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5"/>
    <d v="2019-07-15T15:39:3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6"/>
    <d v="2019-07-15T15:39:35"/>
    <x v="15"/>
    <x v="0"/>
    <x v="0"/>
    <x v="3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9"/>
    <d v="2019-07-15T15:39:35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13"/>
    <d v="2019-07-15T15:39:35"/>
    <x v="152"/>
    <x v="0"/>
    <x v="0"/>
    <x v="11"/>
    <x v="12"/>
    <x v="4"/>
    <x v="6"/>
    <x v="36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14"/>
    <d v="2019-07-15T15:39:35"/>
    <x v="94"/>
    <x v="0"/>
    <x v="0"/>
    <x v="11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15"/>
    <d v="2019-07-15T15:39:3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20"/>
    <d v="2019-07-15T15:39:35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22"/>
    <d v="2019-07-15T15:39:35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24"/>
    <d v="2019-07-15T15:39:35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25"/>
    <d v="2019-07-15T15:39:35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4"/>
    <x v="0"/>
    <d v="2019-07-15T15:45:44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4"/>
    <x v="1"/>
    <d v="2019-07-15T15:45:44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2"/>
    <d v="2019-07-15T15:50:35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3"/>
    <d v="2019-07-15T15:50:35"/>
    <x v="12"/>
    <x v="0"/>
    <x v="0"/>
    <x v="4"/>
    <x v="0"/>
    <x v="2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4"/>
    <d v="2019-07-15T15:50:35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7"/>
    <d v="2019-07-15T15:50:3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6"/>
    <d v="2019-07-15T15:50:3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2"/>
    <x v="31"/>
    <d v="2019-03-19T12:13:5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2"/>
    <x v="0"/>
    <d v="2019-03-19T12:13:57"/>
    <x v="38"/>
    <x v="0"/>
    <x v="7"/>
    <x v="2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4"/>
    <d v="2019-04-16T14:20:49"/>
    <x v="86"/>
    <x v="0"/>
    <x v="0"/>
    <x v="4"/>
    <x v="0"/>
    <x v="0"/>
    <x v="0"/>
    <x v="0"/>
    <x v="34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7"/>
    <d v="2019-04-16T14:20:49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30"/>
    <d v="2019-04-16T13:19:10"/>
    <x v="6"/>
    <x v="8"/>
    <x v="11"/>
    <x v="25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24"/>
    <d v="2019-04-16T13:19:10"/>
    <x v="133"/>
    <x v="3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25"/>
    <d v="2019-04-16T13:19:10"/>
    <x v="688"/>
    <x v="3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26"/>
    <d v="2019-04-16T13:19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36"/>
    <d v="2019-04-16T13:19:10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8"/>
    <x v="1"/>
    <d v="2019-03-19T17:06:1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2"/>
    <d v="2019-03-19T17:07:22"/>
    <x v="162"/>
    <x v="8"/>
    <x v="2"/>
    <x v="20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5"/>
    <d v="2019-03-20T13:19:52"/>
    <x v="11"/>
    <x v="0"/>
    <x v="0"/>
    <x v="4"/>
    <x v="0"/>
    <x v="2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6"/>
    <d v="2019-03-20T13:19:52"/>
    <x v="125"/>
    <x v="0"/>
    <x v="0"/>
    <x v="11"/>
    <x v="1"/>
    <x v="2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13"/>
    <d v="2019-03-20T13:19:52"/>
    <x v="583"/>
    <x v="4"/>
    <x v="7"/>
    <x v="113"/>
    <x v="51"/>
    <x v="111"/>
    <x v="77"/>
    <x v="159"/>
    <x v="79"/>
    <x v="0"/>
    <x v="4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14"/>
    <d v="2019-03-20T13:19:52"/>
    <x v="32"/>
    <x v="0"/>
    <x v="0"/>
    <x v="12"/>
    <x v="12"/>
    <x v="6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15"/>
    <d v="2019-03-19T12:25:33"/>
    <x v="36"/>
    <x v="2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1"/>
    <d v="2019-05-18T12:15:30"/>
    <x v="64"/>
    <x v="42"/>
    <x v="7"/>
    <x v="147"/>
    <x v="3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27"/>
    <d v="2019-05-18T12:15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2"/>
    <d v="2019-05-18T12:18:30"/>
    <x v="689"/>
    <x v="8"/>
    <x v="11"/>
    <x v="384"/>
    <x v="5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3"/>
    <d v="2019-05-18T12:18:30"/>
    <x v="690"/>
    <x v="0"/>
    <x v="0"/>
    <x v="4"/>
    <x v="0"/>
    <x v="15"/>
    <x v="179"/>
    <x v="2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4"/>
    <d v="2019-05-18T12:18:30"/>
    <x v="353"/>
    <x v="0"/>
    <x v="0"/>
    <x v="4"/>
    <x v="0"/>
    <x v="0"/>
    <x v="0"/>
    <x v="0"/>
    <x v="99"/>
    <x v="0"/>
    <x v="102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2"/>
    <d v="2019-05-18T12:14:58"/>
    <x v="10"/>
    <x v="8"/>
    <x v="60"/>
    <x v="3"/>
    <x v="7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9"/>
    <x v="4"/>
    <d v="2019-07-15T15:39:5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13"/>
    <d v="2019-07-15T15:50:35"/>
    <x v="86"/>
    <x v="0"/>
    <x v="0"/>
    <x v="12"/>
    <x v="9"/>
    <x v="6"/>
    <x v="6"/>
    <x v="3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14"/>
    <d v="2019-07-15T15:50:3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24"/>
    <d v="2019-07-15T15:50:35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25"/>
    <d v="2019-07-15T15:50:3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0"/>
    <d v="2019-07-15T15:50:35"/>
    <x v="91"/>
    <x v="0"/>
    <x v="3"/>
    <x v="123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5"/>
    <x v="1"/>
    <d v="2019-07-15T15:50:35"/>
    <x v="81"/>
    <x v="0"/>
    <x v="4"/>
    <x v="5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6"/>
    <x v="2"/>
    <d v="2019-07-15T15:50:5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6"/>
    <x v="3"/>
    <d v="2019-07-15T15:50:50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6"/>
    <x v="13"/>
    <d v="2019-07-15T15:50:50"/>
    <x v="94"/>
    <x v="0"/>
    <x v="0"/>
    <x v="12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6"/>
    <x v="24"/>
    <d v="2019-07-15T15:50:5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6"/>
    <x v="25"/>
    <d v="2019-07-15T15:50:5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6"/>
    <x v="0"/>
    <d v="2019-07-15T15:50:5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6"/>
    <x v="1"/>
    <d v="2019-07-15T15:50:5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7"/>
    <x v="2"/>
    <d v="2019-07-15T15:51:04"/>
    <x v="11"/>
    <x v="0"/>
    <x v="2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7"/>
    <x v="3"/>
    <d v="2019-07-15T15:51:04"/>
    <x v="25"/>
    <x v="0"/>
    <x v="0"/>
    <x v="4"/>
    <x v="0"/>
    <x v="4"/>
    <x v="2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7"/>
    <x v="4"/>
    <d v="2019-07-15T15:51:04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7"/>
    <x v="7"/>
    <d v="2019-07-15T15:51:04"/>
    <x v="81"/>
    <x v="4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7"/>
    <x v="6"/>
    <d v="2019-07-15T15:51:0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7"/>
    <x v="8"/>
    <d v="2019-07-15T15:51:04"/>
    <x v="36"/>
    <x v="0"/>
    <x v="0"/>
    <x v="4"/>
    <x v="0"/>
    <x v="0"/>
    <x v="0"/>
    <x v="0"/>
    <x v="0"/>
    <x v="0"/>
    <x v="0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7"/>
    <x v="13"/>
    <d v="2019-07-15T15:51:04"/>
    <x v="181"/>
    <x v="0"/>
    <x v="4"/>
    <x v="6"/>
    <x v="1"/>
    <x v="9"/>
    <x v="21"/>
    <x v="36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7"/>
    <x v="14"/>
    <d v="2019-07-15T15:51:04"/>
    <x v="94"/>
    <x v="2"/>
    <x v="0"/>
    <x v="12"/>
    <x v="0"/>
    <x v="0"/>
    <x v="0"/>
    <x v="0"/>
    <x v="0"/>
    <x v="0"/>
    <x v="0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7"/>
    <x v="24"/>
    <d v="2019-07-15T15:51:04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7"/>
    <x v="0"/>
    <d v="2019-07-15T15:51:04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8"/>
    <x v="2"/>
    <d v="2019-07-15T15:51:50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8"/>
    <x v="3"/>
    <d v="2019-07-15T15:51:50"/>
    <x v="152"/>
    <x v="0"/>
    <x v="0"/>
    <x v="4"/>
    <x v="0"/>
    <x v="9"/>
    <x v="20"/>
    <x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8"/>
    <x v="4"/>
    <d v="2019-07-15T15:51:50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8"/>
    <x v="13"/>
    <d v="2019-07-15T15:51:50"/>
    <x v="102"/>
    <x v="0"/>
    <x v="0"/>
    <x v="11"/>
    <x v="12"/>
    <x v="7"/>
    <x v="21"/>
    <x v="1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8"/>
    <x v="24"/>
    <d v="2019-07-15T15:51:50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8"/>
    <x v="25"/>
    <d v="2019-07-15T15:51:50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8"/>
    <x v="0"/>
    <d v="2019-07-15T15:51:50"/>
    <x v="152"/>
    <x v="0"/>
    <x v="0"/>
    <x v="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8"/>
    <x v="1"/>
    <d v="2019-07-15T15:51:50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9"/>
    <x v="2"/>
    <d v="2019-07-15T15:52:1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9"/>
    <x v="3"/>
    <d v="2019-07-15T15:52:1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9"/>
    <x v="13"/>
    <d v="2019-07-15T15:52:10"/>
    <x v="94"/>
    <x v="0"/>
    <x v="0"/>
    <x v="4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9"/>
    <x v="24"/>
    <d v="2019-07-15T15:52:10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9"/>
    <x v="25"/>
    <d v="2019-07-15T15:52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9"/>
    <x v="0"/>
    <d v="2019-07-15T15:52:10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9"/>
    <x v="1"/>
    <d v="2019-07-15T15:52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2"/>
    <d v="2019-07-15T15:52:29"/>
    <x v="3"/>
    <x v="0"/>
    <x v="2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3"/>
    <d v="2019-07-15T15:52:29"/>
    <x v="147"/>
    <x v="0"/>
    <x v="0"/>
    <x v="4"/>
    <x v="0"/>
    <x v="9"/>
    <x v="47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4"/>
    <d v="2019-07-15T15:52:29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5"/>
    <d v="2019-07-15T15:52:2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6"/>
    <d v="2019-07-15T15:52:2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13"/>
    <d v="2019-07-15T15:52:29"/>
    <x v="126"/>
    <x v="0"/>
    <x v="4"/>
    <x v="4"/>
    <x v="9"/>
    <x v="7"/>
    <x v="61"/>
    <x v="1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14"/>
    <d v="2019-07-15T15:52:2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24"/>
    <d v="2019-07-15T15:52:29"/>
    <x v="680"/>
    <x v="32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25"/>
    <d v="2019-07-15T15:52:29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26"/>
    <d v="2019-07-15T15:52:2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9"/>
    <x v="13"/>
    <d v="2019-07-15T15:39:51"/>
    <x v="101"/>
    <x v="0"/>
    <x v="0"/>
    <x v="4"/>
    <x v="0"/>
    <x v="7"/>
    <x v="35"/>
    <x v="1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9"/>
    <x v="24"/>
    <d v="2019-07-15T15:39:51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9"/>
    <x v="25"/>
    <d v="2019-07-15T15:39:51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9"/>
    <x v="0"/>
    <d v="2019-07-15T15:39:51"/>
    <x v="134"/>
    <x v="0"/>
    <x v="51"/>
    <x v="111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9"/>
    <x v="1"/>
    <d v="2019-07-15T15:39:5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22"/>
    <x v="2"/>
    <d v="2019-07-15T15:40:06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22"/>
    <x v="3"/>
    <d v="2019-07-15T15:40:06"/>
    <x v="85"/>
    <x v="0"/>
    <x v="0"/>
    <x v="4"/>
    <x v="0"/>
    <x v="9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22"/>
    <x v="4"/>
    <d v="2019-07-15T15:40:06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22"/>
    <x v="13"/>
    <d v="2019-07-15T15:40:06"/>
    <x v="1"/>
    <x v="0"/>
    <x v="0"/>
    <x v="11"/>
    <x v="19"/>
    <x v="7"/>
    <x v="21"/>
    <x v="2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22"/>
    <x v="24"/>
    <d v="2019-07-15T15:40:06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22"/>
    <x v="25"/>
    <d v="2019-07-15T15:40:0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22"/>
    <x v="0"/>
    <d v="2019-07-15T15:40:06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22"/>
    <x v="1"/>
    <d v="2019-07-15T15:40:0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22"/>
    <x v="33"/>
    <d v="2019-07-15T15:40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5"/>
    <x v="2"/>
    <d v="2019-07-15T15:40:2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5"/>
    <x v="3"/>
    <d v="2019-07-15T15:40:20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5"/>
    <x v="4"/>
    <d v="2019-07-15T15:40:20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5"/>
    <x v="13"/>
    <d v="2019-07-15T15:40:20"/>
    <x v="3"/>
    <x v="0"/>
    <x v="0"/>
    <x v="12"/>
    <x v="0"/>
    <x v="0"/>
    <x v="35"/>
    <x v="2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5"/>
    <x v="24"/>
    <d v="2019-07-15T15:40:20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5"/>
    <x v="25"/>
    <d v="2019-07-15T15:40:2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8"/>
    <x v="3"/>
    <d v="2019-04-16T14:07:55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8"/>
    <x v="13"/>
    <d v="2019-04-16T14:07:55"/>
    <x v="94"/>
    <x v="0"/>
    <x v="0"/>
    <x v="4"/>
    <x v="0"/>
    <x v="7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8"/>
    <x v="24"/>
    <d v="2019-04-16T14:07:55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8"/>
    <x v="25"/>
    <d v="2019-04-16T14:07:5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5"/>
    <x v="2"/>
    <d v="2019-04-16T13:30:50"/>
    <x v="32"/>
    <x v="0"/>
    <x v="0"/>
    <x v="2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5"/>
    <x v="3"/>
    <d v="2019-04-16T13:30:50"/>
    <x v="72"/>
    <x v="0"/>
    <x v="0"/>
    <x v="4"/>
    <x v="0"/>
    <x v="31"/>
    <x v="10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5"/>
    <x v="4"/>
    <d v="2019-04-16T13:30:50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5"/>
    <x v="8"/>
    <d v="2019-04-16T13:30:50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5"/>
    <x v="13"/>
    <d v="2019-04-16T13:30:50"/>
    <x v="25"/>
    <x v="0"/>
    <x v="0"/>
    <x v="3"/>
    <x v="9"/>
    <x v="2"/>
    <x v="31"/>
    <x v="3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5"/>
    <x v="14"/>
    <d v="2019-04-16T13:30:50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5"/>
    <x v="24"/>
    <d v="2019-04-16T13:30:50"/>
    <x v="597"/>
    <x v="2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5"/>
    <x v="31"/>
    <d v="2019-04-16T13:30:50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14"/>
    <d v="2019-04-16T14:21:08"/>
    <x v="157"/>
    <x v="0"/>
    <x v="0"/>
    <x v="12"/>
    <x v="19"/>
    <x v="0"/>
    <x v="35"/>
    <x v="26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15"/>
    <d v="2019-04-16T14:21:08"/>
    <x v="20"/>
    <x v="0"/>
    <x v="0"/>
    <x v="30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16"/>
    <d v="2019-04-16T14:21:08"/>
    <x v="94"/>
    <x v="0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18"/>
    <d v="2019-04-16T14:21:08"/>
    <x v="85"/>
    <x v="0"/>
    <x v="10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19"/>
    <d v="2019-04-16T14:21:08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22"/>
    <d v="2019-04-16T14:21:08"/>
    <x v="32"/>
    <x v="0"/>
    <x v="2"/>
    <x v="55"/>
    <x v="19"/>
    <x v="7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25"/>
    <d v="2019-03-19T11:49:45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14"/>
    <d v="2019-03-19T12:27:1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15"/>
    <d v="2019-03-19T12:27:1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19"/>
    <d v="2019-03-19T12:27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42"/>
    <d v="2019-03-19T12:27:1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39"/>
    <d v="2019-03-19T12:27:1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31"/>
    <d v="2019-03-19T16:05:2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0"/>
    <d v="2019-03-19T16:05:22"/>
    <x v="691"/>
    <x v="62"/>
    <x v="191"/>
    <x v="385"/>
    <x v="57"/>
    <x v="2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1"/>
    <d v="2019-03-19T16:05:22"/>
    <x v="163"/>
    <x v="42"/>
    <x v="192"/>
    <x v="108"/>
    <x v="3"/>
    <x v="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32"/>
    <d v="2019-03-19T16:05:22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8"/>
    <x v="0"/>
    <d v="2019-04-16T14:07:55"/>
    <x v="19"/>
    <x v="0"/>
    <x v="0"/>
    <x v="1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8"/>
    <x v="1"/>
    <d v="2019-04-16T14:07:55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89"/>
    <x v="2"/>
    <d v="2019-04-16T14:08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3"/>
    <x v="24"/>
    <d v="2019-04-16T13:37:51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3"/>
    <x v="31"/>
    <d v="2019-04-16T13:37:5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3"/>
    <x v="0"/>
    <d v="2019-04-16T13:37:51"/>
    <x v="102"/>
    <x v="0"/>
    <x v="0"/>
    <x v="9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3"/>
    <x v="32"/>
    <d v="2019-04-16T13:37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2"/>
    <d v="2019-04-16T13:38:10"/>
    <x v="24"/>
    <x v="0"/>
    <x v="2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3"/>
    <d v="2019-04-16T13:38:10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5"/>
    <x v="3"/>
    <d v="2019-08-13T13:54:43"/>
    <x v="42"/>
    <x v="0"/>
    <x v="0"/>
    <x v="4"/>
    <x v="0"/>
    <x v="9"/>
    <x v="19"/>
    <x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5"/>
    <x v="4"/>
    <d v="2019-08-13T13:54:43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5"/>
    <x v="13"/>
    <d v="2019-08-13T13:54:43"/>
    <x v="102"/>
    <x v="0"/>
    <x v="0"/>
    <x v="12"/>
    <x v="9"/>
    <x v="7"/>
    <x v="35"/>
    <x v="1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5"/>
    <x v="24"/>
    <d v="2019-08-13T13:54:43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5"/>
    <x v="25"/>
    <d v="2019-08-13T13:54:4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5"/>
    <x v="0"/>
    <d v="2019-08-13T13:54:43"/>
    <x v="134"/>
    <x v="0"/>
    <x v="51"/>
    <x v="111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5"/>
    <x v="1"/>
    <d v="2019-08-13T13:54:4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5"/>
    <x v="41"/>
    <d v="2019-08-13T13:54:4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2"/>
    <d v="2019-06-18T17:35:19"/>
    <x v="692"/>
    <x v="4"/>
    <x v="45"/>
    <x v="24"/>
    <x v="75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3"/>
    <d v="2019-06-18T17:35:19"/>
    <x v="146"/>
    <x v="0"/>
    <x v="0"/>
    <x v="4"/>
    <x v="0"/>
    <x v="210"/>
    <x v="218"/>
    <x v="2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4"/>
    <d v="2019-06-18T17:35:19"/>
    <x v="390"/>
    <x v="0"/>
    <x v="0"/>
    <x v="4"/>
    <x v="0"/>
    <x v="0"/>
    <x v="0"/>
    <x v="0"/>
    <x v="99"/>
    <x v="0"/>
    <x v="76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7"/>
    <d v="2019-06-18T17:35:19"/>
    <x v="57"/>
    <x v="0"/>
    <x v="0"/>
    <x v="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5"/>
    <d v="2019-06-18T17:35:19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6"/>
    <d v="2019-06-18T17:35:19"/>
    <x v="56"/>
    <x v="0"/>
    <x v="0"/>
    <x v="63"/>
    <x v="12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6"/>
    <d v="2019-08-13T13:43:5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5"/>
    <d v="2019-09-11T18:49:4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6"/>
    <d v="2019-09-11T18:49:4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13"/>
    <d v="2019-09-11T18:49:40"/>
    <x v="102"/>
    <x v="0"/>
    <x v="0"/>
    <x v="30"/>
    <x v="12"/>
    <x v="4"/>
    <x v="6"/>
    <x v="57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14"/>
    <d v="2019-09-11T18:49:40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24"/>
    <d v="2019-09-11T18:49:40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25"/>
    <d v="2019-09-11T18:49:4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0"/>
    <d v="2019-09-11T18:49:40"/>
    <x v="72"/>
    <x v="8"/>
    <x v="53"/>
    <x v="62"/>
    <x v="5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1"/>
    <d v="2019-09-11T18:49:40"/>
    <x v="15"/>
    <x v="8"/>
    <x v="4"/>
    <x v="6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4"/>
    <x v="33"/>
    <d v="2019-09-11T18:49:40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8"/>
    <x v="3"/>
    <d v="2019-09-11T18:49:59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8"/>
    <x v="13"/>
    <d v="2019-09-11T18:49:59"/>
    <x v="94"/>
    <x v="0"/>
    <x v="0"/>
    <x v="4"/>
    <x v="0"/>
    <x v="7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8"/>
    <x v="24"/>
    <d v="2019-09-11T18:49:59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8"/>
    <x v="25"/>
    <d v="2019-09-11T18:49:5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8"/>
    <x v="0"/>
    <d v="2019-09-11T18:49:59"/>
    <x v="11"/>
    <x v="0"/>
    <x v="0"/>
    <x v="9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8"/>
    <x v="1"/>
    <d v="2019-09-11T18:49:5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3"/>
    <x v="3"/>
    <d v="2019-09-11T18:51:51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3"/>
    <x v="13"/>
    <d v="2019-09-11T18:51:51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3"/>
    <x v="24"/>
    <d v="2019-09-11T18:51:51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3"/>
    <x v="25"/>
    <d v="2019-09-11T18:51:5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3"/>
    <x v="0"/>
    <d v="2019-09-11T18:51:51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3"/>
    <x v="1"/>
    <d v="2019-09-11T18:51:51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7"/>
    <x v="24"/>
    <d v="2019-09-11T18:52:14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7"/>
    <x v="25"/>
    <d v="2019-09-11T18:52:1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7"/>
    <x v="0"/>
    <d v="2019-09-11T18:52:14"/>
    <x v="31"/>
    <x v="8"/>
    <x v="11"/>
    <x v="1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17"/>
    <d v="2019-08-13T13:43:51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8"/>
    <d v="2019-06-18T17:35:19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17"/>
    <d v="2019-06-18T17:35:19"/>
    <x v="693"/>
    <x v="321"/>
    <x v="24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9"/>
    <d v="2019-06-18T17:35:19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10"/>
    <d v="2019-06-18T17:35:19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11"/>
    <d v="2019-06-18T17:35:19"/>
    <x v="694"/>
    <x v="0"/>
    <x v="0"/>
    <x v="310"/>
    <x v="1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13"/>
    <d v="2019-06-18T17:35:19"/>
    <x v="504"/>
    <x v="2"/>
    <x v="23"/>
    <x v="27"/>
    <x v="77"/>
    <x v="215"/>
    <x v="219"/>
    <x v="138"/>
    <x v="99"/>
    <x v="0"/>
    <x v="75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14"/>
    <d v="2019-06-18T17:35:19"/>
    <x v="57"/>
    <x v="0"/>
    <x v="0"/>
    <x v="55"/>
    <x v="19"/>
    <x v="7"/>
    <x v="35"/>
    <x v="2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15"/>
    <d v="2019-06-18T17:35:19"/>
    <x v="10"/>
    <x v="42"/>
    <x v="4"/>
    <x v="11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16"/>
    <d v="2019-06-18T17:35:19"/>
    <x v="81"/>
    <x v="0"/>
    <x v="0"/>
    <x v="11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18"/>
    <d v="2019-06-18T17:35:19"/>
    <x v="23"/>
    <x v="14"/>
    <x v="0"/>
    <x v="120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19"/>
    <d v="2019-06-18T17:35:19"/>
    <x v="113"/>
    <x v="0"/>
    <x v="0"/>
    <x v="4"/>
    <x v="0"/>
    <x v="85"/>
    <x v="64"/>
    <x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20"/>
    <d v="2019-06-18T17:35:19"/>
    <x v="20"/>
    <x v="0"/>
    <x v="0"/>
    <x v="4"/>
    <x v="0"/>
    <x v="0"/>
    <x v="0"/>
    <x v="0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44"/>
    <d v="2019-06-18T17:35:19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28"/>
    <d v="2019-06-18T17:35:19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22"/>
    <d v="2019-06-18T17:35:19"/>
    <x v="33"/>
    <x v="19"/>
    <x v="0"/>
    <x v="63"/>
    <x v="1"/>
    <x v="18"/>
    <x v="17"/>
    <x v="18"/>
    <x v="1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23"/>
    <d v="2019-06-18T17:35:19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30"/>
    <d v="2019-06-18T17:35:1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24"/>
    <d v="2019-06-18T17:35:19"/>
    <x v="695"/>
    <x v="3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25"/>
    <d v="2019-06-18T17:35:19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0"/>
    <d v="2019-06-18T17:35:19"/>
    <x v="695"/>
    <x v="255"/>
    <x v="193"/>
    <x v="386"/>
    <x v="20"/>
    <x v="16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1"/>
    <d v="2019-06-18T17:35:19"/>
    <x v="11"/>
    <x v="2"/>
    <x v="28"/>
    <x v="99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25"/>
    <d v="2019-06-18T17:36:36"/>
    <x v="174"/>
    <x v="3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31"/>
    <d v="2019-06-18T17:36:3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7"/>
    <x v="1"/>
    <d v="2019-09-11T18:52:14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8"/>
    <x v="24"/>
    <d v="2019-09-11T18:52:40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8"/>
    <x v="25"/>
    <d v="2019-09-11T18:52:4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8"/>
    <x v="36"/>
    <d v="2019-09-11T18:52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8"/>
    <x v="0"/>
    <d v="2019-09-11T18:52:40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8"/>
    <x v="1"/>
    <d v="2019-09-11T18:52:4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8"/>
    <x v="37"/>
    <d v="2019-09-11T18:52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8"/>
    <x v="33"/>
    <d v="2019-09-11T18:52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3"/>
    <x v="2"/>
    <d v="2019-09-12T10:12:3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3"/>
    <x v="3"/>
    <d v="2019-09-12T10:12:31"/>
    <x v="85"/>
    <x v="0"/>
    <x v="0"/>
    <x v="4"/>
    <x v="0"/>
    <x v="9"/>
    <x v="8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3"/>
    <x v="13"/>
    <d v="2019-09-12T10:12:31"/>
    <x v="157"/>
    <x v="0"/>
    <x v="0"/>
    <x v="12"/>
    <x v="0"/>
    <x v="7"/>
    <x v="13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3"/>
    <x v="24"/>
    <d v="2019-09-12T10:12:31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6"/>
    <d v="2019-09-11T17:55:39"/>
    <x v="32"/>
    <x v="0"/>
    <x v="0"/>
    <x v="11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8"/>
    <d v="2019-09-11T17:55:3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17"/>
    <d v="2019-09-11T17:55:39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11"/>
    <d v="2019-09-11T17:55:39"/>
    <x v="138"/>
    <x v="0"/>
    <x v="0"/>
    <x v="4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13"/>
    <d v="2019-09-11T17:55:39"/>
    <x v="696"/>
    <x v="2"/>
    <x v="13"/>
    <x v="95"/>
    <x v="42"/>
    <x v="50"/>
    <x v="167"/>
    <x v="34"/>
    <x v="39"/>
    <x v="0"/>
    <x v="18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14"/>
    <d v="2019-09-11T17:55:39"/>
    <x v="3"/>
    <x v="0"/>
    <x v="0"/>
    <x v="12"/>
    <x v="0"/>
    <x v="7"/>
    <x v="6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15"/>
    <d v="2019-09-11T17:55:3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16"/>
    <d v="2019-09-11T17:55:3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24"/>
    <d v="2019-09-11T17:55:39"/>
    <x v="266"/>
    <x v="1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25"/>
    <d v="2019-09-11T17:55:39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0"/>
    <d v="2019-09-11T17:55:39"/>
    <x v="266"/>
    <x v="19"/>
    <x v="66"/>
    <x v="167"/>
    <x v="9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2"/>
    <x v="1"/>
    <d v="2019-09-11T17:55:39"/>
    <x v="106"/>
    <x v="0"/>
    <x v="0"/>
    <x v="7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26"/>
    <d v="2019-06-18T17:36:3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0"/>
    <d v="2019-06-18T17:36:36"/>
    <x v="697"/>
    <x v="151"/>
    <x v="194"/>
    <x v="387"/>
    <x v="110"/>
    <x v="5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1"/>
    <d v="2019-06-18T17:36:36"/>
    <x v="174"/>
    <x v="34"/>
    <x v="195"/>
    <x v="242"/>
    <x v="29"/>
    <x v="18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32"/>
    <d v="2019-06-18T17:36:3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27"/>
    <d v="2019-06-18T17:36:3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2"/>
    <d v="2019-06-18T17:36:52"/>
    <x v="105"/>
    <x v="2"/>
    <x v="10"/>
    <x v="388"/>
    <x v="18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3"/>
    <d v="2019-06-18T17:36:52"/>
    <x v="698"/>
    <x v="0"/>
    <x v="0"/>
    <x v="4"/>
    <x v="0"/>
    <x v="209"/>
    <x v="220"/>
    <x v="2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11"/>
    <d v="2019-06-18T17:37:24"/>
    <x v="155"/>
    <x v="0"/>
    <x v="6"/>
    <x v="4"/>
    <x v="0"/>
    <x v="2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12"/>
    <d v="2019-06-18T17:37:24"/>
    <x v="44"/>
    <x v="0"/>
    <x v="0"/>
    <x v="4"/>
    <x v="31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13"/>
    <d v="2019-06-18T17:37:24"/>
    <x v="590"/>
    <x v="0"/>
    <x v="4"/>
    <x v="32"/>
    <x v="97"/>
    <x v="113"/>
    <x v="75"/>
    <x v="216"/>
    <x v="57"/>
    <x v="0"/>
    <x v="7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14"/>
    <d v="2019-06-18T17:37:24"/>
    <x v="141"/>
    <x v="0"/>
    <x v="0"/>
    <x v="4"/>
    <x v="12"/>
    <x v="0"/>
    <x v="35"/>
    <x v="2"/>
    <x v="0"/>
    <x v="1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16"/>
    <d v="2019-06-18T17:37:24"/>
    <x v="20"/>
    <x v="0"/>
    <x v="4"/>
    <x v="4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18"/>
    <d v="2019-06-18T17:37:24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19"/>
    <d v="2019-06-18T17:37:24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22"/>
    <d v="2019-06-18T17:37:24"/>
    <x v="20"/>
    <x v="0"/>
    <x v="4"/>
    <x v="4"/>
    <x v="0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24"/>
    <d v="2019-06-18T17:37:24"/>
    <x v="367"/>
    <x v="32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25"/>
    <d v="2019-06-18T17:37:24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31"/>
    <d v="2019-06-18T17:37:2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36"/>
    <d v="2019-06-18T17:37:2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0"/>
    <d v="2019-06-18T17:37:24"/>
    <x v="367"/>
    <x v="19"/>
    <x v="83"/>
    <x v="389"/>
    <x v="9"/>
    <x v="10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1"/>
    <d v="2019-06-18T17:37:24"/>
    <x v="188"/>
    <x v="0"/>
    <x v="0"/>
    <x v="14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32"/>
    <d v="2019-06-18T17:37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37"/>
    <d v="2019-06-18T17:37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33"/>
    <d v="2019-06-18T17:37:2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2"/>
    <d v="2019-06-18T17:37:36"/>
    <x v="612"/>
    <x v="0"/>
    <x v="10"/>
    <x v="210"/>
    <x v="15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3"/>
    <d v="2019-06-18T17:37:36"/>
    <x v="699"/>
    <x v="0"/>
    <x v="0"/>
    <x v="4"/>
    <x v="0"/>
    <x v="216"/>
    <x v="221"/>
    <x v="2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4"/>
    <d v="2019-06-18T17:37:36"/>
    <x v="97"/>
    <x v="0"/>
    <x v="0"/>
    <x v="4"/>
    <x v="0"/>
    <x v="0"/>
    <x v="0"/>
    <x v="0"/>
    <x v="100"/>
    <x v="0"/>
    <x v="10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7"/>
    <d v="2019-06-18T17:37:36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5"/>
    <d v="2019-06-18T17:37:36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6"/>
    <d v="2019-06-18T17:37:36"/>
    <x v="32"/>
    <x v="0"/>
    <x v="0"/>
    <x v="3"/>
    <x v="1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8"/>
    <d v="2019-06-18T17:37:3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17"/>
    <d v="2019-06-18T17:37:36"/>
    <x v="564"/>
    <x v="0"/>
    <x v="196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9"/>
    <d v="2019-06-18T17:37:3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13"/>
    <d v="2019-06-18T17:37:36"/>
    <x v="237"/>
    <x v="0"/>
    <x v="2"/>
    <x v="101"/>
    <x v="151"/>
    <x v="217"/>
    <x v="139"/>
    <x v="218"/>
    <x v="100"/>
    <x v="0"/>
    <x v="6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14"/>
    <d v="2019-06-18T17:37:36"/>
    <x v="3"/>
    <x v="0"/>
    <x v="0"/>
    <x v="11"/>
    <x v="12"/>
    <x v="0"/>
    <x v="13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15"/>
    <d v="2019-06-18T17:37:36"/>
    <x v="20"/>
    <x v="0"/>
    <x v="13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24"/>
    <d v="2019-06-18T17:37:36"/>
    <x v="700"/>
    <x v="3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08"/>
    <x v="0"/>
    <d v="2019-06-18T17:37:36"/>
    <x v="700"/>
    <x v="29"/>
    <x v="197"/>
    <x v="390"/>
    <x v="1"/>
    <x v="9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2"/>
    <d v="2019-06-18T17:37:48"/>
    <x v="212"/>
    <x v="14"/>
    <x v="10"/>
    <x v="72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3"/>
    <d v="2019-06-18T17:37:48"/>
    <x v="228"/>
    <x v="0"/>
    <x v="0"/>
    <x v="4"/>
    <x v="0"/>
    <x v="136"/>
    <x v="170"/>
    <x v="14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4"/>
    <d v="2019-06-18T17:37:48"/>
    <x v="95"/>
    <x v="0"/>
    <x v="0"/>
    <x v="4"/>
    <x v="0"/>
    <x v="0"/>
    <x v="0"/>
    <x v="0"/>
    <x v="58"/>
    <x v="0"/>
    <x v="55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7"/>
    <d v="2019-06-18T17:37:4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5"/>
    <d v="2019-06-18T17:37:48"/>
    <x v="10"/>
    <x v="0"/>
    <x v="0"/>
    <x v="4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6"/>
    <d v="2019-06-18T17:37:48"/>
    <x v="32"/>
    <x v="0"/>
    <x v="0"/>
    <x v="11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8"/>
    <d v="2019-06-18T17:37:48"/>
    <x v="157"/>
    <x v="0"/>
    <x v="0"/>
    <x v="4"/>
    <x v="0"/>
    <x v="0"/>
    <x v="0"/>
    <x v="0"/>
    <x v="0"/>
    <x v="4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10"/>
    <d v="2019-06-18T17:37:4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13"/>
    <d v="2019-06-18T17:37:48"/>
    <x v="82"/>
    <x v="29"/>
    <x v="2"/>
    <x v="112"/>
    <x v="34"/>
    <x v="30"/>
    <x v="171"/>
    <x v="10"/>
    <x v="58"/>
    <x v="0"/>
    <x v="56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13"/>
    <d v="2019-06-18T17:37:09"/>
    <x v="4"/>
    <x v="0"/>
    <x v="4"/>
    <x v="86"/>
    <x v="1"/>
    <x v="54"/>
    <x v="31"/>
    <x v="62"/>
    <x v="34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2"/>
    <d v="2019-09-11T17:56:19"/>
    <x v="95"/>
    <x v="0"/>
    <x v="0"/>
    <x v="71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3"/>
    <d v="2019-09-11T17:56:19"/>
    <x v="310"/>
    <x v="0"/>
    <x v="0"/>
    <x v="4"/>
    <x v="0"/>
    <x v="48"/>
    <x v="69"/>
    <x v="1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4"/>
    <d v="2019-09-11T17:56:19"/>
    <x v="26"/>
    <x v="0"/>
    <x v="0"/>
    <x v="4"/>
    <x v="0"/>
    <x v="0"/>
    <x v="0"/>
    <x v="0"/>
    <x v="3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5"/>
    <d v="2019-09-11T17:56:19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6"/>
    <d v="2019-09-11T17:56:19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13"/>
    <d v="2019-09-11T17:56:19"/>
    <x v="97"/>
    <x v="0"/>
    <x v="0"/>
    <x v="1"/>
    <x v="34"/>
    <x v="82"/>
    <x v="117"/>
    <x v="63"/>
    <x v="3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14"/>
    <d v="2019-09-11T17:56:19"/>
    <x v="81"/>
    <x v="0"/>
    <x v="0"/>
    <x v="4"/>
    <x v="0"/>
    <x v="0"/>
    <x v="6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18"/>
    <d v="2019-09-11T17:56:1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19"/>
    <d v="2019-09-11T17:56:1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22"/>
    <d v="2019-09-11T17:56:19"/>
    <x v="6"/>
    <x v="0"/>
    <x v="0"/>
    <x v="4"/>
    <x v="19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24"/>
    <d v="2019-09-11T17:56:19"/>
    <x v="380"/>
    <x v="32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0"/>
    <d v="2019-09-11T17:56:19"/>
    <x v="380"/>
    <x v="18"/>
    <x v="198"/>
    <x v="391"/>
    <x v="27"/>
    <x v="3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723"/>
    <x v="33"/>
    <d v="2019-09-11T17:56:19"/>
    <x v="187"/>
    <x v="2"/>
    <x v="2"/>
    <x v="81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2"/>
    <d v="2019-09-11T17:57:28"/>
    <x v="71"/>
    <x v="0"/>
    <x v="0"/>
    <x v="102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3"/>
    <d v="2019-09-11T17:57:28"/>
    <x v="238"/>
    <x v="0"/>
    <x v="0"/>
    <x v="4"/>
    <x v="0"/>
    <x v="45"/>
    <x v="38"/>
    <x v="1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4"/>
    <d v="2019-09-11T17:57:28"/>
    <x v="162"/>
    <x v="0"/>
    <x v="0"/>
    <x v="4"/>
    <x v="0"/>
    <x v="0"/>
    <x v="0"/>
    <x v="0"/>
    <x v="38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7"/>
    <d v="2019-09-11T17:57:2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5"/>
    <d v="2019-09-11T17:57:28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6"/>
    <d v="2019-09-11T17:57:28"/>
    <x v="15"/>
    <x v="0"/>
    <x v="0"/>
    <x v="4"/>
    <x v="12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13"/>
    <d v="2019-09-11T17:57:28"/>
    <x v="211"/>
    <x v="0"/>
    <x v="0"/>
    <x v="20"/>
    <x v="68"/>
    <x v="77"/>
    <x v="39"/>
    <x v="166"/>
    <x v="38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14"/>
    <d v="2019-09-11T17:57:28"/>
    <x v="94"/>
    <x v="0"/>
    <x v="0"/>
    <x v="4"/>
    <x v="19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18"/>
    <d v="2019-09-11T17:57:2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19"/>
    <d v="2019-09-11T17:57:28"/>
    <x v="3"/>
    <x v="0"/>
    <x v="0"/>
    <x v="4"/>
    <x v="0"/>
    <x v="4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28"/>
    <d v="2019-09-11T17:57:28"/>
    <x v="231"/>
    <x v="0"/>
    <x v="0"/>
    <x v="9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0"/>
    <d v="2019-07-15T15:52:29"/>
    <x v="680"/>
    <x v="0"/>
    <x v="4"/>
    <x v="39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1"/>
    <d v="2019-07-15T15:52:29"/>
    <x v="42"/>
    <x v="2"/>
    <x v="0"/>
    <x v="6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0"/>
    <x v="27"/>
    <d v="2019-07-15T15:52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1"/>
    <x v="2"/>
    <d v="2019-07-15T15:52:5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1"/>
    <x v="3"/>
    <d v="2019-07-15T15:52:50"/>
    <x v="24"/>
    <x v="0"/>
    <x v="0"/>
    <x v="4"/>
    <x v="0"/>
    <x v="9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1"/>
    <x v="13"/>
    <d v="2019-07-15T15:52:50"/>
    <x v="15"/>
    <x v="0"/>
    <x v="0"/>
    <x v="12"/>
    <x v="0"/>
    <x v="7"/>
    <x v="13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1"/>
    <x v="19"/>
    <d v="2019-07-15T15:52:5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1"/>
    <x v="22"/>
    <d v="2019-07-15T15:52:50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1"/>
    <x v="24"/>
    <d v="2019-07-15T15:52:50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1"/>
    <x v="25"/>
    <d v="2019-07-15T15:52:50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1"/>
    <x v="0"/>
    <d v="2019-07-15T15:52:50"/>
    <x v="176"/>
    <x v="2"/>
    <x v="2"/>
    <x v="183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51"/>
    <x v="1"/>
    <d v="2019-07-15T15:52:50"/>
    <x v="32"/>
    <x v="8"/>
    <x v="11"/>
    <x v="8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2"/>
    <d v="2019-07-15T15:53:08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3"/>
    <d v="2019-07-15T15:53:08"/>
    <x v="38"/>
    <x v="0"/>
    <x v="0"/>
    <x v="4"/>
    <x v="0"/>
    <x v="31"/>
    <x v="3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4"/>
    <d v="2019-07-15T15:53:08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8"/>
    <d v="2019-07-15T15:53:0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13"/>
    <d v="2019-07-15T15:53:08"/>
    <x v="181"/>
    <x v="0"/>
    <x v="0"/>
    <x v="30"/>
    <x v="9"/>
    <x v="2"/>
    <x v="65"/>
    <x v="18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14"/>
    <d v="2019-07-15T15:53:08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19"/>
    <d v="2019-07-15T15:53:0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22"/>
    <d v="2019-07-15T15:53:0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24"/>
    <d v="2019-07-15T15:53:08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25"/>
    <d v="2019-07-15T15:53:0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0"/>
    <d v="2019-07-15T15:53:08"/>
    <x v="64"/>
    <x v="0"/>
    <x v="0"/>
    <x v="1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2"/>
    <x v="1"/>
    <d v="2019-07-15T15:53:0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2"/>
    <d v="2019-07-15T15:53:24"/>
    <x v="147"/>
    <x v="0"/>
    <x v="0"/>
    <x v="20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3"/>
    <d v="2019-07-15T15:53:24"/>
    <x v="404"/>
    <x v="0"/>
    <x v="0"/>
    <x v="4"/>
    <x v="0"/>
    <x v="50"/>
    <x v="1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4"/>
    <d v="2019-07-15T15:53:24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7"/>
    <d v="2019-07-15T15:53:24"/>
    <x v="81"/>
    <x v="0"/>
    <x v="13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5"/>
    <d v="2019-07-15T15:53:24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6"/>
    <d v="2019-07-15T15:53:24"/>
    <x v="15"/>
    <x v="0"/>
    <x v="0"/>
    <x v="4"/>
    <x v="12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13"/>
    <d v="2019-07-15T15:53:24"/>
    <x v="176"/>
    <x v="0"/>
    <x v="0"/>
    <x v="21"/>
    <x v="33"/>
    <x v="40"/>
    <x v="47"/>
    <x v="21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14"/>
    <d v="2019-07-15T15:53:24"/>
    <x v="20"/>
    <x v="0"/>
    <x v="4"/>
    <x v="4"/>
    <x v="19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24"/>
    <d v="2019-07-15T15:53:24"/>
    <x v="211"/>
    <x v="1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25"/>
    <d v="2019-07-15T15:53:24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0"/>
    <d v="2019-07-15T15:53:24"/>
    <x v="211"/>
    <x v="0"/>
    <x v="0"/>
    <x v="10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3"/>
    <x v="1"/>
    <d v="2019-07-15T15:53:24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4"/>
    <x v="3"/>
    <d v="2019-07-15T15:53:3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4"/>
    <x v="13"/>
    <d v="2019-07-15T15:53:3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4"/>
    <x v="24"/>
    <d v="2019-07-15T15:53:39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4"/>
    <x v="25"/>
    <d v="2019-07-15T15:53:3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4"/>
    <x v="0"/>
    <d v="2019-07-15T15:53:39"/>
    <x v="162"/>
    <x v="0"/>
    <x v="2"/>
    <x v="10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4"/>
    <x v="1"/>
    <d v="2019-07-15T15:53:39"/>
    <x v="20"/>
    <x v="2"/>
    <x v="0"/>
    <x v="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5"/>
    <x v="2"/>
    <d v="2019-07-15T15:53:53"/>
    <x v="162"/>
    <x v="0"/>
    <x v="0"/>
    <x v="14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5"/>
    <x v="3"/>
    <d v="2019-07-15T15:53:53"/>
    <x v="47"/>
    <x v="0"/>
    <x v="0"/>
    <x v="4"/>
    <x v="0"/>
    <x v="18"/>
    <x v="39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5"/>
    <x v="4"/>
    <d v="2019-07-15T15:53:53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5"/>
    <x v="5"/>
    <d v="2019-07-15T15:53:5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5"/>
    <x v="6"/>
    <d v="2019-07-15T15:53:5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5"/>
    <x v="13"/>
    <d v="2019-07-15T15:53:53"/>
    <x v="38"/>
    <x v="0"/>
    <x v="0"/>
    <x v="19"/>
    <x v="44"/>
    <x v="20"/>
    <x v="65"/>
    <x v="6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0"/>
    <d v="2019-03-19T16:05:57"/>
    <x v="75"/>
    <x v="0"/>
    <x v="13"/>
    <x v="10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1"/>
    <d v="2019-03-19T16:05:57"/>
    <x v="80"/>
    <x v="8"/>
    <x v="51"/>
    <x v="4"/>
    <x v="5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27"/>
    <d v="2019-03-19T16:05:57"/>
    <x v="36"/>
    <x v="8"/>
    <x v="0"/>
    <x v="12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13"/>
    <d v="2019-03-19T16:06:15"/>
    <x v="173"/>
    <x v="0"/>
    <x v="2"/>
    <x v="113"/>
    <x v="45"/>
    <x v="99"/>
    <x v="83"/>
    <x v="132"/>
    <x v="22"/>
    <x v="0"/>
    <x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14"/>
    <d v="2019-03-19T16:06:15"/>
    <x v="85"/>
    <x v="0"/>
    <x v="0"/>
    <x v="3"/>
    <x v="19"/>
    <x v="0"/>
    <x v="19"/>
    <x v="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16"/>
    <d v="2019-03-19T16:06:15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18"/>
    <d v="2019-03-19T16:06:15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19"/>
    <d v="2019-03-19T16:06:15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12"/>
    <d v="2019-03-21T10:07:46"/>
    <x v="67"/>
    <x v="0"/>
    <x v="0"/>
    <x v="4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13"/>
    <d v="2019-03-21T10:07:46"/>
    <x v="701"/>
    <x v="0"/>
    <x v="13"/>
    <x v="183"/>
    <x v="153"/>
    <x v="73"/>
    <x v="93"/>
    <x v="204"/>
    <x v="101"/>
    <x v="0"/>
    <x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14"/>
    <d v="2019-03-21T10:07:46"/>
    <x v="85"/>
    <x v="0"/>
    <x v="0"/>
    <x v="11"/>
    <x v="69"/>
    <x v="16"/>
    <x v="35"/>
    <x v="26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15"/>
    <d v="2019-03-21T10:07:46"/>
    <x v="15"/>
    <x v="2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16"/>
    <d v="2019-03-21T10:07:46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18"/>
    <d v="2019-03-21T10:07:46"/>
    <x v="162"/>
    <x v="0"/>
    <x v="0"/>
    <x v="14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19"/>
    <d v="2019-03-21T10:07:46"/>
    <x v="196"/>
    <x v="0"/>
    <x v="0"/>
    <x v="4"/>
    <x v="0"/>
    <x v="9"/>
    <x v="65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20"/>
    <d v="2019-03-21T10:07:46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22"/>
    <d v="2019-03-21T10:07:46"/>
    <x v="126"/>
    <x v="0"/>
    <x v="0"/>
    <x v="19"/>
    <x v="44"/>
    <x v="7"/>
    <x v="19"/>
    <x v="4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24"/>
    <d v="2019-03-21T10:07:46"/>
    <x v="504"/>
    <x v="22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25"/>
    <d v="2019-03-21T10:07:46"/>
    <x v="521"/>
    <x v="2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31"/>
    <d v="2019-03-21T10:07:4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0"/>
    <d v="2019-03-21T10:07:46"/>
    <x v="504"/>
    <x v="14"/>
    <x v="199"/>
    <x v="282"/>
    <x v="69"/>
    <x v="2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1"/>
    <d v="2019-03-21T10:07:46"/>
    <x v="521"/>
    <x v="14"/>
    <x v="111"/>
    <x v="293"/>
    <x v="69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32"/>
    <d v="2019-03-21T10:07:46"/>
    <x v="6"/>
    <x v="8"/>
    <x v="2"/>
    <x v="11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2"/>
    <d v="2019-03-21T10:08:11"/>
    <x v="307"/>
    <x v="19"/>
    <x v="51"/>
    <x v="393"/>
    <x v="184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9"/>
    <d v="2019-03-19T16:12:02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0"/>
    <d v="2019-03-19T16:12:02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43"/>
    <d v="2019-03-19T16:12:0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1"/>
    <d v="2019-03-19T16:12:02"/>
    <x v="702"/>
    <x v="0"/>
    <x v="0"/>
    <x v="97"/>
    <x v="0"/>
    <x v="2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2"/>
    <d v="2019-03-19T16:12:02"/>
    <x v="48"/>
    <x v="0"/>
    <x v="32"/>
    <x v="4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14"/>
    <d v="2019-06-18T18:25:07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14"/>
    <d v="2019-06-18T18:26:00"/>
    <x v="94"/>
    <x v="0"/>
    <x v="0"/>
    <x v="4"/>
    <x v="19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19"/>
    <d v="2019-06-18T18:26:0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22"/>
    <d v="2019-06-18T18:26:00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20"/>
    <d v="2019-06-18T17:36:15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28"/>
    <d v="2019-06-18T17:36:15"/>
    <x v="145"/>
    <x v="8"/>
    <x v="11"/>
    <x v="5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22"/>
    <d v="2019-06-18T17:36:15"/>
    <x v="38"/>
    <x v="8"/>
    <x v="11"/>
    <x v="19"/>
    <x v="68"/>
    <x v="40"/>
    <x v="25"/>
    <x v="4"/>
    <x v="0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30"/>
    <d v="2019-06-18T17:36:1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24"/>
    <d v="2019-06-18T17:36:15"/>
    <x v="703"/>
    <x v="3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25"/>
    <d v="2019-06-18T17:36:15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0"/>
    <d v="2019-06-18T17:36:15"/>
    <x v="703"/>
    <x v="66"/>
    <x v="200"/>
    <x v="394"/>
    <x v="14"/>
    <x v="1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1"/>
    <d v="2019-06-18T17:36:15"/>
    <x v="126"/>
    <x v="4"/>
    <x v="8"/>
    <x v="143"/>
    <x v="12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0"/>
    <x v="3"/>
    <d v="2019-05-18T12:33:12"/>
    <x v="24"/>
    <x v="0"/>
    <x v="0"/>
    <x v="4"/>
    <x v="0"/>
    <x v="9"/>
    <x v="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0"/>
    <x v="4"/>
    <d v="2019-05-18T12:33:1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0"/>
    <x v="13"/>
    <d v="2019-05-18T12:33:12"/>
    <x v="5"/>
    <x v="0"/>
    <x v="0"/>
    <x v="12"/>
    <x v="0"/>
    <x v="7"/>
    <x v="0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18"/>
    <d v="2019-03-19T12:25:33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19"/>
    <d v="2019-03-19T12:25:33"/>
    <x v="20"/>
    <x v="0"/>
    <x v="0"/>
    <x v="4"/>
    <x v="0"/>
    <x v="16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22"/>
    <d v="2019-03-19T12:25:33"/>
    <x v="94"/>
    <x v="8"/>
    <x v="11"/>
    <x v="25"/>
    <x v="19"/>
    <x v="16"/>
    <x v="8"/>
    <x v="13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5"/>
    <x v="14"/>
    <d v="2019-07-15T15:53:53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5"/>
    <x v="24"/>
    <d v="2019-07-15T15:53:53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5"/>
    <x v="0"/>
    <d v="2019-07-15T15:53:53"/>
    <x v="204"/>
    <x v="0"/>
    <x v="0"/>
    <x v="13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2"/>
    <d v="2019-07-15T15:54:10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3"/>
    <d v="2019-07-15T15:54:10"/>
    <x v="4"/>
    <x v="0"/>
    <x v="0"/>
    <x v="4"/>
    <x v="0"/>
    <x v="31"/>
    <x v="10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4"/>
    <d v="2019-07-15T15:54:10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5"/>
    <d v="2019-07-15T15:54:1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6"/>
    <d v="2019-07-15T15:54:1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13"/>
    <d v="2019-07-15T15:54:10"/>
    <x v="182"/>
    <x v="0"/>
    <x v="0"/>
    <x v="11"/>
    <x v="1"/>
    <x v="2"/>
    <x v="31"/>
    <x v="1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14"/>
    <d v="2019-07-15T15:54:1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24"/>
    <d v="2019-07-15T15:54:10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25"/>
    <d v="2019-07-15T15:54:1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0"/>
    <d v="2019-07-15T15:54:10"/>
    <x v="187"/>
    <x v="0"/>
    <x v="0"/>
    <x v="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6"/>
    <x v="1"/>
    <d v="2019-07-15T15:54:1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7"/>
    <x v="2"/>
    <d v="2019-07-15T15:54:2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7"/>
    <x v="3"/>
    <d v="2019-07-15T15:54:29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7"/>
    <x v="4"/>
    <d v="2019-07-15T15:54:29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7"/>
    <x v="13"/>
    <d v="2019-07-15T15:54:29"/>
    <x v="24"/>
    <x v="0"/>
    <x v="0"/>
    <x v="4"/>
    <x v="19"/>
    <x v="7"/>
    <x v="8"/>
    <x v="6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7"/>
    <x v="24"/>
    <d v="2019-07-15T15:54:29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7"/>
    <x v="25"/>
    <d v="2019-07-15T15:54:2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7"/>
    <x v="0"/>
    <d v="2019-07-15T15:54:29"/>
    <x v="187"/>
    <x v="0"/>
    <x v="0"/>
    <x v="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7"/>
    <x v="1"/>
    <d v="2019-07-15T15:54:2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2"/>
    <d v="2019-07-15T15:54:44"/>
    <x v="33"/>
    <x v="0"/>
    <x v="2"/>
    <x v="120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3"/>
    <d v="2019-07-15T15:54:44"/>
    <x v="211"/>
    <x v="0"/>
    <x v="0"/>
    <x v="4"/>
    <x v="0"/>
    <x v="88"/>
    <x v="121"/>
    <x v="2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4"/>
    <d v="2019-07-15T15:54:44"/>
    <x v="157"/>
    <x v="0"/>
    <x v="0"/>
    <x v="4"/>
    <x v="0"/>
    <x v="0"/>
    <x v="0"/>
    <x v="0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5"/>
    <d v="2019-07-15T15:54:4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6"/>
    <d v="2019-07-15T15:54:4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13"/>
    <d v="2019-07-15T15:54:44"/>
    <x v="185"/>
    <x v="0"/>
    <x v="4"/>
    <x v="63"/>
    <x v="33"/>
    <x v="24"/>
    <x v="127"/>
    <x v="27"/>
    <x v="24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14"/>
    <d v="2019-07-15T15:54:4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18"/>
    <d v="2019-07-15T15:54:4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22"/>
    <d v="2019-07-15T15:54:4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24"/>
    <d v="2019-07-15T15:54:44"/>
    <x v="297"/>
    <x v="3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58"/>
    <x v="25"/>
    <d v="2019-07-15T15:54:44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13"/>
    <d v="2019-07-15T15:55:19"/>
    <x v="162"/>
    <x v="0"/>
    <x v="0"/>
    <x v="30"/>
    <x v="12"/>
    <x v="6"/>
    <x v="31"/>
    <x v="1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14"/>
    <d v="2019-07-15T15:55:1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24"/>
    <d v="2019-07-15T15:55:19"/>
    <x v="197"/>
    <x v="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25"/>
    <d v="2019-07-15T15:55:1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0"/>
    <d v="2019-07-15T15:55:19"/>
    <x v="197"/>
    <x v="0"/>
    <x v="63"/>
    <x v="125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0"/>
    <x v="1"/>
    <d v="2019-07-15T15:55:19"/>
    <x v="20"/>
    <x v="0"/>
    <x v="2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1"/>
    <x v="2"/>
    <d v="2019-07-15T15:55:36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1"/>
    <x v="3"/>
    <d v="2019-07-15T15:55:3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1"/>
    <x v="13"/>
    <d v="2019-07-15T15:55:36"/>
    <x v="94"/>
    <x v="0"/>
    <x v="0"/>
    <x v="12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1"/>
    <x v="24"/>
    <d v="2019-07-15T15:55:36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1"/>
    <x v="25"/>
    <d v="2019-07-15T15:55:3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1"/>
    <x v="0"/>
    <d v="2019-07-15T15:55:36"/>
    <x v="91"/>
    <x v="0"/>
    <x v="4"/>
    <x v="12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1"/>
    <x v="1"/>
    <d v="2019-07-15T15:55:36"/>
    <x v="81"/>
    <x v="2"/>
    <x v="0"/>
    <x v="5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2"/>
    <x v="2"/>
    <d v="2019-07-15T15:55:53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2"/>
    <x v="3"/>
    <d v="2019-07-15T15:55:53"/>
    <x v="85"/>
    <x v="0"/>
    <x v="0"/>
    <x v="4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2"/>
    <x v="4"/>
    <d v="2019-07-15T15:55:53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2"/>
    <x v="11"/>
    <d v="2019-07-15T15:55:53"/>
    <x v="704"/>
    <x v="3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2"/>
    <x v="13"/>
    <d v="2019-07-15T15:55:53"/>
    <x v="101"/>
    <x v="0"/>
    <x v="0"/>
    <x v="11"/>
    <x v="19"/>
    <x v="7"/>
    <x v="6"/>
    <x v="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2"/>
    <x v="24"/>
    <d v="2019-07-15T15:55:53"/>
    <x v="183"/>
    <x v="2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2"/>
    <x v="25"/>
    <d v="2019-07-15T15:55:53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2"/>
    <x v="0"/>
    <d v="2019-07-15T15:55:53"/>
    <x v="183"/>
    <x v="2"/>
    <x v="40"/>
    <x v="162"/>
    <x v="19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2"/>
    <x v="1"/>
    <d v="2019-07-15T15:55:53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3"/>
    <x v="2"/>
    <d v="2019-07-15T15:56:09"/>
    <x v="85"/>
    <x v="0"/>
    <x v="2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6"/>
    <x v="18"/>
    <d v="2019-07-15T16:27:0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6"/>
    <x v="22"/>
    <d v="2019-07-15T16:27:06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6"/>
    <x v="24"/>
    <d v="2019-07-15T16:27:06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6"/>
    <x v="25"/>
    <d v="2019-07-15T16:27:06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6"/>
    <x v="0"/>
    <d v="2019-07-15T16:27:06"/>
    <x v="71"/>
    <x v="0"/>
    <x v="0"/>
    <x v="1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6"/>
    <x v="1"/>
    <d v="2019-07-15T16:27:06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7"/>
    <x v="2"/>
    <d v="2019-07-15T16:27:22"/>
    <x v="190"/>
    <x v="0"/>
    <x v="0"/>
    <x v="86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7"/>
    <x v="3"/>
    <d v="2019-07-15T16:27:22"/>
    <x v="212"/>
    <x v="0"/>
    <x v="0"/>
    <x v="4"/>
    <x v="0"/>
    <x v="50"/>
    <x v="64"/>
    <x v="18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7"/>
    <x v="4"/>
    <d v="2019-07-15T16:27:22"/>
    <x v="26"/>
    <x v="0"/>
    <x v="0"/>
    <x v="4"/>
    <x v="0"/>
    <x v="0"/>
    <x v="0"/>
    <x v="0"/>
    <x v="3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7"/>
    <x v="13"/>
    <d v="2019-07-15T16:27:22"/>
    <x v="521"/>
    <x v="0"/>
    <x v="0"/>
    <x v="73"/>
    <x v="22"/>
    <x v="40"/>
    <x v="17"/>
    <x v="46"/>
    <x v="3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7"/>
    <x v="24"/>
    <d v="2019-07-15T16:27:22"/>
    <x v="174"/>
    <x v="3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7"/>
    <x v="25"/>
    <d v="2019-07-15T16:27:22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7"/>
    <x v="0"/>
    <d v="2019-07-15T16:27:22"/>
    <x v="174"/>
    <x v="0"/>
    <x v="0"/>
    <x v="24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7"/>
    <x v="1"/>
    <d v="2019-07-15T16:27:22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8"/>
    <x v="3"/>
    <d v="2019-07-15T16:27:37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8"/>
    <x v="13"/>
    <d v="2019-07-15T16:27:37"/>
    <x v="94"/>
    <x v="0"/>
    <x v="0"/>
    <x v="4"/>
    <x v="0"/>
    <x v="9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8"/>
    <x v="24"/>
    <d v="2019-07-15T16:27:37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8"/>
    <x v="25"/>
    <d v="2019-07-15T16:27:3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8"/>
    <x v="0"/>
    <d v="2019-07-15T16:27:37"/>
    <x v="11"/>
    <x v="0"/>
    <x v="0"/>
    <x v="9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8"/>
    <x v="1"/>
    <d v="2019-07-15T16:27:3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89"/>
    <x v="2"/>
    <d v="2019-07-15T16:27:5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89"/>
    <x v="3"/>
    <d v="2019-07-15T16:27:55"/>
    <x v="56"/>
    <x v="0"/>
    <x v="0"/>
    <x v="4"/>
    <x v="0"/>
    <x v="9"/>
    <x v="2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89"/>
    <x v="4"/>
    <d v="2019-07-15T16:27:55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89"/>
    <x v="13"/>
    <d v="2019-07-15T16:27:55"/>
    <x v="57"/>
    <x v="0"/>
    <x v="0"/>
    <x v="12"/>
    <x v="0"/>
    <x v="7"/>
    <x v="21"/>
    <x v="57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89"/>
    <x v="24"/>
    <d v="2019-07-15T16:27:55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89"/>
    <x v="0"/>
    <d v="2019-07-15T16:27:55"/>
    <x v="64"/>
    <x v="0"/>
    <x v="7"/>
    <x v="147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13"/>
    <d v="2019-08-13T13:50:18"/>
    <x v="38"/>
    <x v="4"/>
    <x v="0"/>
    <x v="30"/>
    <x v="69"/>
    <x v="14"/>
    <x v="10"/>
    <x v="18"/>
    <x v="2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14"/>
    <d v="2019-08-13T13:50:18"/>
    <x v="20"/>
    <x v="0"/>
    <x v="0"/>
    <x v="4"/>
    <x v="0"/>
    <x v="7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24"/>
    <d v="2019-08-13T13:50:18"/>
    <x v="234"/>
    <x v="2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25"/>
    <d v="2019-08-13T13:50:18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0"/>
    <d v="2019-08-13T13:50:18"/>
    <x v="234"/>
    <x v="4"/>
    <x v="26"/>
    <x v="216"/>
    <x v="12"/>
    <x v="3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1"/>
    <d v="2019-08-13T13:50:18"/>
    <x v="56"/>
    <x v="0"/>
    <x v="8"/>
    <x v="4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5"/>
    <x v="6"/>
    <d v="2019-08-13T13:57:5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5"/>
    <x v="13"/>
    <d v="2019-08-13T13:57:50"/>
    <x v="86"/>
    <x v="0"/>
    <x v="0"/>
    <x v="4"/>
    <x v="44"/>
    <x v="6"/>
    <x v="19"/>
    <x v="26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5"/>
    <x v="14"/>
    <d v="2019-08-13T13:57:5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5"/>
    <x v="24"/>
    <d v="2019-08-13T13:57:50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5"/>
    <x v="0"/>
    <d v="2019-08-13T13:57:50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6"/>
    <x v="2"/>
    <d v="2019-08-13T13:58:22"/>
    <x v="3"/>
    <x v="0"/>
    <x v="2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6"/>
    <x v="3"/>
    <d v="2019-08-13T13:58:22"/>
    <x v="86"/>
    <x v="0"/>
    <x v="0"/>
    <x v="4"/>
    <x v="0"/>
    <x v="4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6"/>
    <x v="4"/>
    <d v="2019-08-13T13:58:22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36"/>
    <d v="2019-10-14T13:08:4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0"/>
    <d v="2019-10-14T13:08:42"/>
    <x v="656"/>
    <x v="24"/>
    <x v="201"/>
    <x v="367"/>
    <x v="35"/>
    <x v="2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1"/>
    <d v="2019-10-14T13:08:42"/>
    <x v="399"/>
    <x v="29"/>
    <x v="0"/>
    <x v="98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37"/>
    <d v="2019-10-14T13:08:4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2"/>
    <d v="2019-10-14T13:11:24"/>
    <x v="673"/>
    <x v="4"/>
    <x v="58"/>
    <x v="49"/>
    <x v="185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3"/>
    <d v="2019-10-14T13:11:24"/>
    <x v="60"/>
    <x v="0"/>
    <x v="0"/>
    <x v="4"/>
    <x v="0"/>
    <x v="185"/>
    <x v="105"/>
    <x v="14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4"/>
    <d v="2019-10-14T13:11:24"/>
    <x v="425"/>
    <x v="0"/>
    <x v="0"/>
    <x v="4"/>
    <x v="0"/>
    <x v="0"/>
    <x v="0"/>
    <x v="0"/>
    <x v="102"/>
    <x v="0"/>
    <x v="104"/>
    <x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7"/>
    <d v="2019-10-14T13:11:24"/>
    <x v="152"/>
    <x v="0"/>
    <x v="13"/>
    <x v="1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5"/>
    <d v="2019-10-14T13:11:24"/>
    <x v="26"/>
    <x v="0"/>
    <x v="0"/>
    <x v="4"/>
    <x v="0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6"/>
    <d v="2019-10-14T13:11:24"/>
    <x v="203"/>
    <x v="0"/>
    <x v="4"/>
    <x v="53"/>
    <x v="3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8"/>
    <d v="2019-10-14T13:11:24"/>
    <x v="49"/>
    <x v="0"/>
    <x v="0"/>
    <x v="4"/>
    <x v="0"/>
    <x v="0"/>
    <x v="0"/>
    <x v="0"/>
    <x v="0"/>
    <x v="19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7"/>
    <d v="2019-10-14T13:11:24"/>
    <x v="207"/>
    <x v="11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9"/>
    <d v="2019-10-14T13:11:24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0"/>
    <d v="2019-10-14T13:11:2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43"/>
    <d v="2019-10-14T13:11:2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1"/>
    <d v="2019-10-14T13:11:24"/>
    <x v="337"/>
    <x v="0"/>
    <x v="0"/>
    <x v="4"/>
    <x v="10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2"/>
    <d v="2019-10-14T13:11:24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3"/>
    <d v="2019-10-14T13:11:24"/>
    <x v="58"/>
    <x v="4"/>
    <x v="15"/>
    <x v="395"/>
    <x v="186"/>
    <x v="145"/>
    <x v="106"/>
    <x v="120"/>
    <x v="63"/>
    <x v="0"/>
    <x v="57"/>
    <x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4"/>
    <d v="2019-10-14T13:11:24"/>
    <x v="25"/>
    <x v="0"/>
    <x v="4"/>
    <x v="6"/>
    <x v="9"/>
    <x v="7"/>
    <x v="35"/>
    <x v="38"/>
    <x v="0"/>
    <x v="2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5"/>
    <d v="2019-10-14T13:11:24"/>
    <x v="3"/>
    <x v="2"/>
    <x v="0"/>
    <x v="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6"/>
    <d v="2019-10-14T13:11:24"/>
    <x v="20"/>
    <x v="0"/>
    <x v="0"/>
    <x v="12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8"/>
    <d v="2019-10-14T13:11:24"/>
    <x v="47"/>
    <x v="4"/>
    <x v="2"/>
    <x v="99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9"/>
    <d v="2019-10-14T13:11:24"/>
    <x v="705"/>
    <x v="0"/>
    <x v="0"/>
    <x v="4"/>
    <x v="0"/>
    <x v="67"/>
    <x v="83"/>
    <x v="1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14"/>
    <d v="2019-06-18T17:37:09"/>
    <x v="6"/>
    <x v="0"/>
    <x v="0"/>
    <x v="4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15"/>
    <d v="2019-06-18T17:37:0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24"/>
    <d v="2019-06-18T17:37:09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25"/>
    <d v="2019-06-18T17:37:0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26"/>
    <d v="2019-06-18T17:37:0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0"/>
    <d v="2019-06-18T17:37:09"/>
    <x v="389"/>
    <x v="0"/>
    <x v="57"/>
    <x v="189"/>
    <x v="19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1"/>
    <d v="2019-06-18T17:37:09"/>
    <x v="94"/>
    <x v="8"/>
    <x v="0"/>
    <x v="30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27"/>
    <d v="2019-06-18T17:37:09"/>
    <x v="36"/>
    <x v="8"/>
    <x v="0"/>
    <x v="12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2"/>
    <d v="2019-06-18T17:37:24"/>
    <x v="320"/>
    <x v="0"/>
    <x v="2"/>
    <x v="131"/>
    <x v="9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3"/>
    <d v="2019-06-18T17:37:24"/>
    <x v="268"/>
    <x v="0"/>
    <x v="0"/>
    <x v="4"/>
    <x v="0"/>
    <x v="58"/>
    <x v="74"/>
    <x v="22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4"/>
    <d v="2019-06-18T17:37:24"/>
    <x v="200"/>
    <x v="0"/>
    <x v="0"/>
    <x v="4"/>
    <x v="0"/>
    <x v="0"/>
    <x v="0"/>
    <x v="0"/>
    <x v="57"/>
    <x v="0"/>
    <x v="7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7"/>
    <d v="2019-06-18T17:37:24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5"/>
    <d v="2019-06-18T17:37:24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6"/>
    <d v="2019-06-18T17:37:24"/>
    <x v="32"/>
    <x v="0"/>
    <x v="0"/>
    <x v="4"/>
    <x v="1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7"/>
    <x v="8"/>
    <d v="2019-06-18T17:37:24"/>
    <x v="10"/>
    <x v="0"/>
    <x v="0"/>
    <x v="4"/>
    <x v="0"/>
    <x v="0"/>
    <x v="0"/>
    <x v="0"/>
    <x v="0"/>
    <x v="9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14"/>
    <d v="2019-06-18T17:37:48"/>
    <x v="24"/>
    <x v="0"/>
    <x v="0"/>
    <x v="12"/>
    <x v="0"/>
    <x v="7"/>
    <x v="6"/>
    <x v="26"/>
    <x v="0"/>
    <x v="6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15"/>
    <d v="2019-06-18T17:37:4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19"/>
    <d v="2019-06-18T17:37:4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22"/>
    <d v="2019-06-18T17:37:48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24"/>
    <d v="2019-06-18T17:37:48"/>
    <x v="249"/>
    <x v="1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25"/>
    <d v="2019-06-18T17:37:48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0"/>
    <d v="2019-06-18T17:37:48"/>
    <x v="249"/>
    <x v="4"/>
    <x v="71"/>
    <x v="186"/>
    <x v="12"/>
    <x v="9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1"/>
    <d v="2019-06-18T17:37:48"/>
    <x v="190"/>
    <x v="0"/>
    <x v="8"/>
    <x v="118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09"/>
    <x v="33"/>
    <d v="2019-06-18T17:37:48"/>
    <x v="36"/>
    <x v="0"/>
    <x v="2"/>
    <x v="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24"/>
    <d v="2019-03-19T12:25:33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25"/>
    <d v="2019-03-19T12:25:3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0"/>
    <d v="2019-03-19T12:25:33"/>
    <x v="162"/>
    <x v="2"/>
    <x v="144"/>
    <x v="102"/>
    <x v="19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1"/>
    <d v="2019-03-19T12:25:33"/>
    <x v="94"/>
    <x v="8"/>
    <x v="11"/>
    <x v="3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33"/>
    <d v="2019-03-19T12:25:33"/>
    <x v="36"/>
    <x v="8"/>
    <x v="2"/>
    <x v="12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4"/>
    <x v="0"/>
    <d v="2019-03-19T12:14:26"/>
    <x v="32"/>
    <x v="2"/>
    <x v="10"/>
    <x v="86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4"/>
    <x v="1"/>
    <d v="2019-03-19T12:14:2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5"/>
    <d v="2019-03-19T12:21:03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6"/>
    <d v="2019-03-19T12:21:03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8"/>
    <x v="3"/>
    <d v="2019-03-19T12:22:0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8"/>
    <x v="13"/>
    <d v="2019-03-19T12:22:0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8"/>
    <x v="24"/>
    <d v="2019-03-19T12:22:07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8"/>
    <x v="25"/>
    <d v="2019-03-19T12:22:0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8"/>
    <x v="0"/>
    <d v="2019-03-19T12:22:07"/>
    <x v="26"/>
    <x v="0"/>
    <x v="4"/>
    <x v="1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8"/>
    <x v="1"/>
    <d v="2019-03-19T12:22:0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8"/>
    <x v="33"/>
    <d v="2019-03-19T12:22:0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99"/>
    <x v="2"/>
    <d v="2019-03-19T12:22:27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4"/>
    <d v="2019-05-18T12:37:22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5"/>
    <d v="2019-05-18T12:37:22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6"/>
    <d v="2019-05-18T12:37:22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13"/>
    <d v="2019-05-18T12:37:22"/>
    <x v="141"/>
    <x v="0"/>
    <x v="0"/>
    <x v="4"/>
    <x v="12"/>
    <x v="0"/>
    <x v="35"/>
    <x v="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14"/>
    <d v="2019-05-18T12:37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24"/>
    <d v="2019-05-18T12:37:22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25"/>
    <d v="2019-05-18T12:37:2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9"/>
    <d v="2019-08-13T13:43:51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1"/>
    <x v="2"/>
    <d v="2019-03-19T16:28:0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4"/>
    <x v="24"/>
    <d v="2019-03-19T16:32:40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4"/>
    <x v="25"/>
    <d v="2019-03-19T16:32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4"/>
    <x v="0"/>
    <d v="2019-03-19T16:32:40"/>
    <x v="10"/>
    <x v="0"/>
    <x v="7"/>
    <x v="5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3"/>
    <d v="2019-03-19T16:12:02"/>
    <x v="706"/>
    <x v="14"/>
    <x v="41"/>
    <x v="249"/>
    <x v="166"/>
    <x v="127"/>
    <x v="195"/>
    <x v="221"/>
    <x v="92"/>
    <x v="0"/>
    <x v="68"/>
    <x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4"/>
    <d v="2019-03-19T16:12:02"/>
    <x v="12"/>
    <x v="0"/>
    <x v="0"/>
    <x v="55"/>
    <x v="1"/>
    <x v="7"/>
    <x v="6"/>
    <x v="8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5"/>
    <d v="2019-03-19T16:12:02"/>
    <x v="10"/>
    <x v="14"/>
    <x v="2"/>
    <x v="11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6"/>
    <x v="2"/>
    <d v="2019-03-19T16:30:00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6"/>
    <x v="3"/>
    <d v="2019-03-19T16:30:00"/>
    <x v="26"/>
    <x v="0"/>
    <x v="0"/>
    <x v="4"/>
    <x v="0"/>
    <x v="4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6"/>
    <x v="4"/>
    <d v="2019-03-19T16:30:00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6"/>
    <x v="13"/>
    <d v="2019-03-19T16:30:00"/>
    <x v="1"/>
    <x v="0"/>
    <x v="0"/>
    <x v="12"/>
    <x v="9"/>
    <x v="9"/>
    <x v="21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6"/>
    <x v="24"/>
    <d v="2019-03-19T16:30:00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6"/>
    <x v="25"/>
    <d v="2019-03-19T16:30:00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6"/>
    <x v="31"/>
    <d v="2019-03-19T16:30:0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1"/>
    <d v="2019-03-19T16:33:01"/>
    <x v="94"/>
    <x v="8"/>
    <x v="4"/>
    <x v="30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41"/>
    <d v="2019-03-19T16:33:0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6"/>
    <x v="2"/>
    <d v="2019-04-16T15:00:27"/>
    <x v="94"/>
    <x v="2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2"/>
    <d v="2019-06-18T17:36:36"/>
    <x v="577"/>
    <x v="75"/>
    <x v="110"/>
    <x v="43"/>
    <x v="18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3"/>
    <d v="2019-06-18T17:36:36"/>
    <x v="707"/>
    <x v="0"/>
    <x v="0"/>
    <x v="4"/>
    <x v="0"/>
    <x v="55"/>
    <x v="222"/>
    <x v="22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4"/>
    <d v="2019-06-18T17:36:36"/>
    <x v="708"/>
    <x v="0"/>
    <x v="0"/>
    <x v="4"/>
    <x v="0"/>
    <x v="0"/>
    <x v="0"/>
    <x v="0"/>
    <x v="52"/>
    <x v="0"/>
    <x v="80"/>
    <x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7"/>
    <d v="2019-06-18T17:36:36"/>
    <x v="157"/>
    <x v="8"/>
    <x v="11"/>
    <x v="3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5"/>
    <d v="2019-06-18T17:36:36"/>
    <x v="85"/>
    <x v="0"/>
    <x v="0"/>
    <x v="4"/>
    <x v="0"/>
    <x v="2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4"/>
    <d v="2019-06-18T17:36:52"/>
    <x v="547"/>
    <x v="0"/>
    <x v="0"/>
    <x v="4"/>
    <x v="0"/>
    <x v="0"/>
    <x v="0"/>
    <x v="0"/>
    <x v="103"/>
    <x v="0"/>
    <x v="10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22"/>
    <d v="2019-09-11T17:57:28"/>
    <x v="81"/>
    <x v="0"/>
    <x v="0"/>
    <x v="4"/>
    <x v="19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30"/>
    <d v="2019-09-11T17:57:28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24"/>
    <d v="2019-09-11T17:57:28"/>
    <x v="432"/>
    <x v="3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25"/>
    <d v="2019-09-11T17:57:28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26"/>
    <d v="2019-09-11T17:57:2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0"/>
    <d v="2019-09-11T17:57:28"/>
    <x v="432"/>
    <x v="0"/>
    <x v="53"/>
    <x v="5"/>
    <x v="0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1"/>
    <d v="2019-09-11T17:57:28"/>
    <x v="57"/>
    <x v="0"/>
    <x v="13"/>
    <x v="4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258"/>
    <x v="27"/>
    <d v="2019-09-11T17:57:2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2"/>
    <d v="2019-09-11T18:00:03"/>
    <x v="25"/>
    <x v="0"/>
    <x v="0"/>
    <x v="20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3"/>
    <d v="2019-09-11T18:00:03"/>
    <x v="278"/>
    <x v="0"/>
    <x v="0"/>
    <x v="4"/>
    <x v="0"/>
    <x v="30"/>
    <x v="66"/>
    <x v="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4"/>
    <d v="2019-09-11T18:00:03"/>
    <x v="196"/>
    <x v="0"/>
    <x v="0"/>
    <x v="4"/>
    <x v="0"/>
    <x v="0"/>
    <x v="0"/>
    <x v="0"/>
    <x v="29"/>
    <x v="0"/>
    <x v="3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7"/>
    <d v="2019-09-11T18:00:0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6"/>
    <d v="2019-09-11T18:00:0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17"/>
    <d v="2019-09-11T18:00:03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13"/>
    <d v="2019-09-11T18:00:03"/>
    <x v="446"/>
    <x v="0"/>
    <x v="0"/>
    <x v="21"/>
    <x v="35"/>
    <x v="31"/>
    <x v="14"/>
    <x v="15"/>
    <x v="56"/>
    <x v="0"/>
    <x v="44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3"/>
    <x v="25"/>
    <d v="2019-09-12T10:12:31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3"/>
    <x v="0"/>
    <d v="2019-09-12T10:12:31"/>
    <x v="190"/>
    <x v="0"/>
    <x v="4"/>
    <x v="118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3"/>
    <x v="1"/>
    <d v="2019-09-12T10:12:3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2"/>
    <d v="2019-09-12T10:16:49"/>
    <x v="95"/>
    <x v="0"/>
    <x v="0"/>
    <x v="32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3"/>
    <d v="2019-09-12T10:16:49"/>
    <x v="89"/>
    <x v="0"/>
    <x v="0"/>
    <x v="4"/>
    <x v="0"/>
    <x v="45"/>
    <x v="89"/>
    <x v="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4"/>
    <d v="2019-09-12T10:16:49"/>
    <x v="57"/>
    <x v="0"/>
    <x v="0"/>
    <x v="4"/>
    <x v="0"/>
    <x v="0"/>
    <x v="0"/>
    <x v="0"/>
    <x v="28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7"/>
    <d v="2019-09-12T10:16:49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5"/>
    <d v="2019-09-12T10:16:49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6"/>
    <d v="2019-09-12T10:16:49"/>
    <x v="3"/>
    <x v="0"/>
    <x v="0"/>
    <x v="11"/>
    <x v="12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7"/>
    <d v="2019-06-18T17:36:52"/>
    <x v="147"/>
    <x v="0"/>
    <x v="0"/>
    <x v="1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5"/>
    <d v="2019-06-18T17:36:52"/>
    <x v="147"/>
    <x v="0"/>
    <x v="0"/>
    <x v="4"/>
    <x v="0"/>
    <x v="4"/>
    <x v="23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6"/>
    <d v="2019-06-18T17:36:52"/>
    <x v="239"/>
    <x v="0"/>
    <x v="0"/>
    <x v="85"/>
    <x v="27"/>
    <x v="2"/>
    <x v="14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8"/>
    <d v="2019-06-18T17:36:52"/>
    <x v="63"/>
    <x v="0"/>
    <x v="0"/>
    <x v="4"/>
    <x v="0"/>
    <x v="0"/>
    <x v="0"/>
    <x v="0"/>
    <x v="0"/>
    <x v="2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7"/>
    <d v="2019-06-18T17:36:52"/>
    <x v="709"/>
    <x v="330"/>
    <x v="102"/>
    <x v="1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9"/>
    <d v="2019-06-18T17:36:52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0"/>
    <d v="2019-06-18T17:36:52"/>
    <x v="3"/>
    <x v="0"/>
    <x v="0"/>
    <x v="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1"/>
    <d v="2019-06-18T17:36:52"/>
    <x v="710"/>
    <x v="0"/>
    <x v="60"/>
    <x v="224"/>
    <x v="188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2"/>
    <d v="2019-06-18T17:36:52"/>
    <x v="222"/>
    <x v="0"/>
    <x v="0"/>
    <x v="41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3"/>
    <d v="2019-06-18T17:36:52"/>
    <x v="711"/>
    <x v="2"/>
    <x v="2"/>
    <x v="313"/>
    <x v="189"/>
    <x v="221"/>
    <x v="45"/>
    <x v="187"/>
    <x v="103"/>
    <x v="0"/>
    <x v="10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4"/>
    <d v="2019-06-18T17:36:52"/>
    <x v="63"/>
    <x v="0"/>
    <x v="0"/>
    <x v="86"/>
    <x v="1"/>
    <x v="6"/>
    <x v="15"/>
    <x v="18"/>
    <x v="0"/>
    <x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0"/>
    <x v="3"/>
    <d v="2019-03-19T16:31:18"/>
    <x v="3"/>
    <x v="0"/>
    <x v="0"/>
    <x v="4"/>
    <x v="0"/>
    <x v="4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0"/>
    <x v="4"/>
    <d v="2019-03-19T16:31:18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0"/>
    <x v="13"/>
    <d v="2019-03-19T16:31:18"/>
    <x v="15"/>
    <x v="0"/>
    <x v="0"/>
    <x v="4"/>
    <x v="0"/>
    <x v="9"/>
    <x v="8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14"/>
    <d v="2019-03-19T11:50:24"/>
    <x v="102"/>
    <x v="8"/>
    <x v="4"/>
    <x v="6"/>
    <x v="12"/>
    <x v="16"/>
    <x v="21"/>
    <x v="2"/>
    <x v="0"/>
    <x v="8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4"/>
    <d v="2019-03-19T16:05:03"/>
    <x v="365"/>
    <x v="0"/>
    <x v="0"/>
    <x v="4"/>
    <x v="0"/>
    <x v="0"/>
    <x v="0"/>
    <x v="0"/>
    <x v="90"/>
    <x v="0"/>
    <x v="10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7"/>
    <d v="2019-03-19T16:05:03"/>
    <x v="157"/>
    <x v="8"/>
    <x v="11"/>
    <x v="3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5"/>
    <d v="2019-03-19T16:05:03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2"/>
    <d v="2019-03-19T16:05:40"/>
    <x v="712"/>
    <x v="0"/>
    <x v="15"/>
    <x v="396"/>
    <x v="19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3"/>
    <d v="2019-03-19T16:05:40"/>
    <x v="713"/>
    <x v="0"/>
    <x v="0"/>
    <x v="4"/>
    <x v="0"/>
    <x v="151"/>
    <x v="223"/>
    <x v="22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4"/>
    <d v="2019-03-19T16:05:40"/>
    <x v="714"/>
    <x v="0"/>
    <x v="0"/>
    <x v="4"/>
    <x v="0"/>
    <x v="0"/>
    <x v="0"/>
    <x v="0"/>
    <x v="104"/>
    <x v="0"/>
    <x v="10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7"/>
    <d v="2019-03-19T16:05:40"/>
    <x v="106"/>
    <x v="0"/>
    <x v="0"/>
    <x v="5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5"/>
    <d v="2019-03-19T16:05:40"/>
    <x v="51"/>
    <x v="0"/>
    <x v="0"/>
    <x v="4"/>
    <x v="0"/>
    <x v="4"/>
    <x v="3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8"/>
    <d v="2019-09-12T10:16:4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13"/>
    <d v="2019-09-12T10:16:49"/>
    <x v="280"/>
    <x v="0"/>
    <x v="0"/>
    <x v="116"/>
    <x v="43"/>
    <x v="77"/>
    <x v="90"/>
    <x v="61"/>
    <x v="28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14"/>
    <d v="2019-09-12T10:16:49"/>
    <x v="81"/>
    <x v="0"/>
    <x v="0"/>
    <x v="12"/>
    <x v="19"/>
    <x v="0"/>
    <x v="13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28"/>
    <d v="2019-09-12T10:16:49"/>
    <x v="540"/>
    <x v="0"/>
    <x v="2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30"/>
    <d v="2019-09-12T10:16:49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24"/>
    <d v="2019-09-12T10:16:49"/>
    <x v="84"/>
    <x v="2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25"/>
    <d v="2019-09-12T10:16:49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0"/>
    <d v="2019-09-12T10:16:49"/>
    <x v="84"/>
    <x v="0"/>
    <x v="49"/>
    <x v="168"/>
    <x v="0"/>
    <x v="7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18"/>
    <d v="2019-03-19T12:28:2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19"/>
    <d v="2019-03-19T12:28:24"/>
    <x v="24"/>
    <x v="0"/>
    <x v="0"/>
    <x v="4"/>
    <x v="0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22"/>
    <d v="2019-03-19T12:28:24"/>
    <x v="15"/>
    <x v="8"/>
    <x v="11"/>
    <x v="25"/>
    <x v="19"/>
    <x v="9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24"/>
    <d v="2019-03-19T12:28:24"/>
    <x v="715"/>
    <x v="3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25"/>
    <d v="2019-03-19T12:28:24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0"/>
    <d v="2019-03-19T12:28:24"/>
    <x v="715"/>
    <x v="62"/>
    <x v="37"/>
    <x v="397"/>
    <x v="57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1"/>
    <d v="2019-03-19T12:28:24"/>
    <x v="51"/>
    <x v="36"/>
    <x v="7"/>
    <x v="32"/>
    <x v="44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2"/>
    <d v="2019-03-19T12:28:41"/>
    <x v="192"/>
    <x v="4"/>
    <x v="0"/>
    <x v="85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3"/>
    <d v="2019-03-19T12:28:41"/>
    <x v="251"/>
    <x v="0"/>
    <x v="0"/>
    <x v="4"/>
    <x v="0"/>
    <x v="11"/>
    <x v="38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4"/>
    <d v="2019-03-19T12:28:41"/>
    <x v="49"/>
    <x v="0"/>
    <x v="0"/>
    <x v="4"/>
    <x v="0"/>
    <x v="0"/>
    <x v="0"/>
    <x v="0"/>
    <x v="21"/>
    <x v="0"/>
    <x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7"/>
    <d v="2019-03-19T12:28:4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5"/>
    <d v="2019-03-19T12:28:41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6"/>
    <d v="2019-03-19T12:28:41"/>
    <x v="3"/>
    <x v="0"/>
    <x v="0"/>
    <x v="11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8"/>
    <d v="2019-03-19T12:28:41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14"/>
    <d v="2019-05-18T12:23:29"/>
    <x v="31"/>
    <x v="0"/>
    <x v="2"/>
    <x v="12"/>
    <x v="12"/>
    <x v="7"/>
    <x v="8"/>
    <x v="6"/>
    <x v="0"/>
    <x v="22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15"/>
    <d v="2019-05-18T12:23:29"/>
    <x v="20"/>
    <x v="2"/>
    <x v="0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2"/>
    <d v="2019-07-15T16:28:27"/>
    <x v="25"/>
    <x v="0"/>
    <x v="0"/>
    <x v="120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3"/>
    <d v="2019-07-15T16:28:27"/>
    <x v="214"/>
    <x v="0"/>
    <x v="0"/>
    <x v="4"/>
    <x v="0"/>
    <x v="37"/>
    <x v="121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4"/>
    <d v="2019-07-15T16:28:27"/>
    <x v="32"/>
    <x v="0"/>
    <x v="0"/>
    <x v="4"/>
    <x v="0"/>
    <x v="0"/>
    <x v="0"/>
    <x v="0"/>
    <x v="23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7"/>
    <d v="2019-07-15T16:28:27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5"/>
    <d v="2019-07-15T16:28:27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6"/>
    <d v="2019-07-15T16:28:27"/>
    <x v="10"/>
    <x v="0"/>
    <x v="0"/>
    <x v="4"/>
    <x v="1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8"/>
    <x v="33"/>
    <d v="2019-07-15T16:29:5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99"/>
    <x v="2"/>
    <d v="2019-07-15T16:30:22"/>
    <x v="85"/>
    <x v="0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99"/>
    <x v="3"/>
    <d v="2019-07-15T16:30:22"/>
    <x v="125"/>
    <x v="0"/>
    <x v="0"/>
    <x v="4"/>
    <x v="0"/>
    <x v="9"/>
    <x v="2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99"/>
    <x v="4"/>
    <d v="2019-07-15T16:30:22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99"/>
    <x v="13"/>
    <d v="2019-07-15T16:30:22"/>
    <x v="56"/>
    <x v="0"/>
    <x v="0"/>
    <x v="30"/>
    <x v="69"/>
    <x v="7"/>
    <x v="20"/>
    <x v="6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99"/>
    <x v="18"/>
    <d v="2019-07-15T16:30:2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99"/>
    <x v="22"/>
    <d v="2019-07-15T16:30:2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99"/>
    <x v="24"/>
    <d v="2019-07-15T16:30:22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99"/>
    <x v="31"/>
    <d v="2019-07-15T16:30:22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99"/>
    <x v="0"/>
    <d v="2019-07-15T16:30:22"/>
    <x v="196"/>
    <x v="0"/>
    <x v="40"/>
    <x v="60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99"/>
    <x v="32"/>
    <d v="2019-07-15T16:30:22"/>
    <x v="5"/>
    <x v="0"/>
    <x v="4"/>
    <x v="7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314"/>
    <x v="2"/>
    <d v="2019-08-13T13:50:39"/>
    <x v="56"/>
    <x v="0"/>
    <x v="0"/>
    <x v="8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314"/>
    <x v="3"/>
    <d v="2019-08-13T13:50:39"/>
    <x v="147"/>
    <x v="0"/>
    <x v="0"/>
    <x v="4"/>
    <x v="0"/>
    <x v="31"/>
    <x v="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314"/>
    <x v="4"/>
    <d v="2019-08-13T13:50:39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314"/>
    <x v="13"/>
    <d v="2019-08-13T13:50:39"/>
    <x v="182"/>
    <x v="0"/>
    <x v="0"/>
    <x v="73"/>
    <x v="3"/>
    <x v="2"/>
    <x v="10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314"/>
    <x v="24"/>
    <d v="2019-08-13T13:50:39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2"/>
    <d v="2019-07-15T16:31:41"/>
    <x v="3"/>
    <x v="0"/>
    <x v="0"/>
    <x v="4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314"/>
    <x v="25"/>
    <d v="2019-08-13T13:50:3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16"/>
    <d v="2019-05-18T12:23:29"/>
    <x v="3"/>
    <x v="0"/>
    <x v="0"/>
    <x v="30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3"/>
    <x v="2"/>
    <d v="2019-08-13T14:20:55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3"/>
    <x v="3"/>
    <d v="2019-08-13T14:20:55"/>
    <x v="11"/>
    <x v="0"/>
    <x v="0"/>
    <x v="4"/>
    <x v="0"/>
    <x v="24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3"/>
    <x v="4"/>
    <d v="2019-08-13T14:20:55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3"/>
    <x v="13"/>
    <d v="2019-08-13T14:20:55"/>
    <x v="57"/>
    <x v="0"/>
    <x v="0"/>
    <x v="11"/>
    <x v="12"/>
    <x v="4"/>
    <x v="21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3"/>
    <x v="24"/>
    <d v="2019-08-13T14:20:55"/>
    <x v="382"/>
    <x v="2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3"/>
    <x v="25"/>
    <d v="2019-08-13T14:20:55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3"/>
    <x v="0"/>
    <d v="2019-08-13T14:20:55"/>
    <x v="382"/>
    <x v="0"/>
    <x v="45"/>
    <x v="27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3"/>
    <x v="1"/>
    <d v="2019-08-13T14:20:55"/>
    <x v="5"/>
    <x v="0"/>
    <x v="13"/>
    <x v="7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3"/>
    <x v="33"/>
    <d v="2019-08-13T14:20:5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4"/>
    <x v="2"/>
    <d v="2019-08-13T14:21:11"/>
    <x v="26"/>
    <x v="0"/>
    <x v="2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4"/>
    <x v="3"/>
    <d v="2019-08-13T14:21:11"/>
    <x v="32"/>
    <x v="0"/>
    <x v="0"/>
    <x v="4"/>
    <x v="0"/>
    <x v="9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4"/>
    <x v="4"/>
    <d v="2019-08-13T14:21:11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4"/>
    <x v="13"/>
    <d v="2019-08-13T14:21:11"/>
    <x v="26"/>
    <x v="0"/>
    <x v="4"/>
    <x v="30"/>
    <x v="69"/>
    <x v="7"/>
    <x v="8"/>
    <x v="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4"/>
    <x v="24"/>
    <d v="2019-08-13T14:21:11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4"/>
    <x v="25"/>
    <d v="2019-08-13T14:21:1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4"/>
    <x v="31"/>
    <d v="2019-08-13T14:21:1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4"/>
    <x v="0"/>
    <d v="2019-08-13T14:21:11"/>
    <x v="148"/>
    <x v="0"/>
    <x v="45"/>
    <x v="93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31"/>
    <d v="2019-03-19T16:34:3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0"/>
    <d v="2019-03-19T16:34:37"/>
    <x v="212"/>
    <x v="0"/>
    <x v="173"/>
    <x v="229"/>
    <x v="0"/>
    <x v="19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1"/>
    <d v="2019-03-19T16:34:37"/>
    <x v="20"/>
    <x v="0"/>
    <x v="13"/>
    <x v="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32"/>
    <d v="2019-03-19T16:34:3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33"/>
    <d v="2019-03-19T16:34:37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2"/>
    <d v="2019-03-19T16:34:55"/>
    <x v="6"/>
    <x v="8"/>
    <x v="11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3"/>
    <d v="2019-03-19T16:34:55"/>
    <x v="24"/>
    <x v="0"/>
    <x v="0"/>
    <x v="4"/>
    <x v="0"/>
    <x v="16"/>
    <x v="3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4"/>
    <d v="2019-03-19T16:34:55"/>
    <x v="36"/>
    <x v="0"/>
    <x v="0"/>
    <x v="4"/>
    <x v="0"/>
    <x v="0"/>
    <x v="0"/>
    <x v="0"/>
    <x v="1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5"/>
    <d v="2019-03-19T16:34:5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6"/>
    <d v="2019-03-19T16:34:5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13"/>
    <d v="2019-03-19T16:34:55"/>
    <x v="5"/>
    <x v="8"/>
    <x v="11"/>
    <x v="12"/>
    <x v="5"/>
    <x v="16"/>
    <x v="3"/>
    <x v="3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14"/>
    <d v="2019-04-16T13:25:04"/>
    <x v="5"/>
    <x v="0"/>
    <x v="0"/>
    <x v="30"/>
    <x v="0"/>
    <x v="0"/>
    <x v="8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24"/>
    <d v="2019-04-16T13:25:04"/>
    <x v="716"/>
    <x v="3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7"/>
    <x v="13"/>
    <d v="2019-06-18T17:54:29"/>
    <x v="11"/>
    <x v="0"/>
    <x v="0"/>
    <x v="55"/>
    <x v="19"/>
    <x v="6"/>
    <x v="35"/>
    <x v="57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7"/>
    <x v="24"/>
    <d v="2019-06-18T17:54:29"/>
    <x v="65"/>
    <x v="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3"/>
    <x v="4"/>
    <d v="2019-06-18T17:55:47"/>
    <x v="94"/>
    <x v="0"/>
    <x v="0"/>
    <x v="4"/>
    <x v="0"/>
    <x v="0"/>
    <x v="0"/>
    <x v="0"/>
    <x v="1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3"/>
    <x v="13"/>
    <d v="2019-06-18T17:55:47"/>
    <x v="31"/>
    <x v="0"/>
    <x v="2"/>
    <x v="4"/>
    <x v="12"/>
    <x v="6"/>
    <x v="19"/>
    <x v="57"/>
    <x v="1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7"/>
    <d v="2019-05-18T13:06:19"/>
    <x v="81"/>
    <x v="8"/>
    <x v="11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6"/>
    <d v="2019-05-18T13:06:19"/>
    <x v="20"/>
    <x v="0"/>
    <x v="11"/>
    <x v="11"/>
    <x v="12"/>
    <x v="16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8"/>
    <d v="2019-05-18T13:06:19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17"/>
    <d v="2019-05-18T13:06:19"/>
    <x v="43"/>
    <x v="8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9"/>
    <d v="2019-05-18T13:06:19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11"/>
    <d v="2019-05-18T13:06:19"/>
    <x v="108"/>
    <x v="8"/>
    <x v="11"/>
    <x v="25"/>
    <x v="178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12"/>
    <d v="2019-05-18T13:06:19"/>
    <x v="67"/>
    <x v="8"/>
    <x v="11"/>
    <x v="4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13"/>
    <d v="2019-05-18T13:06:19"/>
    <x v="717"/>
    <x v="2"/>
    <x v="2"/>
    <x v="113"/>
    <x v="127"/>
    <x v="85"/>
    <x v="120"/>
    <x v="10"/>
    <x v="87"/>
    <x v="0"/>
    <x v="1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14"/>
    <d v="2019-05-18T13:06:19"/>
    <x v="6"/>
    <x v="8"/>
    <x v="11"/>
    <x v="12"/>
    <x v="19"/>
    <x v="16"/>
    <x v="3"/>
    <x v="13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15"/>
    <d v="2019-05-18T13:06:19"/>
    <x v="6"/>
    <x v="8"/>
    <x v="4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16"/>
    <d v="2019-05-18T13:06:19"/>
    <x v="6"/>
    <x v="8"/>
    <x v="11"/>
    <x v="12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18"/>
    <d v="2019-05-18T13:06:19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16"/>
    <d v="2019-06-20T12:48:5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24"/>
    <d v="2019-06-20T12:48:55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25"/>
    <d v="2019-06-20T12:48:55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0"/>
    <d v="2019-06-20T12:48:55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1"/>
    <d v="2019-06-20T12:48:55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2"/>
    <d v="2019-06-20T12:49:08"/>
    <x v="125"/>
    <x v="0"/>
    <x v="0"/>
    <x v="20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6"/>
    <d v="2019-07-15T15:31:31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8"/>
    <d v="2019-07-15T15:31:31"/>
    <x v="1"/>
    <x v="0"/>
    <x v="0"/>
    <x v="4"/>
    <x v="0"/>
    <x v="0"/>
    <x v="0"/>
    <x v="0"/>
    <x v="0"/>
    <x v="14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7"/>
    <d v="2019-07-15T15:31:31"/>
    <x v="718"/>
    <x v="333"/>
    <x v="2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9"/>
    <d v="2019-07-15T15:31:31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0"/>
    <d v="2019-07-15T15:31:31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43"/>
    <d v="2019-07-15T15:31:3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1"/>
    <d v="2019-07-15T15:31:31"/>
    <x v="719"/>
    <x v="8"/>
    <x v="60"/>
    <x v="398"/>
    <x v="92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12"/>
    <d v="2019-07-15T15:31:31"/>
    <x v="720"/>
    <x v="8"/>
    <x v="0"/>
    <x v="250"/>
    <x v="1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7"/>
    <x v="3"/>
    <d v="2019-08-13T16:25:40"/>
    <x v="107"/>
    <x v="0"/>
    <x v="0"/>
    <x v="4"/>
    <x v="0"/>
    <x v="30"/>
    <x v="89"/>
    <x v="4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7"/>
    <x v="4"/>
    <d v="2019-08-13T16:25:40"/>
    <x v="10"/>
    <x v="0"/>
    <x v="0"/>
    <x v="4"/>
    <x v="0"/>
    <x v="0"/>
    <x v="0"/>
    <x v="0"/>
    <x v="2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7"/>
    <x v="13"/>
    <d v="2019-08-13T16:25:40"/>
    <x v="212"/>
    <x v="0"/>
    <x v="0"/>
    <x v="19"/>
    <x v="14"/>
    <x v="31"/>
    <x v="90"/>
    <x v="11"/>
    <x v="2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7"/>
    <x v="24"/>
    <d v="2019-08-13T16:25:40"/>
    <x v="234"/>
    <x v="2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7"/>
    <x v="25"/>
    <d v="2019-08-13T16:25:40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7"/>
    <x v="0"/>
    <d v="2019-08-13T16:25:40"/>
    <x v="234"/>
    <x v="0"/>
    <x v="0"/>
    <x v="2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7"/>
    <x v="1"/>
    <d v="2019-08-13T16:25:40"/>
    <x v="91"/>
    <x v="0"/>
    <x v="0"/>
    <x v="1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8"/>
    <x v="3"/>
    <d v="2019-08-13T16:25:58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8"/>
    <x v="13"/>
    <d v="2019-08-13T16:25:58"/>
    <x v="94"/>
    <x v="0"/>
    <x v="0"/>
    <x v="4"/>
    <x v="0"/>
    <x v="9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8"/>
    <x v="24"/>
    <d v="2019-08-13T16:25:58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8"/>
    <x v="25"/>
    <d v="2019-08-13T16:25:5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8"/>
    <x v="0"/>
    <d v="2019-08-13T16:25:58"/>
    <x v="11"/>
    <x v="0"/>
    <x v="0"/>
    <x v="9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8"/>
    <x v="1"/>
    <d v="2019-08-13T16:25:5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89"/>
    <x v="2"/>
    <d v="2019-08-13T16:26:2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89"/>
    <x v="3"/>
    <d v="2019-08-13T16:26:24"/>
    <x v="85"/>
    <x v="0"/>
    <x v="0"/>
    <x v="4"/>
    <x v="0"/>
    <x v="9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89"/>
    <x v="4"/>
    <d v="2019-08-13T16:26:24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2"/>
    <d v="2019-10-14T12:47:21"/>
    <x v="128"/>
    <x v="0"/>
    <x v="0"/>
    <x v="177"/>
    <x v="1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3"/>
    <d v="2019-10-14T12:47:21"/>
    <x v="576"/>
    <x v="0"/>
    <x v="0"/>
    <x v="4"/>
    <x v="0"/>
    <x v="17"/>
    <x v="224"/>
    <x v="14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4"/>
    <d v="2019-10-14T12:47:21"/>
    <x v="534"/>
    <x v="0"/>
    <x v="0"/>
    <x v="4"/>
    <x v="0"/>
    <x v="0"/>
    <x v="0"/>
    <x v="0"/>
    <x v="105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7"/>
    <d v="2019-10-14T12:47:2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5"/>
    <d v="2019-10-14T12:47:21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6"/>
    <d v="2019-10-14T12:47:21"/>
    <x v="15"/>
    <x v="0"/>
    <x v="0"/>
    <x v="11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7"/>
    <d v="2019-12-12T16:28:14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5"/>
    <d v="2019-12-12T16:28:14"/>
    <x v="81"/>
    <x v="0"/>
    <x v="0"/>
    <x v="4"/>
    <x v="0"/>
    <x v="0"/>
    <x v="3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8"/>
    <d v="2019-10-14T12:47:21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17"/>
    <d v="2019-10-14T12:47:21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13"/>
    <d v="2019-10-14T12:47:21"/>
    <x v="392"/>
    <x v="0"/>
    <x v="0"/>
    <x v="143"/>
    <x v="161"/>
    <x v="89"/>
    <x v="109"/>
    <x v="50"/>
    <x v="105"/>
    <x v="0"/>
    <x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14"/>
    <d v="2019-10-14T12:47:21"/>
    <x v="81"/>
    <x v="0"/>
    <x v="0"/>
    <x v="12"/>
    <x v="0"/>
    <x v="0"/>
    <x v="8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18"/>
    <d v="2019-10-14T12:47:21"/>
    <x v="24"/>
    <x v="0"/>
    <x v="0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19"/>
    <d v="2019-10-14T12:47:21"/>
    <x v="26"/>
    <x v="0"/>
    <x v="0"/>
    <x v="4"/>
    <x v="0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22"/>
    <d v="2019-10-14T12:47:21"/>
    <x v="32"/>
    <x v="0"/>
    <x v="0"/>
    <x v="12"/>
    <x v="1"/>
    <x v="7"/>
    <x v="35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24"/>
    <d v="2019-10-14T12:47:21"/>
    <x v="721"/>
    <x v="3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25"/>
    <d v="2019-10-14T12:47:21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31"/>
    <d v="2019-10-14T12:47:2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6"/>
    <d v="2019-03-19T16:05:40"/>
    <x v="192"/>
    <x v="0"/>
    <x v="0"/>
    <x v="20"/>
    <x v="3"/>
    <x v="4"/>
    <x v="3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8"/>
    <d v="2019-03-19T16:05:40"/>
    <x v="63"/>
    <x v="0"/>
    <x v="0"/>
    <x v="4"/>
    <x v="0"/>
    <x v="0"/>
    <x v="0"/>
    <x v="0"/>
    <x v="0"/>
    <x v="2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7"/>
    <d v="2019-03-19T16:05:40"/>
    <x v="722"/>
    <x v="335"/>
    <x v="0"/>
    <x v="39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2"/>
    <d v="2019-03-19T16:05:57"/>
    <x v="12"/>
    <x v="0"/>
    <x v="0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3"/>
    <d v="2019-03-19T16:05:57"/>
    <x v="190"/>
    <x v="0"/>
    <x v="0"/>
    <x v="4"/>
    <x v="0"/>
    <x v="18"/>
    <x v="1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25"/>
    <d v="2019-03-19T16:06:54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0"/>
    <d v="2019-03-19T16:06:54"/>
    <x v="612"/>
    <x v="2"/>
    <x v="87"/>
    <x v="400"/>
    <x v="19"/>
    <x v="1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1"/>
    <d v="2019-03-19T16:06:54"/>
    <x v="190"/>
    <x v="2"/>
    <x v="7"/>
    <x v="118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8"/>
    <d v="2019-03-19T12:13:0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13"/>
    <d v="2019-03-19T12:13:08"/>
    <x v="38"/>
    <x v="0"/>
    <x v="0"/>
    <x v="21"/>
    <x v="44"/>
    <x v="54"/>
    <x v="31"/>
    <x v="60"/>
    <x v="13"/>
    <x v="0"/>
    <x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14"/>
    <d v="2019-03-19T12:13:08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18"/>
    <d v="2019-03-19T12:13:0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22"/>
    <d v="2019-03-19T12:13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24"/>
    <d v="2019-03-19T12:13:08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31"/>
    <d v="2019-03-19T12:13:0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0"/>
    <d v="2019-03-19T12:13:08"/>
    <x v="114"/>
    <x v="4"/>
    <x v="53"/>
    <x v="198"/>
    <x v="12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32"/>
    <d v="2019-03-19T12:13:08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0"/>
    <x v="3"/>
    <d v="2019-03-19T12:13:23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0"/>
    <x v="4"/>
    <d v="2019-03-19T12:13:23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0"/>
    <x v="13"/>
    <d v="2019-03-19T12:13:23"/>
    <x v="20"/>
    <x v="0"/>
    <x v="0"/>
    <x v="4"/>
    <x v="0"/>
    <x v="9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0"/>
    <x v="24"/>
    <d v="2019-03-19T12:13:23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0"/>
    <x v="0"/>
    <d v="2019-03-19T12:13:23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7"/>
    <x v="4"/>
    <d v="2019-03-19T12:05:31"/>
    <x v="10"/>
    <x v="0"/>
    <x v="0"/>
    <x v="4"/>
    <x v="0"/>
    <x v="0"/>
    <x v="0"/>
    <x v="0"/>
    <x v="26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7"/>
    <x v="13"/>
    <d v="2019-03-19T12:05:31"/>
    <x v="12"/>
    <x v="0"/>
    <x v="0"/>
    <x v="4"/>
    <x v="12"/>
    <x v="4"/>
    <x v="19"/>
    <x v="38"/>
    <x v="26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19"/>
    <d v="2019-05-18T13:06:19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22"/>
    <d v="2019-05-18T13:06:19"/>
    <x v="81"/>
    <x v="8"/>
    <x v="11"/>
    <x v="25"/>
    <x v="19"/>
    <x v="7"/>
    <x v="8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24"/>
    <d v="2019-05-18T13:06:19"/>
    <x v="326"/>
    <x v="3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25"/>
    <d v="2019-05-18T13:06:19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0"/>
    <d v="2019-05-18T13:06:19"/>
    <x v="326"/>
    <x v="18"/>
    <x v="202"/>
    <x v="401"/>
    <x v="27"/>
    <x v="4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8"/>
    <d v="2019-09-11T16:38:1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17"/>
    <d v="2019-09-11T16:38:19"/>
    <x v="685"/>
    <x v="9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9"/>
    <d v="2019-09-11T16:38:19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13"/>
    <d v="2019-09-11T16:38:19"/>
    <x v="284"/>
    <x v="19"/>
    <x v="13"/>
    <x v="54"/>
    <x v="139"/>
    <x v="80"/>
    <x v="225"/>
    <x v="206"/>
    <x v="88"/>
    <x v="0"/>
    <x v="93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14"/>
    <d v="2019-09-11T16:38:19"/>
    <x v="10"/>
    <x v="0"/>
    <x v="0"/>
    <x v="30"/>
    <x v="19"/>
    <x v="0"/>
    <x v="19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15"/>
    <d v="2019-09-11T16:38:19"/>
    <x v="81"/>
    <x v="2"/>
    <x v="4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18"/>
    <d v="2019-09-11T16:38:19"/>
    <x v="32"/>
    <x v="0"/>
    <x v="2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19"/>
    <d v="2019-09-11T16:38:19"/>
    <x v="106"/>
    <x v="0"/>
    <x v="0"/>
    <x v="4"/>
    <x v="0"/>
    <x v="9"/>
    <x v="2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22"/>
    <d v="2019-09-11T16:38:19"/>
    <x v="11"/>
    <x v="0"/>
    <x v="4"/>
    <x v="12"/>
    <x v="69"/>
    <x v="7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24"/>
    <d v="2019-09-11T16:38:19"/>
    <x v="568"/>
    <x v="2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25"/>
    <d v="2019-09-11T16:38:19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0"/>
    <d v="2019-09-11T16:38:19"/>
    <x v="568"/>
    <x v="13"/>
    <x v="203"/>
    <x v="346"/>
    <x v="66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1"/>
    <d v="2019-09-11T16:38:19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2"/>
    <d v="2019-09-11T16:38:52"/>
    <x v="59"/>
    <x v="0"/>
    <x v="0"/>
    <x v="177"/>
    <x v="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3"/>
    <d v="2019-09-11T16:38:52"/>
    <x v="723"/>
    <x v="0"/>
    <x v="0"/>
    <x v="4"/>
    <x v="0"/>
    <x v="104"/>
    <x v="189"/>
    <x v="1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4"/>
    <d v="2019-09-11T16:38:52"/>
    <x v="208"/>
    <x v="0"/>
    <x v="0"/>
    <x v="4"/>
    <x v="0"/>
    <x v="0"/>
    <x v="0"/>
    <x v="0"/>
    <x v="81"/>
    <x v="0"/>
    <x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14"/>
    <d v="2019-03-19T16:10:40"/>
    <x v="181"/>
    <x v="0"/>
    <x v="2"/>
    <x v="11"/>
    <x v="9"/>
    <x v="4"/>
    <x v="20"/>
    <x v="4"/>
    <x v="0"/>
    <x v="12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1"/>
    <d v="2019-05-18T13:06:19"/>
    <x v="51"/>
    <x v="29"/>
    <x v="7"/>
    <x v="32"/>
    <x v="1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7"/>
    <x v="24"/>
    <d v="2019-03-19T12:05:31"/>
    <x v="193"/>
    <x v="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7"/>
    <x v="25"/>
    <d v="2019-03-19T12:05:31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7"/>
    <x v="0"/>
    <d v="2019-03-19T12:05:31"/>
    <x v="193"/>
    <x v="4"/>
    <x v="23"/>
    <x v="56"/>
    <x v="12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7"/>
    <x v="1"/>
    <d v="2019-03-19T12:05:31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7"/>
    <x v="33"/>
    <d v="2019-03-19T12:05:3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9"/>
    <x v="3"/>
    <d v="2019-03-19T12:05:5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9"/>
    <x v="4"/>
    <d v="2019-03-19T12:05:50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9"/>
    <x v="13"/>
    <d v="2019-03-19T12:05:50"/>
    <x v="94"/>
    <x v="0"/>
    <x v="0"/>
    <x v="4"/>
    <x v="0"/>
    <x v="0"/>
    <x v="13"/>
    <x v="0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9"/>
    <x v="24"/>
    <d v="2019-03-19T12:05:50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9"/>
    <x v="36"/>
    <d v="2019-03-19T12:05:5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9"/>
    <x v="0"/>
    <d v="2019-03-19T12:05:50"/>
    <x v="118"/>
    <x v="0"/>
    <x v="3"/>
    <x v="38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9"/>
    <x v="37"/>
    <d v="2019-03-19T12:05:5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6"/>
    <d v="2019-05-18T12:49:4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13"/>
    <d v="2019-05-18T12:49:40"/>
    <x v="71"/>
    <x v="0"/>
    <x v="0"/>
    <x v="63"/>
    <x v="1"/>
    <x v="2"/>
    <x v="19"/>
    <x v="89"/>
    <x v="2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14"/>
    <d v="2019-05-18T12:49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4"/>
    <x v="24"/>
    <d v="2019-05-18T12:26:00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3"/>
    <x v="0"/>
    <d v="2019-05-18T12:38:08"/>
    <x v="102"/>
    <x v="0"/>
    <x v="0"/>
    <x v="9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3"/>
    <x v="32"/>
    <d v="2019-05-18T12:38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3"/>
    <d v="2019-05-18T13:06:02"/>
    <x v="724"/>
    <x v="0"/>
    <x v="0"/>
    <x v="4"/>
    <x v="0"/>
    <x v="202"/>
    <x v="139"/>
    <x v="22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4"/>
    <d v="2019-05-18T13:06:02"/>
    <x v="535"/>
    <x v="0"/>
    <x v="0"/>
    <x v="4"/>
    <x v="0"/>
    <x v="0"/>
    <x v="0"/>
    <x v="0"/>
    <x v="3"/>
    <x v="0"/>
    <x v="103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7"/>
    <d v="2019-05-18T13:06:02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5"/>
    <d v="2019-05-18T13:06:02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6"/>
    <d v="2019-05-18T13:06:02"/>
    <x v="24"/>
    <x v="0"/>
    <x v="0"/>
    <x v="11"/>
    <x v="12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8"/>
    <d v="2019-05-18T13:06:02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10"/>
    <d v="2019-05-18T13:06:02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12"/>
    <d v="2019-05-18T13:06:02"/>
    <x v="264"/>
    <x v="0"/>
    <x v="0"/>
    <x v="11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13"/>
    <d v="2019-05-18T13:06:02"/>
    <x v="566"/>
    <x v="0"/>
    <x v="4"/>
    <x v="235"/>
    <x v="153"/>
    <x v="68"/>
    <x v="140"/>
    <x v="225"/>
    <x v="76"/>
    <x v="0"/>
    <x v="65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14"/>
    <d v="2019-05-18T13:06:02"/>
    <x v="3"/>
    <x v="0"/>
    <x v="0"/>
    <x v="12"/>
    <x v="19"/>
    <x v="0"/>
    <x v="35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15"/>
    <d v="2019-05-18T13:06:0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16"/>
    <d v="2019-05-18T13:06:02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18"/>
    <d v="2019-05-18T13:06:02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4"/>
    <d v="2019-05-18T13:01:32"/>
    <x v="72"/>
    <x v="0"/>
    <x v="0"/>
    <x v="4"/>
    <x v="0"/>
    <x v="0"/>
    <x v="0"/>
    <x v="0"/>
    <x v="81"/>
    <x v="0"/>
    <x v="1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7"/>
    <d v="2019-05-18T13:01:32"/>
    <x v="81"/>
    <x v="8"/>
    <x v="11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5"/>
    <d v="2019-05-18T13:01:32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6"/>
    <d v="2019-05-18T13:01:32"/>
    <x v="3"/>
    <x v="0"/>
    <x v="11"/>
    <x v="11"/>
    <x v="12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17"/>
    <d v="2019-05-18T13:01:32"/>
    <x v="20"/>
    <x v="8"/>
    <x v="10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11"/>
    <d v="2019-05-18T13:01:32"/>
    <x v="138"/>
    <x v="8"/>
    <x v="11"/>
    <x v="25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12"/>
    <d v="2019-05-18T13:01:32"/>
    <x v="20"/>
    <x v="8"/>
    <x v="10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13"/>
    <d v="2019-05-18T13:01:32"/>
    <x v="77"/>
    <x v="8"/>
    <x v="11"/>
    <x v="95"/>
    <x v="59"/>
    <x v="18"/>
    <x v="28"/>
    <x v="184"/>
    <x v="81"/>
    <x v="0"/>
    <x v="1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14"/>
    <d v="2019-05-18T13:01:32"/>
    <x v="20"/>
    <x v="8"/>
    <x v="11"/>
    <x v="12"/>
    <x v="19"/>
    <x v="16"/>
    <x v="13"/>
    <x v="2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15"/>
    <d v="2019-05-18T13:01:32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16"/>
    <d v="2019-05-18T13:01:32"/>
    <x v="6"/>
    <x v="8"/>
    <x v="4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19"/>
    <d v="2019-05-18T13:01:32"/>
    <x v="6"/>
    <x v="0"/>
    <x v="0"/>
    <x v="4"/>
    <x v="0"/>
    <x v="9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22"/>
    <d v="2019-05-18T13:01:32"/>
    <x v="36"/>
    <x v="8"/>
    <x v="11"/>
    <x v="25"/>
    <x v="5"/>
    <x v="7"/>
    <x v="3"/>
    <x v="13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24"/>
    <d v="2019-05-18T13:01:32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25"/>
    <d v="2019-05-18T13:01:3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0"/>
    <d v="2019-05-18T13:01:32"/>
    <x v="182"/>
    <x v="8"/>
    <x v="89"/>
    <x v="173"/>
    <x v="5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1"/>
    <d v="2019-05-18T13:01:32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33"/>
    <d v="2019-05-18T13:01:32"/>
    <x v="6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6"/>
    <d v="2019-05-18T12:44:1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24"/>
    <d v="2019-03-19T17:08:41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25"/>
    <d v="2019-03-19T17:08:41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31"/>
    <d v="2019-03-19T17:08:4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0"/>
    <d v="2019-03-19T17:08:41"/>
    <x v="192"/>
    <x v="2"/>
    <x v="147"/>
    <x v="126"/>
    <x v="19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1"/>
    <d v="2019-03-19T17:08:4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32"/>
    <d v="2019-03-19T17:08:4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27"/>
    <d v="2019-03-19T17:08:41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2"/>
    <d v="2019-03-20T13:19:52"/>
    <x v="165"/>
    <x v="29"/>
    <x v="3"/>
    <x v="162"/>
    <x v="17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3"/>
    <d v="2019-03-20T13:19:52"/>
    <x v="465"/>
    <x v="0"/>
    <x v="0"/>
    <x v="4"/>
    <x v="0"/>
    <x v="114"/>
    <x v="213"/>
    <x v="2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4"/>
    <d v="2019-03-20T13:19:52"/>
    <x v="113"/>
    <x v="0"/>
    <x v="0"/>
    <x v="4"/>
    <x v="0"/>
    <x v="0"/>
    <x v="0"/>
    <x v="0"/>
    <x v="79"/>
    <x v="0"/>
    <x v="7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7"/>
    <d v="2019-03-20T13:19:52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6"/>
    <x v="0"/>
    <d v="2019-03-20T13:21:11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6"/>
    <x v="1"/>
    <d v="2019-03-20T13:21:1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2"/>
    <d v="2019-03-20T13:21:35"/>
    <x v="32"/>
    <x v="0"/>
    <x v="1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3"/>
    <d v="2019-03-20T13:21:35"/>
    <x v="78"/>
    <x v="0"/>
    <x v="0"/>
    <x v="4"/>
    <x v="0"/>
    <x v="18"/>
    <x v="2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4"/>
    <d v="2019-03-20T13:21:35"/>
    <x v="101"/>
    <x v="0"/>
    <x v="0"/>
    <x v="4"/>
    <x v="0"/>
    <x v="0"/>
    <x v="0"/>
    <x v="0"/>
    <x v="24"/>
    <x v="0"/>
    <x v="1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11"/>
    <d v="2019-07-15T14:07:52"/>
    <x v="725"/>
    <x v="0"/>
    <x v="204"/>
    <x v="4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13"/>
    <d v="2019-07-15T14:07:52"/>
    <x v="726"/>
    <x v="0"/>
    <x v="4"/>
    <x v="113"/>
    <x v="127"/>
    <x v="85"/>
    <x v="34"/>
    <x v="49"/>
    <x v="41"/>
    <x v="0"/>
    <x v="46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14"/>
    <d v="2019-07-15T14:07:52"/>
    <x v="5"/>
    <x v="0"/>
    <x v="4"/>
    <x v="12"/>
    <x v="19"/>
    <x v="0"/>
    <x v="8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16"/>
    <d v="2019-07-15T14:07:52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19"/>
    <d v="2019-07-15T14:07:52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22"/>
    <d v="2019-07-15T14:07:52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24"/>
    <d v="2019-07-15T14:07:52"/>
    <x v="727"/>
    <x v="33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25"/>
    <d v="2019-07-15T14:07:52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0"/>
    <d v="2019-07-15T14:07:52"/>
    <x v="727"/>
    <x v="4"/>
    <x v="55"/>
    <x v="403"/>
    <x v="12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24"/>
    <x v="1"/>
    <d v="2019-07-15T14:07:5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2"/>
    <d v="2019-07-15T14:08:39"/>
    <x v="415"/>
    <x v="8"/>
    <x v="23"/>
    <x v="177"/>
    <x v="13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3"/>
    <d v="2019-07-15T14:08:39"/>
    <x v="173"/>
    <x v="0"/>
    <x v="0"/>
    <x v="4"/>
    <x v="0"/>
    <x v="58"/>
    <x v="166"/>
    <x v="2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24"/>
    <d v="2019-06-18T18:26:00"/>
    <x v="357"/>
    <x v="15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25"/>
    <d v="2019-06-18T18:26:00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0"/>
    <d v="2019-06-18T18:26:00"/>
    <x v="357"/>
    <x v="0"/>
    <x v="7"/>
    <x v="68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1"/>
    <d v="2019-06-18T18:26:00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5"/>
    <x v="4"/>
    <d v="2019-06-18T18:26:41"/>
    <x v="24"/>
    <x v="0"/>
    <x v="0"/>
    <x v="4"/>
    <x v="0"/>
    <x v="0"/>
    <x v="0"/>
    <x v="0"/>
    <x v="2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5"/>
    <x v="5"/>
    <d v="2019-06-18T18:26:4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5"/>
    <x v="6"/>
    <d v="2019-06-18T18:26:4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5"/>
    <x v="13"/>
    <d v="2019-06-18T18:26:41"/>
    <x v="188"/>
    <x v="0"/>
    <x v="4"/>
    <x v="73"/>
    <x v="44"/>
    <x v="4"/>
    <x v="63"/>
    <x v="32"/>
    <x v="2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5"/>
    <x v="14"/>
    <d v="2019-06-18T18:26:4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5"/>
    <x v="24"/>
    <d v="2019-06-18T18:26:41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5"/>
    <x v="0"/>
    <d v="2019-06-18T18:26:41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25"/>
    <d v="2019-06-18T18:27:0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0"/>
    <d v="2019-06-18T18:27:06"/>
    <x v="78"/>
    <x v="0"/>
    <x v="13"/>
    <x v="72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32"/>
    <d v="2019-07-15T14:08:39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37"/>
    <d v="2019-07-15T14:08:39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0"/>
    <x v="2"/>
    <d v="2019-07-15T14:08:54"/>
    <x v="11"/>
    <x v="0"/>
    <x v="0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0"/>
    <x v="3"/>
    <d v="2019-07-15T14:08:54"/>
    <x v="147"/>
    <x v="0"/>
    <x v="0"/>
    <x v="4"/>
    <x v="0"/>
    <x v="40"/>
    <x v="3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25"/>
    <d v="2019-08-13T13:37:50"/>
    <x v="524"/>
    <x v="3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31"/>
    <d v="2019-08-13T13:37:5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0"/>
    <d v="2019-08-13T13:37:50"/>
    <x v="728"/>
    <x v="93"/>
    <x v="205"/>
    <x v="404"/>
    <x v="60"/>
    <x v="22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"/>
    <d v="2019-08-13T13:37:50"/>
    <x v="524"/>
    <x v="19"/>
    <x v="145"/>
    <x v="395"/>
    <x v="9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32"/>
    <d v="2019-08-13T13:37:50"/>
    <x v="81"/>
    <x v="8"/>
    <x v="2"/>
    <x v="55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9"/>
    <d v="2019-08-13T13:53:29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0"/>
    <d v="2019-08-13T13:53:29"/>
    <x v="20"/>
    <x v="0"/>
    <x v="0"/>
    <x v="4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1"/>
    <d v="2019-08-13T13:53:29"/>
    <x v="177"/>
    <x v="0"/>
    <x v="0"/>
    <x v="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2"/>
    <d v="2019-08-13T13:53:29"/>
    <x v="264"/>
    <x v="0"/>
    <x v="0"/>
    <x v="4"/>
    <x v="17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3"/>
    <d v="2019-08-13T13:53:29"/>
    <x v="729"/>
    <x v="2"/>
    <x v="4"/>
    <x v="38"/>
    <x v="179"/>
    <x v="62"/>
    <x v="159"/>
    <x v="228"/>
    <x v="19"/>
    <x v="0"/>
    <x v="5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4"/>
    <d v="2019-08-13T13:53:29"/>
    <x v="102"/>
    <x v="0"/>
    <x v="0"/>
    <x v="3"/>
    <x v="1"/>
    <x v="0"/>
    <x v="6"/>
    <x v="2"/>
    <x v="0"/>
    <x v="1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5"/>
    <d v="2019-08-13T13:53:29"/>
    <x v="20"/>
    <x v="2"/>
    <x v="11"/>
    <x v="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6"/>
    <d v="2019-08-13T13:53:29"/>
    <x v="94"/>
    <x v="0"/>
    <x v="0"/>
    <x v="12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2"/>
    <d v="2019-05-18T13:06:54"/>
    <x v="137"/>
    <x v="4"/>
    <x v="51"/>
    <x v="405"/>
    <x v="10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3"/>
    <d v="2019-05-18T13:06:54"/>
    <x v="730"/>
    <x v="0"/>
    <x v="0"/>
    <x v="4"/>
    <x v="0"/>
    <x v="109"/>
    <x v="226"/>
    <x v="22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69"/>
    <x v="4"/>
    <d v="2019-05-18T13:06:54"/>
    <x v="492"/>
    <x v="0"/>
    <x v="0"/>
    <x v="4"/>
    <x v="0"/>
    <x v="0"/>
    <x v="0"/>
    <x v="0"/>
    <x v="77"/>
    <x v="0"/>
    <x v="10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3"/>
    <d v="2019-05-18T13:15:51"/>
    <x v="73"/>
    <x v="0"/>
    <x v="0"/>
    <x v="4"/>
    <x v="0"/>
    <x v="88"/>
    <x v="1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4"/>
    <d v="2019-05-18T13:15:51"/>
    <x v="57"/>
    <x v="0"/>
    <x v="0"/>
    <x v="4"/>
    <x v="0"/>
    <x v="0"/>
    <x v="0"/>
    <x v="0"/>
    <x v="15"/>
    <x v="0"/>
    <x v="4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7"/>
    <d v="2019-05-18T13:15:5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314"/>
    <x v="2"/>
    <d v="2019-08-13T13:38:14"/>
    <x v="125"/>
    <x v="0"/>
    <x v="10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314"/>
    <x v="3"/>
    <d v="2019-08-13T13:38:14"/>
    <x v="188"/>
    <x v="0"/>
    <x v="0"/>
    <x v="4"/>
    <x v="0"/>
    <x v="31"/>
    <x v="23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6"/>
    <d v="2019-05-18T13:15:5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17"/>
    <d v="2019-05-18T13:15:51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11"/>
    <d v="2019-05-18T13:15:51"/>
    <x v="67"/>
    <x v="0"/>
    <x v="0"/>
    <x v="4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0"/>
    <x v="4"/>
    <d v="2019-07-15T14:08:54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0"/>
    <x v="5"/>
    <d v="2019-07-15T14:08:5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0"/>
    <x v="6"/>
    <d v="2019-07-15T14:08:5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0"/>
    <x v="13"/>
    <d v="2019-07-15T14:08:54"/>
    <x v="203"/>
    <x v="0"/>
    <x v="0"/>
    <x v="6"/>
    <x v="69"/>
    <x v="14"/>
    <x v="65"/>
    <x v="1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0"/>
    <x v="14"/>
    <d v="2019-07-15T14:08:5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41"/>
    <x v="1"/>
    <d v="2019-04-16T13:40:02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42"/>
    <x v="3"/>
    <d v="2019-04-16T13:40:21"/>
    <x v="26"/>
    <x v="0"/>
    <x v="0"/>
    <x v="4"/>
    <x v="0"/>
    <x v="9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42"/>
    <x v="13"/>
    <d v="2019-04-16T13:40:21"/>
    <x v="157"/>
    <x v="0"/>
    <x v="0"/>
    <x v="4"/>
    <x v="0"/>
    <x v="7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42"/>
    <x v="24"/>
    <d v="2019-04-16T13:40:21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1"/>
    <x v="3"/>
    <d v="2019-03-19T12:07:41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1"/>
    <x v="13"/>
    <d v="2019-03-19T12:07:41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1"/>
    <x v="19"/>
    <d v="2019-03-19T12:07:4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1"/>
    <x v="22"/>
    <d v="2019-03-19T12:07:4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1"/>
    <x v="24"/>
    <d v="2019-03-19T12:07:41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1"/>
    <x v="25"/>
    <d v="2019-03-19T12:07:41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1"/>
    <x v="0"/>
    <d v="2019-03-19T12:07:41"/>
    <x v="75"/>
    <x v="0"/>
    <x v="10"/>
    <x v="1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2"/>
    <d v="2019-05-18T12:23:43"/>
    <x v="687"/>
    <x v="14"/>
    <x v="114"/>
    <x v="406"/>
    <x v="19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3"/>
    <d v="2019-05-18T12:23:43"/>
    <x v="642"/>
    <x v="0"/>
    <x v="0"/>
    <x v="4"/>
    <x v="0"/>
    <x v="109"/>
    <x v="227"/>
    <x v="23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4"/>
    <d v="2019-05-18T12:23:43"/>
    <x v="542"/>
    <x v="0"/>
    <x v="0"/>
    <x v="4"/>
    <x v="0"/>
    <x v="0"/>
    <x v="0"/>
    <x v="0"/>
    <x v="106"/>
    <x v="0"/>
    <x v="76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7"/>
    <d v="2019-05-18T12:23:43"/>
    <x v="125"/>
    <x v="0"/>
    <x v="8"/>
    <x v="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5"/>
    <d v="2019-05-18T12:23:43"/>
    <x v="125"/>
    <x v="0"/>
    <x v="0"/>
    <x v="4"/>
    <x v="0"/>
    <x v="2"/>
    <x v="25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6"/>
    <d v="2019-05-18T12:23:43"/>
    <x v="78"/>
    <x v="0"/>
    <x v="0"/>
    <x v="63"/>
    <x v="27"/>
    <x v="2"/>
    <x v="25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8"/>
    <d v="2019-05-18T12:23:43"/>
    <x v="152"/>
    <x v="0"/>
    <x v="0"/>
    <x v="4"/>
    <x v="0"/>
    <x v="0"/>
    <x v="0"/>
    <x v="0"/>
    <x v="0"/>
    <x v="1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7"/>
    <d v="2019-05-18T12:23:43"/>
    <x v="632"/>
    <x v="48"/>
    <x v="206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2"/>
    <d v="2019-07-15T13:02:26"/>
    <x v="300"/>
    <x v="0"/>
    <x v="10"/>
    <x v="297"/>
    <x v="15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0"/>
    <d v="2019-07-15T15:39:35"/>
    <x v="194"/>
    <x v="2"/>
    <x v="110"/>
    <x v="121"/>
    <x v="19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1"/>
    <d v="2019-07-15T15:39:35"/>
    <x v="1"/>
    <x v="0"/>
    <x v="4"/>
    <x v="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7"/>
    <x v="33"/>
    <d v="2019-07-15T15:39:35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19"/>
    <x v="3"/>
    <d v="2019-07-15T15:39:51"/>
    <x v="12"/>
    <x v="0"/>
    <x v="0"/>
    <x v="4"/>
    <x v="0"/>
    <x v="9"/>
    <x v="1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13"/>
    <d v="2019-06-18T17:39:27"/>
    <x v="680"/>
    <x v="0"/>
    <x v="4"/>
    <x v="45"/>
    <x v="38"/>
    <x v="85"/>
    <x v="44"/>
    <x v="71"/>
    <x v="22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14"/>
    <d v="2019-06-18T17:39:27"/>
    <x v="81"/>
    <x v="0"/>
    <x v="0"/>
    <x v="4"/>
    <x v="0"/>
    <x v="0"/>
    <x v="8"/>
    <x v="2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15"/>
    <d v="2019-06-18T17:39:2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24"/>
    <d v="2019-06-18T17:39:27"/>
    <x v="731"/>
    <x v="3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25"/>
    <d v="2019-06-18T17:39:27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0"/>
    <d v="2019-06-18T17:39:27"/>
    <x v="731"/>
    <x v="4"/>
    <x v="14"/>
    <x v="407"/>
    <x v="12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1"/>
    <d v="2019-06-18T17:39:27"/>
    <x v="91"/>
    <x v="0"/>
    <x v="8"/>
    <x v="12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24"/>
    <d v="2019-06-18T17:39:43"/>
    <x v="732"/>
    <x v="34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25"/>
    <d v="2019-06-18T17:39:43"/>
    <x v="215"/>
    <x v="10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0"/>
    <d v="2019-06-18T17:39:43"/>
    <x v="732"/>
    <x v="13"/>
    <x v="207"/>
    <x v="408"/>
    <x v="68"/>
    <x v="22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"/>
    <d v="2019-06-18T17:39:43"/>
    <x v="215"/>
    <x v="14"/>
    <x v="65"/>
    <x v="142"/>
    <x v="69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33"/>
    <d v="2019-06-18T17:39:43"/>
    <x v="75"/>
    <x v="8"/>
    <x v="7"/>
    <x v="10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41"/>
    <d v="2019-06-18T17:39:43"/>
    <x v="5"/>
    <x v="8"/>
    <x v="4"/>
    <x v="73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2"/>
    <d v="2019-06-18T17:40:16"/>
    <x v="260"/>
    <x v="4"/>
    <x v="10"/>
    <x v="140"/>
    <x v="8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3"/>
    <d v="2019-06-18T17:40:16"/>
    <x v="284"/>
    <x v="0"/>
    <x v="0"/>
    <x v="4"/>
    <x v="0"/>
    <x v="206"/>
    <x v="228"/>
    <x v="2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4"/>
    <d v="2019-06-18T17:40:16"/>
    <x v="234"/>
    <x v="0"/>
    <x v="0"/>
    <x v="4"/>
    <x v="0"/>
    <x v="0"/>
    <x v="0"/>
    <x v="0"/>
    <x v="87"/>
    <x v="0"/>
    <x v="8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14"/>
    <d v="2019-09-11T18:00:56"/>
    <x v="81"/>
    <x v="0"/>
    <x v="2"/>
    <x v="4"/>
    <x v="0"/>
    <x v="7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16"/>
    <d v="2019-09-11T18:00:5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24"/>
    <d v="2019-09-11T18:00:56"/>
    <x v="357"/>
    <x v="15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25"/>
    <d v="2019-09-11T18:00:56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0"/>
    <d v="2019-09-11T18:00:56"/>
    <x v="357"/>
    <x v="2"/>
    <x v="35"/>
    <x v="68"/>
    <x v="19"/>
    <x v="4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1"/>
    <d v="2019-09-11T18:00:56"/>
    <x v="125"/>
    <x v="4"/>
    <x v="58"/>
    <x v="85"/>
    <x v="12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09"/>
    <x v="2"/>
    <d v="2019-09-11T18:04:4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09"/>
    <x v="3"/>
    <d v="2019-09-11T18:04:43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4"/>
    <d v="2019-03-19T12:17:19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7"/>
    <d v="2019-03-19T12:17:1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6"/>
    <d v="2019-03-19T12:17:1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13"/>
    <d v="2019-03-19T12:17:19"/>
    <x v="15"/>
    <x v="0"/>
    <x v="0"/>
    <x v="12"/>
    <x v="0"/>
    <x v="0"/>
    <x v="0"/>
    <x v="2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14"/>
    <d v="2019-03-19T12:17:1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24"/>
    <d v="2019-03-19T12:17:19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25"/>
    <d v="2019-03-19T12:17:19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31"/>
    <d v="2019-03-19T12:17:1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0"/>
    <d v="2019-03-19T12:17:19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1"/>
    <d v="2019-03-19T12:17:19"/>
    <x v="24"/>
    <x v="2"/>
    <x v="4"/>
    <x v="63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32"/>
    <d v="2019-03-19T12:17:1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2"/>
    <d v="2019-03-19T12:20:37"/>
    <x v="42"/>
    <x v="0"/>
    <x v="4"/>
    <x v="5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3"/>
    <d v="2019-03-19T12:20:37"/>
    <x v="521"/>
    <x v="0"/>
    <x v="0"/>
    <x v="4"/>
    <x v="0"/>
    <x v="83"/>
    <x v="47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4"/>
    <d v="2019-03-19T12:20:37"/>
    <x v="157"/>
    <x v="0"/>
    <x v="0"/>
    <x v="4"/>
    <x v="0"/>
    <x v="0"/>
    <x v="0"/>
    <x v="0"/>
    <x v="26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13"/>
    <d v="2019-03-19T12:21:03"/>
    <x v="12"/>
    <x v="2"/>
    <x v="0"/>
    <x v="11"/>
    <x v="12"/>
    <x v="6"/>
    <x v="56"/>
    <x v="38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14"/>
    <d v="2019-03-19T12:21:0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24"/>
    <d v="2019-03-19T12:21:03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4"/>
    <d v="2019-03-21T10:08:11"/>
    <x v="645"/>
    <x v="0"/>
    <x v="0"/>
    <x v="4"/>
    <x v="0"/>
    <x v="0"/>
    <x v="0"/>
    <x v="0"/>
    <x v="95"/>
    <x v="0"/>
    <x v="108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9"/>
    <d v="2019-05-18T12:23:43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0"/>
    <d v="2019-05-18T12:23:43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1"/>
    <d v="2019-05-18T12:23:43"/>
    <x v="733"/>
    <x v="0"/>
    <x v="0"/>
    <x v="6"/>
    <x v="0"/>
    <x v="9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2"/>
    <d v="2019-05-18T12:23:43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3"/>
    <d v="2019-05-18T12:23:43"/>
    <x v="734"/>
    <x v="19"/>
    <x v="57"/>
    <x v="115"/>
    <x v="155"/>
    <x v="47"/>
    <x v="86"/>
    <x v="198"/>
    <x v="106"/>
    <x v="0"/>
    <x v="75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24"/>
    <d v="2019-03-19T16:09:38"/>
    <x v="735"/>
    <x v="3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25"/>
    <d v="2019-03-19T16:09:38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18"/>
    <d v="2019-03-19T16:12:1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19"/>
    <d v="2019-03-19T16:12:1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22"/>
    <d v="2019-03-19T16:12:18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24"/>
    <d v="2019-03-19T16:12:18"/>
    <x v="433"/>
    <x v="3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25"/>
    <d v="2019-03-19T16:12:18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0"/>
    <d v="2019-03-19T16:12:18"/>
    <x v="433"/>
    <x v="36"/>
    <x v="144"/>
    <x v="409"/>
    <x v="44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1"/>
    <d v="2019-03-19T16:12:18"/>
    <x v="157"/>
    <x v="0"/>
    <x v="2"/>
    <x v="19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4"/>
    <x v="24"/>
    <d v="2019-03-19T16:12:44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40"/>
    <x v="0"/>
    <d v="2019-03-19T12:06:23"/>
    <x v="78"/>
    <x v="0"/>
    <x v="0"/>
    <x v="7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41"/>
    <x v="2"/>
    <d v="2019-03-19T12:06:3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41"/>
    <x v="3"/>
    <d v="2019-03-19T12:06:38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41"/>
    <x v="4"/>
    <d v="2019-03-19T12:06:38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41"/>
    <x v="13"/>
    <d v="2019-03-19T12:06:38"/>
    <x v="24"/>
    <x v="0"/>
    <x v="0"/>
    <x v="11"/>
    <x v="0"/>
    <x v="0"/>
    <x v="35"/>
    <x v="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41"/>
    <x v="24"/>
    <d v="2019-03-19T12:06:38"/>
    <x v="185"/>
    <x v="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41"/>
    <x v="25"/>
    <d v="2019-03-19T12:06:38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41"/>
    <x v="0"/>
    <d v="2019-03-19T12:06:38"/>
    <x v="185"/>
    <x v="0"/>
    <x v="28"/>
    <x v="117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41"/>
    <x v="1"/>
    <d v="2019-03-19T12:06:38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7"/>
    <d v="2019-03-21T10:08:11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5"/>
    <d v="2019-03-21T10:08:11"/>
    <x v="32"/>
    <x v="0"/>
    <x v="0"/>
    <x v="4"/>
    <x v="0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6"/>
    <d v="2019-03-21T10:08:11"/>
    <x v="32"/>
    <x v="0"/>
    <x v="0"/>
    <x v="4"/>
    <x v="0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2"/>
    <d v="2019-03-21T10:08:35"/>
    <x v="93"/>
    <x v="8"/>
    <x v="7"/>
    <x v="297"/>
    <x v="19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14"/>
    <d v="2019-09-11T18:00:03"/>
    <x v="36"/>
    <x v="0"/>
    <x v="0"/>
    <x v="4"/>
    <x v="19"/>
    <x v="0"/>
    <x v="0"/>
    <x v="0"/>
    <x v="0"/>
    <x v="0"/>
    <x v="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15"/>
    <d v="2019-09-11T18:00:0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19"/>
    <d v="2019-09-11T18:00:03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22"/>
    <d v="2019-09-11T18:00:03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24"/>
    <d v="2019-09-11T18:00:03"/>
    <x v="41"/>
    <x v="28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25"/>
    <d v="2019-09-11T18:00:03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0"/>
    <d v="2019-09-11T18:00:03"/>
    <x v="41"/>
    <x v="4"/>
    <x v="115"/>
    <x v="279"/>
    <x v="12"/>
    <x v="7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1"/>
    <d v="2019-09-11T18:00:03"/>
    <x v="25"/>
    <x v="8"/>
    <x v="42"/>
    <x v="39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367"/>
    <x v="33"/>
    <d v="2019-09-11T18:00:03"/>
    <x v="5"/>
    <x v="0"/>
    <x v="2"/>
    <x v="7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2"/>
    <d v="2019-09-11T18:00:56"/>
    <x v="85"/>
    <x v="0"/>
    <x v="0"/>
    <x v="8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3"/>
    <d v="2019-09-11T18:00:56"/>
    <x v="188"/>
    <x v="0"/>
    <x v="0"/>
    <x v="4"/>
    <x v="0"/>
    <x v="24"/>
    <x v="28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4"/>
    <d v="2019-09-11T18:00:56"/>
    <x v="32"/>
    <x v="0"/>
    <x v="0"/>
    <x v="4"/>
    <x v="0"/>
    <x v="0"/>
    <x v="0"/>
    <x v="0"/>
    <x v="2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7"/>
    <d v="2019-09-11T18:00:56"/>
    <x v="15"/>
    <x v="0"/>
    <x v="7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5"/>
    <d v="2019-09-11T18:00:56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6"/>
    <d v="2019-09-11T18:00:56"/>
    <x v="5"/>
    <x v="0"/>
    <x v="4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11"/>
    <d v="2019-09-11T18:00:56"/>
    <x v="67"/>
    <x v="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310"/>
    <x v="13"/>
    <d v="2019-09-11T18:00:56"/>
    <x v="216"/>
    <x v="0"/>
    <x v="0"/>
    <x v="73"/>
    <x v="19"/>
    <x v="4"/>
    <x v="29"/>
    <x v="60"/>
    <x v="25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09"/>
    <x v="24"/>
    <d v="2019-09-11T18:04:43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09"/>
    <x v="0"/>
    <d v="2019-09-11T18:04:43"/>
    <x v="19"/>
    <x v="0"/>
    <x v="57"/>
    <x v="116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0"/>
    <x v="2"/>
    <d v="2019-09-11T18:06:23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0"/>
    <x v="3"/>
    <d v="2019-09-11T18:06:23"/>
    <x v="15"/>
    <x v="0"/>
    <x v="0"/>
    <x v="4"/>
    <x v="0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0"/>
    <x v="13"/>
    <d v="2019-09-11T18:06:23"/>
    <x v="81"/>
    <x v="0"/>
    <x v="0"/>
    <x v="12"/>
    <x v="19"/>
    <x v="0"/>
    <x v="0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0"/>
    <x v="24"/>
    <d v="2019-09-11T18:06:23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0"/>
    <x v="0"/>
    <d v="2019-09-11T18:06:23"/>
    <x v="51"/>
    <x v="0"/>
    <x v="53"/>
    <x v="32"/>
    <x v="0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1"/>
    <x v="2"/>
    <d v="2019-09-11T18:07:04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1"/>
    <x v="3"/>
    <d v="2019-09-11T18:07:04"/>
    <x v="24"/>
    <x v="0"/>
    <x v="0"/>
    <x v="4"/>
    <x v="0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1"/>
    <x v="4"/>
    <d v="2019-09-11T18:07:04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1"/>
    <x v="13"/>
    <d v="2019-09-11T18:07:04"/>
    <x v="3"/>
    <x v="0"/>
    <x v="0"/>
    <x v="12"/>
    <x v="19"/>
    <x v="9"/>
    <x v="13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1"/>
    <x v="24"/>
    <d v="2019-09-11T18:07:04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1"/>
    <x v="31"/>
    <d v="2019-09-11T18:07:0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1"/>
    <x v="0"/>
    <d v="2019-09-11T18:07:04"/>
    <x v="11"/>
    <x v="0"/>
    <x v="41"/>
    <x v="99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1"/>
    <x v="1"/>
    <d v="2019-09-11T18:07:04"/>
    <x v="80"/>
    <x v="0"/>
    <x v="13"/>
    <x v="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1"/>
    <x v="32"/>
    <d v="2019-09-11T18:07:0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1"/>
    <x v="27"/>
    <d v="2019-09-11T18:07:04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4"/>
    <x v="25"/>
    <d v="2019-09-11T18:07:4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4"/>
    <x v="0"/>
    <d v="2019-09-11T18:07:49"/>
    <x v="147"/>
    <x v="0"/>
    <x v="28"/>
    <x v="58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4"/>
    <x v="1"/>
    <d v="2019-09-11T18:07:4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503"/>
    <x v="2"/>
    <d v="2019-09-11T18:08:13"/>
    <x v="15"/>
    <x v="0"/>
    <x v="2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503"/>
    <x v="3"/>
    <d v="2019-09-11T18:08:13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503"/>
    <x v="13"/>
    <d v="2019-09-11T18:08:13"/>
    <x v="24"/>
    <x v="0"/>
    <x v="4"/>
    <x v="12"/>
    <x v="19"/>
    <x v="7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503"/>
    <x v="24"/>
    <d v="2019-09-11T18:08:13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503"/>
    <x v="25"/>
    <d v="2019-09-11T18:08:13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503"/>
    <x v="0"/>
    <d v="2019-09-11T18:08:13"/>
    <x v="125"/>
    <x v="2"/>
    <x v="28"/>
    <x v="85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503"/>
    <x v="1"/>
    <d v="2019-09-11T18:08:13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42"/>
    <x v="3"/>
    <d v="2019-03-19T12:06:54"/>
    <x v="26"/>
    <x v="0"/>
    <x v="0"/>
    <x v="4"/>
    <x v="0"/>
    <x v="2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42"/>
    <x v="13"/>
    <d v="2019-03-19T12:06:54"/>
    <x v="157"/>
    <x v="0"/>
    <x v="0"/>
    <x v="4"/>
    <x v="0"/>
    <x v="6"/>
    <x v="13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42"/>
    <x v="24"/>
    <d v="2019-03-19T12:06:54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42"/>
    <x v="31"/>
    <d v="2019-03-19T12:06:5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42"/>
    <x v="0"/>
    <d v="2019-03-19T12:06:54"/>
    <x v="19"/>
    <x v="0"/>
    <x v="0"/>
    <x v="1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42"/>
    <x v="32"/>
    <d v="2019-03-19T12:06:54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2"/>
    <d v="2019-03-19T12:07:17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2"/>
    <d v="2019-03-19T12:14:41"/>
    <x v="3"/>
    <x v="4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14"/>
    <d v="2019-03-21T10:10:0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19"/>
    <d v="2019-03-21T10:10:0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22"/>
    <d v="2019-03-21T10:10:0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24"/>
    <d v="2019-03-21T10:10:00"/>
    <x v="351"/>
    <x v="1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0"/>
    <d v="2019-03-21T10:10:00"/>
    <x v="351"/>
    <x v="2"/>
    <x v="7"/>
    <x v="210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99"/>
    <x v="2"/>
    <d v="2019-03-21T10:10:35"/>
    <x v="85"/>
    <x v="0"/>
    <x v="0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99"/>
    <x v="3"/>
    <d v="2019-03-21T10:10:35"/>
    <x v="134"/>
    <x v="0"/>
    <x v="0"/>
    <x v="4"/>
    <x v="0"/>
    <x v="2"/>
    <x v="64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99"/>
    <x v="4"/>
    <d v="2019-03-21T10:10:35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99"/>
    <x v="13"/>
    <d v="2019-03-21T10:10:35"/>
    <x v="126"/>
    <x v="0"/>
    <x v="0"/>
    <x v="6"/>
    <x v="12"/>
    <x v="6"/>
    <x v="17"/>
    <x v="38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99"/>
    <x v="19"/>
    <d v="2019-03-21T10:10:3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99"/>
    <x v="22"/>
    <d v="2019-03-21T10:10:3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4"/>
    <d v="2019-03-19T12:04:48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5"/>
    <d v="2019-03-19T12:04:4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6"/>
    <x v="1"/>
    <d v="2019-03-19T16:30:00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6"/>
    <x v="32"/>
    <d v="2019-03-19T16:30:0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7"/>
    <x v="2"/>
    <d v="2019-03-19T16:30:19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2"/>
    <d v="2019-09-11T18:09:07"/>
    <x v="260"/>
    <x v="4"/>
    <x v="28"/>
    <x v="149"/>
    <x v="15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3"/>
    <d v="2019-09-11T18:09:07"/>
    <x v="268"/>
    <x v="0"/>
    <x v="0"/>
    <x v="4"/>
    <x v="0"/>
    <x v="206"/>
    <x v="81"/>
    <x v="19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4"/>
    <d v="2019-09-11T18:09:07"/>
    <x v="446"/>
    <x v="0"/>
    <x v="0"/>
    <x v="4"/>
    <x v="0"/>
    <x v="0"/>
    <x v="0"/>
    <x v="0"/>
    <x v="47"/>
    <x v="0"/>
    <x v="69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7"/>
    <d v="2019-09-11T18:09:07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5"/>
    <d v="2019-09-11T18:09:07"/>
    <x v="32"/>
    <x v="0"/>
    <x v="0"/>
    <x v="4"/>
    <x v="0"/>
    <x v="0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6"/>
    <d v="2019-09-11T18:09:07"/>
    <x v="86"/>
    <x v="0"/>
    <x v="0"/>
    <x v="3"/>
    <x v="12"/>
    <x v="0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8"/>
    <d v="2019-09-11T18:09:07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6"/>
    <d v="2019-03-19T16:11:20"/>
    <x v="10"/>
    <x v="0"/>
    <x v="0"/>
    <x v="3"/>
    <x v="12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8"/>
    <d v="2019-03-19T16:11:20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17"/>
    <d v="2019-03-19T16:11:20"/>
    <x v="736"/>
    <x v="3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11"/>
    <d v="2019-03-19T16:11:20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9"/>
    <d v="2019-03-19T16:10:40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10"/>
    <d v="2019-03-19T16:10:40"/>
    <x v="15"/>
    <x v="0"/>
    <x v="0"/>
    <x v="4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11"/>
    <d v="2019-03-19T16:10:40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13"/>
    <d v="2019-03-19T16:10:40"/>
    <x v="734"/>
    <x v="2"/>
    <x v="42"/>
    <x v="208"/>
    <x v="193"/>
    <x v="188"/>
    <x v="229"/>
    <x v="210"/>
    <x v="107"/>
    <x v="0"/>
    <x v="109"/>
    <x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2"/>
    <d v="2019-11-15T11:20:50"/>
    <x v="86"/>
    <x v="4"/>
    <x v="1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3"/>
    <d v="2019-11-15T11:20:50"/>
    <x v="95"/>
    <x v="0"/>
    <x v="0"/>
    <x v="4"/>
    <x v="0"/>
    <x v="40"/>
    <x v="23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7"/>
    <x v="3"/>
    <d v="2019-03-19T16:30:19"/>
    <x v="187"/>
    <x v="0"/>
    <x v="0"/>
    <x v="4"/>
    <x v="0"/>
    <x v="40"/>
    <x v="25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4"/>
    <d v="2019-11-15T11:20:50"/>
    <x v="101"/>
    <x v="0"/>
    <x v="0"/>
    <x v="4"/>
    <x v="0"/>
    <x v="0"/>
    <x v="0"/>
    <x v="0"/>
    <x v="2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7"/>
    <d v="2019-11-15T11:20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5"/>
    <d v="2019-11-15T11:20:50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6"/>
    <d v="2019-11-15T11:20:50"/>
    <x v="24"/>
    <x v="0"/>
    <x v="0"/>
    <x v="4"/>
    <x v="12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13"/>
    <d v="2019-11-15T11:20:50"/>
    <x v="96"/>
    <x v="2"/>
    <x v="2"/>
    <x v="55"/>
    <x v="12"/>
    <x v="14"/>
    <x v="25"/>
    <x v="1"/>
    <x v="24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14"/>
    <d v="2019-11-15T11:20:50"/>
    <x v="81"/>
    <x v="0"/>
    <x v="0"/>
    <x v="4"/>
    <x v="19"/>
    <x v="7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18"/>
    <d v="2019-11-15T11:20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7"/>
    <x v="4"/>
    <d v="2019-03-19T16:30:19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7"/>
    <x v="13"/>
    <d v="2019-03-19T16:30:19"/>
    <x v="23"/>
    <x v="0"/>
    <x v="0"/>
    <x v="11"/>
    <x v="9"/>
    <x v="14"/>
    <x v="56"/>
    <x v="36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7"/>
    <x v="24"/>
    <d v="2019-03-19T16:30:19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7"/>
    <x v="25"/>
    <d v="2019-03-19T16:30:1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7"/>
    <x v="0"/>
    <d v="2019-03-19T16:30:19"/>
    <x v="91"/>
    <x v="19"/>
    <x v="114"/>
    <x v="123"/>
    <x v="9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7"/>
    <x v="1"/>
    <d v="2019-03-19T16:30:1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8"/>
    <x v="2"/>
    <d v="2019-03-19T16:30:38"/>
    <x v="3"/>
    <x v="8"/>
    <x v="11"/>
    <x v="25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8"/>
    <x v="3"/>
    <d v="2019-03-19T16:30:38"/>
    <x v="31"/>
    <x v="0"/>
    <x v="0"/>
    <x v="4"/>
    <x v="0"/>
    <x v="9"/>
    <x v="17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8"/>
    <x v="4"/>
    <d v="2019-03-19T16:30:38"/>
    <x v="157"/>
    <x v="0"/>
    <x v="0"/>
    <x v="4"/>
    <x v="0"/>
    <x v="0"/>
    <x v="0"/>
    <x v="0"/>
    <x v="2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8"/>
    <x v="13"/>
    <d v="2019-03-19T16:30:38"/>
    <x v="11"/>
    <x v="0"/>
    <x v="0"/>
    <x v="4"/>
    <x v="1"/>
    <x v="7"/>
    <x v="19"/>
    <x v="38"/>
    <x v="2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2"/>
    <x v="3"/>
    <d v="2019-04-16T13:18:56"/>
    <x v="84"/>
    <x v="0"/>
    <x v="0"/>
    <x v="4"/>
    <x v="0"/>
    <x v="40"/>
    <x v="121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2"/>
    <x v="4"/>
    <d v="2019-04-16T13:18:56"/>
    <x v="118"/>
    <x v="0"/>
    <x v="0"/>
    <x v="4"/>
    <x v="0"/>
    <x v="0"/>
    <x v="0"/>
    <x v="0"/>
    <x v="34"/>
    <x v="0"/>
    <x v="5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25"/>
    <d v="2019-03-19T11:47:32"/>
    <x v="446"/>
    <x v="2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31"/>
    <d v="2019-03-19T11:47:3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0"/>
    <d v="2019-03-19T11:47:32"/>
    <x v="737"/>
    <x v="69"/>
    <x v="208"/>
    <x v="410"/>
    <x v="33"/>
    <x v="1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1"/>
    <d v="2019-03-19T11:47:32"/>
    <x v="446"/>
    <x v="29"/>
    <x v="63"/>
    <x v="294"/>
    <x v="1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32"/>
    <d v="2019-03-19T11:47:32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4"/>
    <d v="2019-05-18T12:45:13"/>
    <x v="157"/>
    <x v="0"/>
    <x v="0"/>
    <x v="4"/>
    <x v="0"/>
    <x v="0"/>
    <x v="0"/>
    <x v="0"/>
    <x v="1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5"/>
    <d v="2019-05-18T12:45:13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6"/>
    <d v="2019-05-18T12:45:13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13"/>
    <d v="2019-05-18T12:45:13"/>
    <x v="181"/>
    <x v="0"/>
    <x v="0"/>
    <x v="11"/>
    <x v="3"/>
    <x v="9"/>
    <x v="56"/>
    <x v="6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14"/>
    <d v="2019-05-18T12:45:13"/>
    <x v="94"/>
    <x v="0"/>
    <x v="0"/>
    <x v="4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24"/>
    <d v="2019-05-18T12:45:13"/>
    <x v="220"/>
    <x v="1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25"/>
    <d v="2019-05-18T12:45:1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0"/>
    <d v="2019-05-18T12:45:13"/>
    <x v="220"/>
    <x v="2"/>
    <x v="37"/>
    <x v="78"/>
    <x v="19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1"/>
    <d v="2019-05-18T12:45:13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2"/>
    <x v="2"/>
    <d v="2019-05-18T12:46:41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0"/>
    <d v="2019-03-19T16:11:20"/>
    <x v="351"/>
    <x v="29"/>
    <x v="122"/>
    <x v="210"/>
    <x v="1"/>
    <x v="15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1"/>
    <d v="2019-03-19T16:11:20"/>
    <x v="94"/>
    <x v="8"/>
    <x v="0"/>
    <x v="30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33"/>
    <d v="2019-03-19T16:11:2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2"/>
    <d v="2019-03-19T16:11:35"/>
    <x v="738"/>
    <x v="44"/>
    <x v="57"/>
    <x v="411"/>
    <x v="19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3"/>
    <d v="2019-03-19T16:11:35"/>
    <x v="739"/>
    <x v="0"/>
    <x v="0"/>
    <x v="4"/>
    <x v="0"/>
    <x v="224"/>
    <x v="230"/>
    <x v="2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4"/>
    <d v="2019-03-19T16:11:35"/>
    <x v="39"/>
    <x v="0"/>
    <x v="0"/>
    <x v="4"/>
    <x v="0"/>
    <x v="0"/>
    <x v="0"/>
    <x v="0"/>
    <x v="108"/>
    <x v="0"/>
    <x v="110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7"/>
    <d v="2019-03-19T16:11:35"/>
    <x v="12"/>
    <x v="0"/>
    <x v="8"/>
    <x v="19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5"/>
    <d v="2019-03-19T16:11:35"/>
    <x v="86"/>
    <x v="0"/>
    <x v="0"/>
    <x v="4"/>
    <x v="0"/>
    <x v="0"/>
    <x v="1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6"/>
    <d v="2019-03-19T16:11:35"/>
    <x v="190"/>
    <x v="0"/>
    <x v="0"/>
    <x v="6"/>
    <x v="68"/>
    <x v="0"/>
    <x v="1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8"/>
    <d v="2019-03-19T16:11:35"/>
    <x v="51"/>
    <x v="0"/>
    <x v="0"/>
    <x v="4"/>
    <x v="0"/>
    <x v="0"/>
    <x v="0"/>
    <x v="0"/>
    <x v="0"/>
    <x v="23"/>
    <x v="2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7"/>
    <d v="2019-03-19T16:11:35"/>
    <x v="740"/>
    <x v="0"/>
    <x v="20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3"/>
    <d v="2019-03-19T11:50:40"/>
    <x v="350"/>
    <x v="0"/>
    <x v="0"/>
    <x v="4"/>
    <x v="0"/>
    <x v="176"/>
    <x v="70"/>
    <x v="1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4"/>
    <d v="2019-03-19T11:50:40"/>
    <x v="78"/>
    <x v="0"/>
    <x v="0"/>
    <x v="4"/>
    <x v="0"/>
    <x v="0"/>
    <x v="0"/>
    <x v="0"/>
    <x v="54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7"/>
    <d v="2019-03-19T11:50:40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5"/>
    <d v="2019-03-19T11:50:40"/>
    <x v="32"/>
    <x v="0"/>
    <x v="0"/>
    <x v="4"/>
    <x v="0"/>
    <x v="0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2"/>
    <d v="2019-06-20T13:27:15"/>
    <x v="536"/>
    <x v="42"/>
    <x v="3"/>
    <x v="78"/>
    <x v="12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3"/>
    <d v="2019-06-20T13:27:15"/>
    <x v="741"/>
    <x v="0"/>
    <x v="0"/>
    <x v="4"/>
    <x v="0"/>
    <x v="168"/>
    <x v="172"/>
    <x v="23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8"/>
    <x v="24"/>
    <d v="2019-03-19T12:03:31"/>
    <x v="213"/>
    <x v="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8"/>
    <x v="25"/>
    <d v="2019-03-19T12:03:31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22"/>
    <d v="2019-11-15T11:20:5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24"/>
    <d v="2019-11-15T11:20:50"/>
    <x v="211"/>
    <x v="1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2"/>
    <d v="2019-11-15T12:32:32"/>
    <x v="41"/>
    <x v="0"/>
    <x v="0"/>
    <x v="131"/>
    <x v="18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3"/>
    <d v="2019-11-15T12:32:32"/>
    <x v="295"/>
    <x v="0"/>
    <x v="0"/>
    <x v="4"/>
    <x v="0"/>
    <x v="127"/>
    <x v="81"/>
    <x v="2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12"/>
    <d v="2019-12-13T10:18:01"/>
    <x v="384"/>
    <x v="0"/>
    <x v="210"/>
    <x v="4"/>
    <x v="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13"/>
    <d v="2019-12-13T10:18:01"/>
    <x v="301"/>
    <x v="0"/>
    <x v="2"/>
    <x v="189"/>
    <x v="97"/>
    <x v="125"/>
    <x v="57"/>
    <x v="96"/>
    <x v="37"/>
    <x v="0"/>
    <x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14"/>
    <d v="2019-12-13T10:18:01"/>
    <x v="26"/>
    <x v="0"/>
    <x v="4"/>
    <x v="11"/>
    <x v="12"/>
    <x v="7"/>
    <x v="6"/>
    <x v="6"/>
    <x v="0"/>
    <x v="15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16"/>
    <d v="2019-12-13T10:18:01"/>
    <x v="24"/>
    <x v="0"/>
    <x v="8"/>
    <x v="4"/>
    <x v="1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18"/>
    <d v="2019-12-13T10:18:01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6"/>
    <s v="105107"/>
    <x v="19"/>
    <d v="2019-12-13T10:18:01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4"/>
    <d v="2019-11-15T12:32:32"/>
    <x v="2"/>
    <x v="0"/>
    <x v="0"/>
    <x v="4"/>
    <x v="0"/>
    <x v="0"/>
    <x v="0"/>
    <x v="0"/>
    <x v="65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7"/>
    <d v="2019-11-15T12:32:3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5"/>
    <d v="2019-11-15T12:32:32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6"/>
    <d v="2019-11-15T12:32:32"/>
    <x v="24"/>
    <x v="0"/>
    <x v="0"/>
    <x v="3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8"/>
    <d v="2019-11-15T12:32:3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17"/>
    <d v="2019-11-15T12:32:32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13"/>
    <d v="2019-11-15T12:32:32"/>
    <x v="350"/>
    <x v="0"/>
    <x v="0"/>
    <x v="32"/>
    <x v="194"/>
    <x v="87"/>
    <x v="44"/>
    <x v="209"/>
    <x v="65"/>
    <x v="0"/>
    <x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14"/>
    <d v="2019-11-15T12:32:32"/>
    <x v="15"/>
    <x v="0"/>
    <x v="0"/>
    <x v="11"/>
    <x v="0"/>
    <x v="7"/>
    <x v="8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8"/>
    <x v="0"/>
    <d v="2019-03-19T12:03:31"/>
    <x v="213"/>
    <x v="0"/>
    <x v="8"/>
    <x v="139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8"/>
    <x v="1"/>
    <d v="2019-03-19T12:03:31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25"/>
    <d v="2019-11-15T11:20:50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0"/>
    <d v="2019-11-15T11:20:50"/>
    <x v="211"/>
    <x v="2"/>
    <x v="211"/>
    <x v="106"/>
    <x v="19"/>
    <x v="10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310"/>
    <x v="1"/>
    <d v="2019-11-15T11:20:50"/>
    <x v="56"/>
    <x v="4"/>
    <x v="42"/>
    <x v="45"/>
    <x v="12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2"/>
    <d v="2019-11-15T11:21:24"/>
    <x v="215"/>
    <x v="0"/>
    <x v="0"/>
    <x v="162"/>
    <x v="16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3"/>
    <d v="2019-11-15T11:21:24"/>
    <x v="173"/>
    <x v="0"/>
    <x v="0"/>
    <x v="4"/>
    <x v="0"/>
    <x v="127"/>
    <x v="164"/>
    <x v="2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4"/>
    <d v="2019-11-15T11:21:24"/>
    <x v="192"/>
    <x v="0"/>
    <x v="0"/>
    <x v="4"/>
    <x v="0"/>
    <x v="0"/>
    <x v="0"/>
    <x v="0"/>
    <x v="54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0"/>
    <x v="2"/>
    <d v="2019-03-19T12:03:47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0"/>
    <x v="3"/>
    <d v="2019-03-19T12:03:47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0"/>
    <x v="5"/>
    <d v="2019-03-19T12:03:47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0"/>
    <x v="6"/>
    <d v="2019-03-19T12:03:47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6"/>
    <d v="2019-03-19T11:55:26"/>
    <x v="188"/>
    <x v="0"/>
    <x v="0"/>
    <x v="21"/>
    <x v="3"/>
    <x v="40"/>
    <x v="64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8"/>
    <d v="2019-03-19T11:55:26"/>
    <x v="12"/>
    <x v="0"/>
    <x v="0"/>
    <x v="4"/>
    <x v="0"/>
    <x v="0"/>
    <x v="0"/>
    <x v="0"/>
    <x v="0"/>
    <x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17"/>
    <d v="2019-03-19T11:55:26"/>
    <x v="103"/>
    <x v="9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9"/>
    <d v="2019-03-19T11:55:2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10"/>
    <d v="2019-03-19T11:55:26"/>
    <x v="15"/>
    <x v="0"/>
    <x v="0"/>
    <x v="4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13"/>
    <d v="2019-03-19T11:55:26"/>
    <x v="742"/>
    <x v="19"/>
    <x v="3"/>
    <x v="36"/>
    <x v="93"/>
    <x v="225"/>
    <x v="72"/>
    <x v="196"/>
    <x v="61"/>
    <x v="0"/>
    <x v="11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14"/>
    <d v="2019-03-19T11:55:26"/>
    <x v="134"/>
    <x v="0"/>
    <x v="0"/>
    <x v="3"/>
    <x v="9"/>
    <x v="14"/>
    <x v="17"/>
    <x v="18"/>
    <x v="0"/>
    <x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15"/>
    <d v="2019-03-19T11:55:26"/>
    <x v="5"/>
    <x v="2"/>
    <x v="2"/>
    <x v="12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18"/>
    <d v="2019-03-19T11:55:26"/>
    <x v="26"/>
    <x v="0"/>
    <x v="0"/>
    <x v="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8"/>
    <x v="19"/>
    <d v="2019-03-19T16:30:3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8"/>
    <x v="22"/>
    <d v="2019-03-19T16:30:38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8"/>
    <x v="24"/>
    <d v="2019-03-19T16:30:38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6"/>
    <d v="2019-03-19T16:05:22"/>
    <x v="64"/>
    <x v="0"/>
    <x v="11"/>
    <x v="21"/>
    <x v="3"/>
    <x v="40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8"/>
    <d v="2019-03-19T16:05:22"/>
    <x v="102"/>
    <x v="0"/>
    <x v="0"/>
    <x v="4"/>
    <x v="0"/>
    <x v="0"/>
    <x v="0"/>
    <x v="0"/>
    <x v="0"/>
    <x v="11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17"/>
    <d v="2019-03-19T16:05:22"/>
    <x v="43"/>
    <x v="8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10"/>
    <d v="2019-03-19T16:05:22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25"/>
    <d v="2019-03-19T16:42:1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31"/>
    <d v="2019-03-19T16:42:1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26"/>
    <d v="2019-03-19T16:42:1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0"/>
    <d v="2019-03-19T16:42:16"/>
    <x v="389"/>
    <x v="8"/>
    <x v="28"/>
    <x v="189"/>
    <x v="5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1"/>
    <d v="2019-03-19T16:42:16"/>
    <x v="94"/>
    <x v="8"/>
    <x v="11"/>
    <x v="3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32"/>
    <d v="2019-03-19T16:42:16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27"/>
    <d v="2019-03-19T16:42:16"/>
    <x v="94"/>
    <x v="8"/>
    <x v="11"/>
    <x v="3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2"/>
    <d v="2019-03-19T16:42:43"/>
    <x v="161"/>
    <x v="8"/>
    <x v="11"/>
    <x v="85"/>
    <x v="4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3"/>
    <d v="2019-03-19T16:42:43"/>
    <x v="215"/>
    <x v="0"/>
    <x v="0"/>
    <x v="4"/>
    <x v="0"/>
    <x v="87"/>
    <x v="122"/>
    <x v="16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4"/>
    <d v="2019-03-19T16:42:43"/>
    <x v="64"/>
    <x v="0"/>
    <x v="0"/>
    <x v="4"/>
    <x v="0"/>
    <x v="0"/>
    <x v="0"/>
    <x v="0"/>
    <x v="48"/>
    <x v="0"/>
    <x v="12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7"/>
    <d v="2019-03-19T16:42:43"/>
    <x v="24"/>
    <x v="8"/>
    <x v="11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5"/>
    <d v="2019-03-19T16:42:43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6"/>
    <d v="2019-03-19T16:42:43"/>
    <x v="10"/>
    <x v="0"/>
    <x v="11"/>
    <x v="3"/>
    <x v="1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0"/>
    <x v="0"/>
    <d v="2019-06-18T17:46:16"/>
    <x v="188"/>
    <x v="0"/>
    <x v="212"/>
    <x v="149"/>
    <x v="0"/>
    <x v="5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0"/>
    <x v="32"/>
    <d v="2019-06-18T17:46:16"/>
    <x v="112"/>
    <x v="0"/>
    <x v="2"/>
    <x v="25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1"/>
    <x v="2"/>
    <d v="2019-06-18T17:46:35"/>
    <x v="86"/>
    <x v="0"/>
    <x v="0"/>
    <x v="2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1"/>
    <x v="3"/>
    <d v="2019-06-18T17:46:35"/>
    <x v="33"/>
    <x v="0"/>
    <x v="0"/>
    <x v="4"/>
    <x v="0"/>
    <x v="31"/>
    <x v="39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1"/>
    <x v="4"/>
    <d v="2019-06-18T17:46:35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1"/>
    <x v="8"/>
    <d v="2019-06-18T17:46:35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1"/>
    <x v="13"/>
    <d v="2019-06-18T17:46:35"/>
    <x v="182"/>
    <x v="0"/>
    <x v="0"/>
    <x v="3"/>
    <x v="3"/>
    <x v="2"/>
    <x v="65"/>
    <x v="3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1"/>
    <x v="14"/>
    <d v="2019-06-18T17:46:35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1"/>
    <x v="24"/>
    <d v="2019-06-18T17:46:35"/>
    <x v="73"/>
    <x v="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11"/>
    <d v="2019-06-18T17:40:49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13"/>
    <d v="2019-06-18T17:40:49"/>
    <x v="743"/>
    <x v="8"/>
    <x v="11"/>
    <x v="51"/>
    <x v="79"/>
    <x v="45"/>
    <x v="53"/>
    <x v="71"/>
    <x v="11"/>
    <x v="0"/>
    <x v="7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14"/>
    <d v="2019-06-18T17:40:49"/>
    <x v="5"/>
    <x v="0"/>
    <x v="0"/>
    <x v="4"/>
    <x v="0"/>
    <x v="7"/>
    <x v="35"/>
    <x v="2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15"/>
    <d v="2019-06-18T17:40:49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16"/>
    <d v="2019-06-18T17:40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18"/>
    <d v="2019-06-18T17:40:4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22"/>
    <d v="2019-06-18T17:40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24"/>
    <d v="2019-06-18T17:40:49"/>
    <x v="403"/>
    <x v="1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17"/>
    <d v="2019-07-15T16:38:00"/>
    <x v="43"/>
    <x v="8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11"/>
    <d v="2019-07-15T16:38:00"/>
    <x v="132"/>
    <x v="8"/>
    <x v="11"/>
    <x v="25"/>
    <x v="5"/>
    <x v="2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12"/>
    <d v="2019-07-15T16:38:00"/>
    <x v="264"/>
    <x v="8"/>
    <x v="73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13"/>
    <d v="2019-07-15T16:38:00"/>
    <x v="501"/>
    <x v="8"/>
    <x v="2"/>
    <x v="111"/>
    <x v="85"/>
    <x v="37"/>
    <x v="231"/>
    <x v="72"/>
    <x v="96"/>
    <x v="0"/>
    <x v="4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14"/>
    <d v="2019-07-15T16:38:00"/>
    <x v="3"/>
    <x v="8"/>
    <x v="11"/>
    <x v="12"/>
    <x v="19"/>
    <x v="7"/>
    <x v="13"/>
    <x v="26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15"/>
    <d v="2019-07-15T16:38:00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16"/>
    <d v="2019-07-15T16:38:00"/>
    <x v="94"/>
    <x v="8"/>
    <x v="4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18"/>
    <d v="2019-07-15T16:38:00"/>
    <x v="24"/>
    <x v="29"/>
    <x v="11"/>
    <x v="3"/>
    <x v="12"/>
    <x v="16"/>
    <x v="3"/>
    <x v="13"/>
    <x v="6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19"/>
    <d v="2019-07-15T16:38:00"/>
    <x v="3"/>
    <x v="0"/>
    <x v="0"/>
    <x v="4"/>
    <x v="0"/>
    <x v="4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22"/>
    <d v="2019-07-15T16:38:00"/>
    <x v="157"/>
    <x v="4"/>
    <x v="11"/>
    <x v="11"/>
    <x v="19"/>
    <x v="9"/>
    <x v="13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24"/>
    <d v="2019-07-15T16:38:00"/>
    <x v="380"/>
    <x v="32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25"/>
    <d v="2019-07-15T16:38:00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0"/>
    <d v="2019-07-15T16:38:00"/>
    <x v="380"/>
    <x v="24"/>
    <x v="202"/>
    <x v="391"/>
    <x v="35"/>
    <x v="1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200499"/>
    <x v="1"/>
    <d v="2019-07-15T16:38:00"/>
    <x v="181"/>
    <x v="29"/>
    <x v="65"/>
    <x v="113"/>
    <x v="1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2"/>
    <d v="2019-07-15T16:38:13"/>
    <x v="49"/>
    <x v="0"/>
    <x v="4"/>
    <x v="85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3"/>
    <d v="2019-07-15T16:38:13"/>
    <x v="220"/>
    <x v="0"/>
    <x v="0"/>
    <x v="4"/>
    <x v="0"/>
    <x v="83"/>
    <x v="38"/>
    <x v="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4"/>
    <d v="2019-07-15T16:38:13"/>
    <x v="19"/>
    <x v="0"/>
    <x v="0"/>
    <x v="4"/>
    <x v="0"/>
    <x v="0"/>
    <x v="0"/>
    <x v="0"/>
    <x v="15"/>
    <x v="0"/>
    <x v="2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5"/>
    <d v="2019-07-15T16:38:13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6"/>
    <d v="2019-07-15T16:38:13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8"/>
    <d v="2019-07-15T16:38:13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11"/>
    <d v="2019-07-15T16:38:13"/>
    <x v="629"/>
    <x v="2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13"/>
    <d v="2019-07-15T16:38:13"/>
    <x v="401"/>
    <x v="0"/>
    <x v="4"/>
    <x v="86"/>
    <x v="27"/>
    <x v="54"/>
    <x v="39"/>
    <x v="89"/>
    <x v="15"/>
    <x v="0"/>
    <x v="4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14"/>
    <d v="2019-07-15T16:38:13"/>
    <x v="94"/>
    <x v="0"/>
    <x v="0"/>
    <x v="4"/>
    <x v="0"/>
    <x v="0"/>
    <x v="13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16"/>
    <d v="2019-07-15T16:38:1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19"/>
    <d v="2019-07-15T16:38:1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22"/>
    <d v="2019-07-15T16:38:13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24"/>
    <d v="2019-07-15T16:38:13"/>
    <x v="161"/>
    <x v="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25"/>
    <d v="2019-07-15T16:38:13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0"/>
    <d v="2019-07-15T16:38:13"/>
    <x v="161"/>
    <x v="0"/>
    <x v="213"/>
    <x v="101"/>
    <x v="0"/>
    <x v="1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200538"/>
    <x v="1"/>
    <d v="2019-07-15T16:38:13"/>
    <x v="157"/>
    <x v="0"/>
    <x v="51"/>
    <x v="19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3"/>
    <x v="3"/>
    <d v="2019-07-15T16:55:5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3"/>
    <x v="13"/>
    <d v="2019-07-15T16:55:50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3"/>
    <x v="24"/>
    <d v="2019-07-15T16:55:50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3"/>
    <x v="25"/>
    <d v="2019-07-15T16:55:5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3"/>
    <x v="0"/>
    <d v="2019-07-15T16:55:50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3"/>
    <x v="1"/>
    <d v="2019-07-15T16:55:5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0"/>
    <x v="2"/>
    <d v="2019-07-15T17:01:26"/>
    <x v="86"/>
    <x v="0"/>
    <x v="0"/>
    <x v="2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0"/>
    <x v="3"/>
    <d v="2019-07-15T17:01:26"/>
    <x v="64"/>
    <x v="0"/>
    <x v="0"/>
    <x v="4"/>
    <x v="0"/>
    <x v="4"/>
    <x v="2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0"/>
    <x v="4"/>
    <d v="2019-07-15T17:01:26"/>
    <x v="24"/>
    <x v="0"/>
    <x v="0"/>
    <x v="4"/>
    <x v="0"/>
    <x v="0"/>
    <x v="0"/>
    <x v="0"/>
    <x v="2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0"/>
    <x v="13"/>
    <d v="2019-07-15T17:01:26"/>
    <x v="51"/>
    <x v="0"/>
    <x v="0"/>
    <x v="3"/>
    <x v="3"/>
    <x v="9"/>
    <x v="20"/>
    <x v="62"/>
    <x v="2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0"/>
    <x v="18"/>
    <d v="2019-07-15T17:01:2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0"/>
    <x v="22"/>
    <d v="2019-07-15T17:01:2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0"/>
    <x v="24"/>
    <d v="2019-07-15T17:01:26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0"/>
    <x v="25"/>
    <d v="2019-07-15T17:01:2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0"/>
    <x v="0"/>
    <d v="2019-07-15T17:01:26"/>
    <x v="176"/>
    <x v="42"/>
    <x v="57"/>
    <x v="183"/>
    <x v="3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0"/>
    <x v="1"/>
    <d v="2019-07-15T17:01:2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2"/>
    <d v="2019-07-15T17:56:19"/>
    <x v="744"/>
    <x v="42"/>
    <x v="55"/>
    <x v="412"/>
    <x v="19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3"/>
    <d v="2019-07-15T17:56:19"/>
    <x v="745"/>
    <x v="0"/>
    <x v="0"/>
    <x v="4"/>
    <x v="0"/>
    <x v="205"/>
    <x v="179"/>
    <x v="1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4"/>
    <d v="2019-07-15T17:56:19"/>
    <x v="746"/>
    <x v="0"/>
    <x v="0"/>
    <x v="4"/>
    <x v="0"/>
    <x v="0"/>
    <x v="0"/>
    <x v="0"/>
    <x v="109"/>
    <x v="0"/>
    <x v="3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7"/>
    <d v="2019-07-15T17:56:19"/>
    <x v="86"/>
    <x v="8"/>
    <x v="11"/>
    <x v="1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5"/>
    <d v="2019-07-15T17:56:19"/>
    <x v="38"/>
    <x v="0"/>
    <x v="0"/>
    <x v="4"/>
    <x v="0"/>
    <x v="9"/>
    <x v="14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6"/>
    <d v="2019-07-15T17:56:19"/>
    <x v="188"/>
    <x v="0"/>
    <x v="11"/>
    <x v="53"/>
    <x v="12"/>
    <x v="9"/>
    <x v="14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8"/>
    <d v="2019-07-15T17:56:19"/>
    <x v="10"/>
    <x v="0"/>
    <x v="0"/>
    <x v="4"/>
    <x v="0"/>
    <x v="0"/>
    <x v="0"/>
    <x v="0"/>
    <x v="0"/>
    <x v="1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17"/>
    <d v="2019-07-15T17:56:19"/>
    <x v="747"/>
    <x v="52"/>
    <x v="11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9"/>
    <d v="2019-07-15T17:56:19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11"/>
    <d v="2019-07-15T17:56:19"/>
    <x v="490"/>
    <x v="8"/>
    <x v="11"/>
    <x v="29"/>
    <x v="196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13"/>
    <d v="2019-07-15T17:56:19"/>
    <x v="487"/>
    <x v="19"/>
    <x v="15"/>
    <x v="114"/>
    <x v="197"/>
    <x v="34"/>
    <x v="180"/>
    <x v="154"/>
    <x v="109"/>
    <x v="0"/>
    <x v="3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14"/>
    <d v="2019-07-15T17:56:19"/>
    <x v="190"/>
    <x v="8"/>
    <x v="11"/>
    <x v="6"/>
    <x v="19"/>
    <x v="7"/>
    <x v="15"/>
    <x v="16"/>
    <x v="0"/>
    <x v="1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15"/>
    <d v="2019-07-15T17:56:19"/>
    <x v="20"/>
    <x v="2"/>
    <x v="11"/>
    <x v="3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1"/>
    <d v="2019-05-18T12:58:1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2"/>
    <d v="2019-05-18T12:58:32"/>
    <x v="25"/>
    <x v="0"/>
    <x v="0"/>
    <x v="20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3"/>
    <d v="2019-05-18T12:58:32"/>
    <x v="183"/>
    <x v="0"/>
    <x v="0"/>
    <x v="4"/>
    <x v="0"/>
    <x v="40"/>
    <x v="1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4"/>
    <d v="2019-05-18T12:58:32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4"/>
    <x v="0"/>
    <d v="2019-05-18T12:26:00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2"/>
    <d v="2019-05-18T12:26:16"/>
    <x v="187"/>
    <x v="0"/>
    <x v="11"/>
    <x v="21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8"/>
    <d v="2019-07-15T13:03:43"/>
    <x v="81"/>
    <x v="0"/>
    <x v="0"/>
    <x v="4"/>
    <x v="0"/>
    <x v="0"/>
    <x v="0"/>
    <x v="0"/>
    <x v="0"/>
    <x v="0"/>
    <x v="2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17"/>
    <d v="2019-07-15T13:03:43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10"/>
    <d v="2019-07-15T13:03:4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11"/>
    <d v="2019-07-15T13:03:43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13"/>
    <d v="2019-07-15T13:03:43"/>
    <x v="748"/>
    <x v="4"/>
    <x v="13"/>
    <x v="58"/>
    <x v="51"/>
    <x v="75"/>
    <x v="232"/>
    <x v="56"/>
    <x v="54"/>
    <x v="0"/>
    <x v="3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14"/>
    <d v="2019-07-15T13:03:43"/>
    <x v="19"/>
    <x v="0"/>
    <x v="4"/>
    <x v="3"/>
    <x v="12"/>
    <x v="7"/>
    <x v="35"/>
    <x v="4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15"/>
    <d v="2019-07-15T13:03:43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16"/>
    <d v="2019-07-15T13:03:43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24"/>
    <d v="2019-07-15T13:03:43"/>
    <x v="714"/>
    <x v="34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0"/>
    <d v="2019-07-15T13:03:43"/>
    <x v="714"/>
    <x v="36"/>
    <x v="71"/>
    <x v="413"/>
    <x v="44"/>
    <x v="9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314"/>
    <x v="4"/>
    <d v="2019-08-13T13:38:14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314"/>
    <x v="13"/>
    <d v="2019-08-13T13:38:14"/>
    <x v="71"/>
    <x v="0"/>
    <x v="2"/>
    <x v="6"/>
    <x v="3"/>
    <x v="2"/>
    <x v="25"/>
    <x v="21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314"/>
    <x v="24"/>
    <d v="2019-08-13T13:38:14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314"/>
    <x v="25"/>
    <d v="2019-08-13T13:38:14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314"/>
    <x v="31"/>
    <d v="2019-08-13T13:38:1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15"/>
    <d v="2019-08-13T14:13:47"/>
    <x v="15"/>
    <x v="0"/>
    <x v="8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18"/>
    <d v="2019-08-13T14:13:47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19"/>
    <d v="2019-08-13T14:13:47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20"/>
    <d v="2019-08-13T14:13:4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22"/>
    <d v="2019-08-13T14:13:47"/>
    <x v="81"/>
    <x v="0"/>
    <x v="0"/>
    <x v="12"/>
    <x v="19"/>
    <x v="9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24"/>
    <d v="2019-08-13T14:13:47"/>
    <x v="749"/>
    <x v="3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0"/>
    <d v="2019-08-13T14:13:47"/>
    <x v="749"/>
    <x v="18"/>
    <x v="56"/>
    <x v="414"/>
    <x v="27"/>
    <x v="8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2"/>
    <d v="2019-08-13T14:14:00"/>
    <x v="302"/>
    <x v="0"/>
    <x v="51"/>
    <x v="126"/>
    <x v="3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3"/>
    <d v="2019-08-13T14:14:00"/>
    <x v="444"/>
    <x v="0"/>
    <x v="0"/>
    <x v="4"/>
    <x v="0"/>
    <x v="76"/>
    <x v="83"/>
    <x v="10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4"/>
    <d v="2019-08-13T14:14:00"/>
    <x v="91"/>
    <x v="0"/>
    <x v="0"/>
    <x v="4"/>
    <x v="0"/>
    <x v="0"/>
    <x v="0"/>
    <x v="0"/>
    <x v="41"/>
    <x v="0"/>
    <x v="18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7"/>
    <d v="2019-08-13T14:14:00"/>
    <x v="15"/>
    <x v="0"/>
    <x v="13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5"/>
    <d v="2019-08-13T14:14:00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6"/>
    <d v="2019-08-13T14:14:00"/>
    <x v="32"/>
    <x v="0"/>
    <x v="0"/>
    <x v="11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8"/>
    <d v="2019-08-13T14:14:00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10"/>
    <d v="2019-08-13T14:14:0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13"/>
    <d v="2019-08-13T14:14:00"/>
    <x v="116"/>
    <x v="0"/>
    <x v="10"/>
    <x v="71"/>
    <x v="70"/>
    <x v="50"/>
    <x v="162"/>
    <x v="108"/>
    <x v="41"/>
    <x v="0"/>
    <x v="19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14"/>
    <d v="2019-08-13T14:14:00"/>
    <x v="141"/>
    <x v="0"/>
    <x v="4"/>
    <x v="12"/>
    <x v="0"/>
    <x v="7"/>
    <x v="8"/>
    <x v="6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15"/>
    <d v="2019-08-13T14:14:0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19"/>
    <d v="2019-08-13T14:14:0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22"/>
    <d v="2019-08-13T14:14:0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24"/>
    <d v="2019-08-13T14:14:00"/>
    <x v="510"/>
    <x v="34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25"/>
    <d v="2019-08-13T14:14:00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0"/>
    <d v="2019-08-13T14:14:00"/>
    <x v="510"/>
    <x v="0"/>
    <x v="214"/>
    <x v="415"/>
    <x v="0"/>
    <x v="21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1"/>
    <d v="2019-08-13T14:14:00"/>
    <x v="134"/>
    <x v="42"/>
    <x v="28"/>
    <x v="111"/>
    <x v="3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09"/>
    <x v="33"/>
    <d v="2019-08-13T14:14:0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7"/>
    <d v="2019-11-15T11:21:2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5"/>
    <d v="2019-11-15T11:21:2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6"/>
    <d v="2019-11-15T11:21:24"/>
    <x v="15"/>
    <x v="0"/>
    <x v="0"/>
    <x v="4"/>
    <x v="12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8"/>
    <d v="2019-11-15T11:21:2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17"/>
    <d v="2019-11-15T11:21:24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18"/>
    <d v="2019-11-15T12:32:32"/>
    <x v="32"/>
    <x v="0"/>
    <x v="0"/>
    <x v="1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19"/>
    <d v="2019-11-15T12:32:32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22"/>
    <d v="2019-11-15T12:32:32"/>
    <x v="24"/>
    <x v="0"/>
    <x v="0"/>
    <x v="12"/>
    <x v="3"/>
    <x v="7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24"/>
    <d v="2019-11-15T12:32:32"/>
    <x v="249"/>
    <x v="1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25"/>
    <d v="2019-11-15T12:32:32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26"/>
    <d v="2019-11-15T12:32:3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0"/>
    <d v="2019-11-15T12:32:32"/>
    <x v="249"/>
    <x v="18"/>
    <x v="215"/>
    <x v="186"/>
    <x v="27"/>
    <x v="1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1"/>
    <d v="2019-11-15T12:32:32"/>
    <x v="26"/>
    <x v="2"/>
    <x v="11"/>
    <x v="14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2"/>
    <d v="2019-08-13T14:14:26"/>
    <x v="114"/>
    <x v="4"/>
    <x v="2"/>
    <x v="39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3"/>
    <d v="2019-08-13T14:14:26"/>
    <x v="638"/>
    <x v="0"/>
    <x v="0"/>
    <x v="4"/>
    <x v="0"/>
    <x v="11"/>
    <x v="69"/>
    <x v="2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4"/>
    <d v="2019-08-13T14:14:26"/>
    <x v="147"/>
    <x v="0"/>
    <x v="0"/>
    <x v="4"/>
    <x v="0"/>
    <x v="0"/>
    <x v="0"/>
    <x v="0"/>
    <x v="48"/>
    <x v="0"/>
    <x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7"/>
    <d v="2019-08-13T14:14:2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5"/>
    <d v="2019-08-13T14:14:26"/>
    <x v="86"/>
    <x v="0"/>
    <x v="0"/>
    <x v="4"/>
    <x v="0"/>
    <x v="0"/>
    <x v="1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6"/>
    <d v="2019-08-13T14:14:26"/>
    <x v="11"/>
    <x v="0"/>
    <x v="0"/>
    <x v="11"/>
    <x v="0"/>
    <x v="0"/>
    <x v="1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17"/>
    <d v="2019-08-13T14:14:26"/>
    <x v="262"/>
    <x v="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13"/>
    <d v="2019-11-15T11:21:24"/>
    <x v="601"/>
    <x v="0"/>
    <x v="11"/>
    <x v="113"/>
    <x v="198"/>
    <x v="87"/>
    <x v="183"/>
    <x v="49"/>
    <x v="54"/>
    <x v="0"/>
    <x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9"/>
    <d v="2019-08-13T14:14:2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13"/>
    <d v="2019-08-13T14:14:26"/>
    <x v="158"/>
    <x v="2"/>
    <x v="4"/>
    <x v="44"/>
    <x v="60"/>
    <x v="12"/>
    <x v="117"/>
    <x v="175"/>
    <x v="48"/>
    <x v="0"/>
    <x v="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14"/>
    <d v="2019-08-13T14:14:26"/>
    <x v="141"/>
    <x v="0"/>
    <x v="0"/>
    <x v="12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15"/>
    <d v="2019-08-13T14:14:26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24"/>
    <d v="2019-08-13T14:14:26"/>
    <x v="230"/>
    <x v="1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25"/>
    <d v="2019-08-13T14:14:26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0"/>
    <d v="2019-08-13T14:14:26"/>
    <x v="230"/>
    <x v="0"/>
    <x v="147"/>
    <x v="150"/>
    <x v="0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1"/>
    <d v="2019-08-13T14:14:26"/>
    <x v="134"/>
    <x v="0"/>
    <x v="8"/>
    <x v="111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1"/>
    <x v="33"/>
    <d v="2019-08-13T14:14:26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2"/>
    <d v="2019-08-13T14:14:41"/>
    <x v="51"/>
    <x v="0"/>
    <x v="0"/>
    <x v="99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3"/>
    <d v="2019-08-13T14:14:41"/>
    <x v="220"/>
    <x v="0"/>
    <x v="0"/>
    <x v="4"/>
    <x v="0"/>
    <x v="45"/>
    <x v="9"/>
    <x v="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4"/>
    <d v="2019-08-13T14:14:41"/>
    <x v="190"/>
    <x v="0"/>
    <x v="0"/>
    <x v="4"/>
    <x v="0"/>
    <x v="0"/>
    <x v="0"/>
    <x v="0"/>
    <x v="56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7"/>
    <d v="2019-08-13T14:14:41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6"/>
    <d v="2019-08-13T14:14:4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11"/>
    <d v="2019-08-13T14:14:41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13"/>
    <d v="2019-08-13T14:14:41"/>
    <x v="194"/>
    <x v="0"/>
    <x v="0"/>
    <x v="90"/>
    <x v="27"/>
    <x v="77"/>
    <x v="10"/>
    <x v="31"/>
    <x v="56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14"/>
    <d v="2019-08-13T14:14:4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16"/>
    <d v="2019-08-13T14:14:4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19"/>
    <d v="2019-08-13T14:14:4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22"/>
    <d v="2019-08-13T14:14:4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24"/>
    <d v="2019-08-13T14:14:41"/>
    <x v="682"/>
    <x v="34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25"/>
    <d v="2019-08-13T14:14:41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0"/>
    <d v="2019-08-13T14:14:41"/>
    <x v="682"/>
    <x v="8"/>
    <x v="68"/>
    <x v="416"/>
    <x v="5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1"/>
    <d v="2019-08-13T14:14:41"/>
    <x v="152"/>
    <x v="19"/>
    <x v="8"/>
    <x v="13"/>
    <x v="9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2"/>
    <x v="33"/>
    <d v="2019-08-13T14:14:4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2"/>
    <d v="2019-08-13T14:14:54"/>
    <x v="557"/>
    <x v="8"/>
    <x v="13"/>
    <x v="371"/>
    <x v="165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3"/>
    <d v="2019-08-13T14:14:54"/>
    <x v="750"/>
    <x v="0"/>
    <x v="0"/>
    <x v="4"/>
    <x v="0"/>
    <x v="226"/>
    <x v="221"/>
    <x v="1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4"/>
    <d v="2019-08-13T14:14:54"/>
    <x v="390"/>
    <x v="0"/>
    <x v="0"/>
    <x v="4"/>
    <x v="0"/>
    <x v="0"/>
    <x v="0"/>
    <x v="0"/>
    <x v="110"/>
    <x v="0"/>
    <x v="6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7"/>
    <d v="2019-08-13T14:14:54"/>
    <x v="141"/>
    <x v="8"/>
    <x v="11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5"/>
    <d v="2019-08-13T14:14:54"/>
    <x v="11"/>
    <x v="0"/>
    <x v="0"/>
    <x v="4"/>
    <x v="0"/>
    <x v="2"/>
    <x v="2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6"/>
    <d v="2019-08-13T14:14:54"/>
    <x v="106"/>
    <x v="0"/>
    <x v="11"/>
    <x v="6"/>
    <x v="12"/>
    <x v="2"/>
    <x v="2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8"/>
    <d v="2019-08-13T14:14:54"/>
    <x v="152"/>
    <x v="0"/>
    <x v="0"/>
    <x v="4"/>
    <x v="0"/>
    <x v="0"/>
    <x v="0"/>
    <x v="0"/>
    <x v="0"/>
    <x v="1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7"/>
    <d v="2019-08-13T14:14:54"/>
    <x v="43"/>
    <x v="8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9"/>
    <d v="2019-08-13T14:14:54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0"/>
    <d v="2019-08-13T14:14:54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1"/>
    <d v="2019-08-13T14:14:54"/>
    <x v="733"/>
    <x v="8"/>
    <x v="60"/>
    <x v="29"/>
    <x v="52"/>
    <x v="2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2"/>
    <d v="2019-08-13T14:14:54"/>
    <x v="44"/>
    <x v="8"/>
    <x v="32"/>
    <x v="327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3"/>
    <d v="2019-08-13T14:14:54"/>
    <x v="750"/>
    <x v="8"/>
    <x v="2"/>
    <x v="125"/>
    <x v="199"/>
    <x v="96"/>
    <x v="139"/>
    <x v="145"/>
    <x v="111"/>
    <x v="0"/>
    <x v="63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4"/>
    <d v="2019-08-13T14:14:54"/>
    <x v="12"/>
    <x v="8"/>
    <x v="11"/>
    <x v="30"/>
    <x v="19"/>
    <x v="6"/>
    <x v="56"/>
    <x v="26"/>
    <x v="0"/>
    <x v="2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5"/>
    <d v="2019-08-13T14:14:54"/>
    <x v="20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6"/>
    <d v="2019-08-13T14:14:54"/>
    <x v="15"/>
    <x v="8"/>
    <x v="2"/>
    <x v="11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8"/>
    <d v="2019-08-13T14:14:54"/>
    <x v="162"/>
    <x v="8"/>
    <x v="11"/>
    <x v="86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9"/>
    <d v="2019-08-13T14:14:54"/>
    <x v="494"/>
    <x v="0"/>
    <x v="0"/>
    <x v="4"/>
    <x v="0"/>
    <x v="48"/>
    <x v="134"/>
    <x v="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20"/>
    <d v="2019-08-13T14:14:54"/>
    <x v="6"/>
    <x v="0"/>
    <x v="0"/>
    <x v="4"/>
    <x v="0"/>
    <x v="0"/>
    <x v="0"/>
    <x v="0"/>
    <x v="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22"/>
    <d v="2019-08-13T14:14:54"/>
    <x v="202"/>
    <x v="8"/>
    <x v="11"/>
    <x v="73"/>
    <x v="35"/>
    <x v="82"/>
    <x v="138"/>
    <x v="61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24"/>
    <d v="2019-08-13T14:14:54"/>
    <x v="751"/>
    <x v="3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25"/>
    <d v="2019-08-13T14:14:54"/>
    <x v="218"/>
    <x v="10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26"/>
    <d v="2019-08-13T14:14:5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36"/>
    <d v="2019-08-13T14:14:54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0"/>
    <d v="2019-08-13T14:14:54"/>
    <x v="751"/>
    <x v="60"/>
    <x v="216"/>
    <x v="417"/>
    <x v="70"/>
    <x v="22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1"/>
    <d v="2019-08-13T14:14:54"/>
    <x v="218"/>
    <x v="44"/>
    <x v="145"/>
    <x v="145"/>
    <x v="22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27"/>
    <d v="2019-08-13T14:14:54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3"/>
    <x v="37"/>
    <d v="2019-08-13T14:14:54"/>
    <x v="162"/>
    <x v="8"/>
    <x v="11"/>
    <x v="10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314"/>
    <x v="2"/>
    <d v="2019-08-13T14:15:08"/>
    <x v="125"/>
    <x v="0"/>
    <x v="0"/>
    <x v="3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314"/>
    <x v="3"/>
    <d v="2019-08-13T14:15:08"/>
    <x v="33"/>
    <x v="0"/>
    <x v="0"/>
    <x v="4"/>
    <x v="0"/>
    <x v="24"/>
    <x v="27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314"/>
    <x v="4"/>
    <d v="2019-08-13T14:15:08"/>
    <x v="3"/>
    <x v="0"/>
    <x v="0"/>
    <x v="4"/>
    <x v="0"/>
    <x v="0"/>
    <x v="0"/>
    <x v="0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314"/>
    <x v="13"/>
    <d v="2019-08-13T14:15:08"/>
    <x v="49"/>
    <x v="0"/>
    <x v="0"/>
    <x v="11"/>
    <x v="29"/>
    <x v="4"/>
    <x v="20"/>
    <x v="60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314"/>
    <x v="24"/>
    <d v="2019-08-13T14:15:08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314"/>
    <x v="25"/>
    <d v="2019-08-13T14:15:0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314"/>
    <x v="0"/>
    <d v="2019-08-13T14:15:08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314"/>
    <x v="1"/>
    <d v="2019-08-13T14:15:0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2"/>
    <d v="2019-08-13T14:15:23"/>
    <x v="214"/>
    <x v="0"/>
    <x v="7"/>
    <x v="32"/>
    <x v="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3"/>
    <d v="2019-08-13T14:15:23"/>
    <x v="752"/>
    <x v="0"/>
    <x v="0"/>
    <x v="4"/>
    <x v="0"/>
    <x v="132"/>
    <x v="87"/>
    <x v="2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4"/>
    <d v="2019-08-13T14:15:23"/>
    <x v="64"/>
    <x v="0"/>
    <x v="0"/>
    <x v="4"/>
    <x v="0"/>
    <x v="0"/>
    <x v="0"/>
    <x v="0"/>
    <x v="66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5"/>
    <d v="2019-08-13T14:15:23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6"/>
    <d v="2019-08-13T14:15:23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8"/>
    <d v="2019-08-13T14:15:23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10"/>
    <d v="2019-08-13T14:15:2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12"/>
    <d v="2019-08-13T14:15:2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13"/>
    <d v="2019-08-13T14:15:23"/>
    <x v="139"/>
    <x v="0"/>
    <x v="13"/>
    <x v="116"/>
    <x v="38"/>
    <x v="53"/>
    <x v="66"/>
    <x v="68"/>
    <x v="66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14"/>
    <d v="2019-08-13T14:15:23"/>
    <x v="81"/>
    <x v="0"/>
    <x v="0"/>
    <x v="4"/>
    <x v="0"/>
    <x v="0"/>
    <x v="35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15"/>
    <d v="2019-08-13T14:15:23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16"/>
    <d v="2019-08-13T14:15:2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24"/>
    <d v="2019-08-13T14:15:23"/>
    <x v="746"/>
    <x v="34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25"/>
    <d v="2019-08-13T14:15:23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31"/>
    <d v="2019-08-13T14:15:23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0"/>
    <d v="2019-08-13T14:15:23"/>
    <x v="746"/>
    <x v="0"/>
    <x v="172"/>
    <x v="418"/>
    <x v="0"/>
    <x v="1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1"/>
    <d v="2019-08-13T14:15:23"/>
    <x v="85"/>
    <x v="0"/>
    <x v="110"/>
    <x v="20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5"/>
    <x v="32"/>
    <d v="2019-08-13T14:15:23"/>
    <x v="72"/>
    <x v="0"/>
    <x v="0"/>
    <x v="6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2"/>
    <d v="2019-08-13T14:15:36"/>
    <x v="285"/>
    <x v="0"/>
    <x v="58"/>
    <x v="239"/>
    <x v="4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3"/>
    <d v="2019-08-13T14:15:36"/>
    <x v="753"/>
    <x v="0"/>
    <x v="0"/>
    <x v="4"/>
    <x v="0"/>
    <x v="218"/>
    <x v="233"/>
    <x v="2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4"/>
    <d v="2019-08-13T14:15:36"/>
    <x v="500"/>
    <x v="0"/>
    <x v="0"/>
    <x v="4"/>
    <x v="0"/>
    <x v="0"/>
    <x v="0"/>
    <x v="0"/>
    <x v="112"/>
    <x v="0"/>
    <x v="2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7"/>
    <d v="2019-08-13T14:15:36"/>
    <x v="141"/>
    <x v="0"/>
    <x v="0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5"/>
    <d v="2019-08-13T14:15:36"/>
    <x v="25"/>
    <x v="0"/>
    <x v="0"/>
    <x v="4"/>
    <x v="0"/>
    <x v="9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6"/>
    <d v="2019-08-13T14:15:36"/>
    <x v="64"/>
    <x v="0"/>
    <x v="0"/>
    <x v="6"/>
    <x v="12"/>
    <x v="9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8"/>
    <d v="2019-08-13T14:15:36"/>
    <x v="1"/>
    <x v="0"/>
    <x v="0"/>
    <x v="4"/>
    <x v="0"/>
    <x v="0"/>
    <x v="0"/>
    <x v="0"/>
    <x v="0"/>
    <x v="14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47"/>
    <d v="2019-08-13T14:15:36"/>
    <x v="155"/>
    <x v="0"/>
    <x v="93"/>
    <x v="4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7"/>
    <d v="2019-08-13T14:15:36"/>
    <x v="103"/>
    <x v="9"/>
    <x v="0"/>
    <x v="1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9"/>
    <d v="2019-08-13T14:15:3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0"/>
    <d v="2019-08-13T14:15:3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43"/>
    <d v="2019-08-13T14:15:3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1"/>
    <d v="2019-08-13T14:15:36"/>
    <x v="754"/>
    <x v="0"/>
    <x v="0"/>
    <x v="14"/>
    <x v="3"/>
    <x v="22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2"/>
    <d v="2019-08-13T14:15:36"/>
    <x v="264"/>
    <x v="349"/>
    <x v="0"/>
    <x v="3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3"/>
    <d v="2019-08-13T14:15:36"/>
    <x v="755"/>
    <x v="0"/>
    <x v="23"/>
    <x v="146"/>
    <x v="48"/>
    <x v="109"/>
    <x v="234"/>
    <x v="121"/>
    <x v="112"/>
    <x v="0"/>
    <x v="2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4"/>
    <d v="2019-08-13T14:15:36"/>
    <x v="56"/>
    <x v="0"/>
    <x v="0"/>
    <x v="30"/>
    <x v="19"/>
    <x v="7"/>
    <x v="61"/>
    <x v="57"/>
    <x v="0"/>
    <x v="15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5"/>
    <d v="2019-08-13T14:15:36"/>
    <x v="20"/>
    <x v="2"/>
    <x v="0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6"/>
    <d v="2019-08-13T14:15:36"/>
    <x v="101"/>
    <x v="2"/>
    <x v="0"/>
    <x v="21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8"/>
    <d v="2019-08-13T14:15:36"/>
    <x v="42"/>
    <x v="0"/>
    <x v="51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9"/>
    <d v="2019-08-13T14:15:36"/>
    <x v="192"/>
    <x v="0"/>
    <x v="0"/>
    <x v="4"/>
    <x v="0"/>
    <x v="18"/>
    <x v="23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20"/>
    <d v="2019-08-13T14:15:36"/>
    <x v="81"/>
    <x v="0"/>
    <x v="0"/>
    <x v="4"/>
    <x v="0"/>
    <x v="0"/>
    <x v="0"/>
    <x v="0"/>
    <x v="6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22"/>
    <d v="2019-08-13T14:15:36"/>
    <x v="147"/>
    <x v="0"/>
    <x v="10"/>
    <x v="6"/>
    <x v="69"/>
    <x v="20"/>
    <x v="25"/>
    <x v="62"/>
    <x v="6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24"/>
    <d v="2019-08-13T14:15:36"/>
    <x v="756"/>
    <x v="3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25"/>
    <d v="2019-08-13T14:15:36"/>
    <x v="757"/>
    <x v="3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0"/>
    <d v="2019-08-13T14:15:36"/>
    <x v="756"/>
    <x v="17"/>
    <x v="217"/>
    <x v="420"/>
    <x v="26"/>
    <x v="20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1"/>
    <d v="2019-08-13T14:15:36"/>
    <x v="757"/>
    <x v="69"/>
    <x v="3"/>
    <x v="274"/>
    <x v="33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33"/>
    <d v="2019-08-13T14:15:36"/>
    <x v="71"/>
    <x v="8"/>
    <x v="8"/>
    <x v="170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17"/>
    <x v="41"/>
    <d v="2019-08-13T14:15:36"/>
    <x v="1"/>
    <x v="8"/>
    <x v="11"/>
    <x v="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2"/>
    <d v="2019-08-13T14:15:49"/>
    <x v="41"/>
    <x v="0"/>
    <x v="10"/>
    <x v="34"/>
    <x v="12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3"/>
    <d v="2019-08-13T14:15:49"/>
    <x v="758"/>
    <x v="0"/>
    <x v="0"/>
    <x v="4"/>
    <x v="0"/>
    <x v="39"/>
    <x v="235"/>
    <x v="1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4"/>
    <d v="2019-08-13T14:15:49"/>
    <x v="107"/>
    <x v="0"/>
    <x v="0"/>
    <x v="4"/>
    <x v="0"/>
    <x v="0"/>
    <x v="0"/>
    <x v="0"/>
    <x v="72"/>
    <x v="0"/>
    <x v="3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7"/>
    <d v="2019-08-13T14:15:49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5"/>
    <d v="2019-08-13T14:15:49"/>
    <x v="85"/>
    <x v="0"/>
    <x v="0"/>
    <x v="4"/>
    <x v="0"/>
    <x v="0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6"/>
    <d v="2019-08-13T14:15:49"/>
    <x v="56"/>
    <x v="0"/>
    <x v="0"/>
    <x v="3"/>
    <x v="3"/>
    <x v="0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8"/>
    <d v="2019-08-13T14:15:49"/>
    <x v="1"/>
    <x v="0"/>
    <x v="0"/>
    <x v="4"/>
    <x v="0"/>
    <x v="0"/>
    <x v="0"/>
    <x v="0"/>
    <x v="0"/>
    <x v="4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9"/>
    <d v="2019-08-13T14:15:49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11"/>
    <d v="2019-08-13T14:15:49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13"/>
    <d v="2019-08-13T14:15:49"/>
    <x v="119"/>
    <x v="0"/>
    <x v="2"/>
    <x v="81"/>
    <x v="127"/>
    <x v="144"/>
    <x v="209"/>
    <x v="159"/>
    <x v="72"/>
    <x v="0"/>
    <x v="3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14"/>
    <d v="2019-08-13T14:15:49"/>
    <x v="26"/>
    <x v="0"/>
    <x v="0"/>
    <x v="11"/>
    <x v="9"/>
    <x v="0"/>
    <x v="21"/>
    <x v="6"/>
    <x v="0"/>
    <x v="6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15"/>
    <d v="2019-08-13T14:15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18"/>
    <d v="2019-08-13T14:15:4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22"/>
    <d v="2019-08-13T14:15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24"/>
    <d v="2019-08-13T14:15:49"/>
    <x v="418"/>
    <x v="1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25"/>
    <d v="2019-08-13T14:15:49"/>
    <x v="208"/>
    <x v="2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31"/>
    <d v="2019-08-13T14:15:49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26"/>
    <d v="2019-08-13T14:15:4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0"/>
    <d v="2019-08-13T14:15:49"/>
    <x v="418"/>
    <x v="42"/>
    <x v="112"/>
    <x v="240"/>
    <x v="3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1"/>
    <d v="2019-08-13T14:15:49"/>
    <x v="208"/>
    <x v="19"/>
    <x v="28"/>
    <x v="296"/>
    <x v="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32"/>
    <d v="2019-08-13T14:15:49"/>
    <x v="126"/>
    <x v="8"/>
    <x v="13"/>
    <x v="143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27"/>
    <d v="2019-08-13T14:15:49"/>
    <x v="36"/>
    <x v="2"/>
    <x v="11"/>
    <x v="12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18"/>
    <x v="33"/>
    <d v="2019-08-13T14:15:49"/>
    <x v="81"/>
    <x v="8"/>
    <x v="4"/>
    <x v="5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2"/>
    <d v="2019-08-13T14:16:12"/>
    <x v="759"/>
    <x v="8"/>
    <x v="28"/>
    <x v="421"/>
    <x v="20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3"/>
    <d v="2019-08-13T14:16:12"/>
    <x v="394"/>
    <x v="0"/>
    <x v="0"/>
    <x v="4"/>
    <x v="0"/>
    <x v="229"/>
    <x v="160"/>
    <x v="23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4"/>
    <d v="2019-08-13T14:16:12"/>
    <x v="230"/>
    <x v="0"/>
    <x v="0"/>
    <x v="4"/>
    <x v="0"/>
    <x v="0"/>
    <x v="0"/>
    <x v="0"/>
    <x v="113"/>
    <x v="0"/>
    <x v="112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7"/>
    <d v="2019-08-13T14:16:12"/>
    <x v="3"/>
    <x v="0"/>
    <x v="13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5"/>
    <d v="2019-08-13T14:16:12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6"/>
    <d v="2019-08-13T14:16:12"/>
    <x v="10"/>
    <x v="0"/>
    <x v="0"/>
    <x v="11"/>
    <x v="12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8"/>
    <d v="2019-08-13T14:16:12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9"/>
    <d v="2019-08-13T14:16:1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10"/>
    <d v="2019-08-13T14:16:12"/>
    <x v="15"/>
    <x v="0"/>
    <x v="0"/>
    <x v="4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11"/>
    <d v="2019-08-13T14:16:12"/>
    <x v="177"/>
    <x v="0"/>
    <x v="0"/>
    <x v="4"/>
    <x v="4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13"/>
    <d v="2019-08-13T14:16:12"/>
    <x v="760"/>
    <x v="8"/>
    <x v="8"/>
    <x v="141"/>
    <x v="170"/>
    <x v="184"/>
    <x v="161"/>
    <x v="233"/>
    <x v="113"/>
    <x v="0"/>
    <x v="79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14"/>
    <d v="2019-08-13T14:16:12"/>
    <x v="24"/>
    <x v="0"/>
    <x v="4"/>
    <x v="12"/>
    <x v="19"/>
    <x v="0"/>
    <x v="8"/>
    <x v="2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15"/>
    <d v="2019-08-13T14:16:12"/>
    <x v="20"/>
    <x v="0"/>
    <x v="0"/>
    <x v="12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16"/>
    <d v="2019-08-13T14:16:1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18"/>
    <d v="2019-08-13T14:16:12"/>
    <x v="32"/>
    <x v="0"/>
    <x v="1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19"/>
    <d v="2019-08-13T14:16:12"/>
    <x v="12"/>
    <x v="0"/>
    <x v="0"/>
    <x v="4"/>
    <x v="0"/>
    <x v="16"/>
    <x v="1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20"/>
    <d v="2019-08-13T14:16:12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28"/>
    <d v="2019-08-13T14:16:1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22"/>
    <d v="2019-08-13T14:16:12"/>
    <x v="86"/>
    <x v="0"/>
    <x v="2"/>
    <x v="11"/>
    <x v="9"/>
    <x v="16"/>
    <x v="31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30"/>
    <d v="2019-08-13T14:16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24"/>
    <d v="2019-08-13T14:16:12"/>
    <x v="386"/>
    <x v="3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25"/>
    <d v="2019-08-13T14:16:12"/>
    <x v="195"/>
    <x v="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36"/>
    <d v="2019-08-13T14:16:12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0"/>
    <d v="2019-08-13T14:16:12"/>
    <x v="386"/>
    <x v="13"/>
    <x v="101"/>
    <x v="422"/>
    <x v="68"/>
    <x v="1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1"/>
    <d v="2019-08-13T14:16:12"/>
    <x v="195"/>
    <x v="29"/>
    <x v="0"/>
    <x v="122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19"/>
    <x v="37"/>
    <d v="2019-08-13T14:16:12"/>
    <x v="109"/>
    <x v="0"/>
    <x v="0"/>
    <x v="12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2"/>
    <d v="2019-08-13T14:16:32"/>
    <x v="199"/>
    <x v="8"/>
    <x v="2"/>
    <x v="126"/>
    <x v="1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3"/>
    <d v="2019-08-13T14:16:32"/>
    <x v="272"/>
    <x v="0"/>
    <x v="0"/>
    <x v="4"/>
    <x v="0"/>
    <x v="81"/>
    <x v="70"/>
    <x v="3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4"/>
    <d v="2019-08-13T14:16:32"/>
    <x v="114"/>
    <x v="0"/>
    <x v="0"/>
    <x v="4"/>
    <x v="0"/>
    <x v="0"/>
    <x v="0"/>
    <x v="0"/>
    <x v="66"/>
    <x v="0"/>
    <x v="7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5"/>
    <d v="2019-08-13T14:16:32"/>
    <x v="3"/>
    <x v="0"/>
    <x v="0"/>
    <x v="4"/>
    <x v="0"/>
    <x v="16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6"/>
    <d v="2019-08-13T14:16:32"/>
    <x v="3"/>
    <x v="0"/>
    <x v="0"/>
    <x v="4"/>
    <x v="0"/>
    <x v="16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17"/>
    <d v="2019-08-13T14:16:32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10"/>
    <d v="2019-08-13T14:16:32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12"/>
    <d v="2019-08-13T14:16:32"/>
    <x v="132"/>
    <x v="0"/>
    <x v="0"/>
    <x v="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13"/>
    <d v="2019-08-13T14:16:32"/>
    <x v="434"/>
    <x v="0"/>
    <x v="4"/>
    <x v="71"/>
    <x v="110"/>
    <x v="85"/>
    <x v="71"/>
    <x v="238"/>
    <x v="66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14"/>
    <d v="2019-08-13T14:16:32"/>
    <x v="20"/>
    <x v="0"/>
    <x v="0"/>
    <x v="4"/>
    <x v="0"/>
    <x v="0"/>
    <x v="35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15"/>
    <d v="2019-08-13T14:16:32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16"/>
    <d v="2019-08-13T14:16:3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18"/>
    <d v="2019-08-13T14:16:3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22"/>
    <d v="2019-08-13T14:16:3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24"/>
    <d v="2019-08-13T14:16:32"/>
    <x v="346"/>
    <x v="2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25"/>
    <d v="2019-08-13T14:16:32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0"/>
    <d v="2019-08-13T14:16:32"/>
    <x v="346"/>
    <x v="4"/>
    <x v="66"/>
    <x v="228"/>
    <x v="12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1"/>
    <d v="2019-08-13T14:16:32"/>
    <x v="3"/>
    <x v="2"/>
    <x v="13"/>
    <x v="21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1"/>
    <x v="33"/>
    <d v="2019-08-13T14:16:32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2"/>
    <d v="2019-08-13T14:16:47"/>
    <x v="724"/>
    <x v="2"/>
    <x v="23"/>
    <x v="274"/>
    <x v="20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3"/>
    <d v="2019-08-13T14:16:47"/>
    <x v="394"/>
    <x v="0"/>
    <x v="0"/>
    <x v="4"/>
    <x v="0"/>
    <x v="173"/>
    <x v="236"/>
    <x v="2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4"/>
    <d v="2019-08-13T14:16:47"/>
    <x v="116"/>
    <x v="0"/>
    <x v="0"/>
    <x v="4"/>
    <x v="0"/>
    <x v="0"/>
    <x v="0"/>
    <x v="0"/>
    <x v="75"/>
    <x v="0"/>
    <x v="103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7"/>
    <d v="2019-08-13T14:16:47"/>
    <x v="141"/>
    <x v="0"/>
    <x v="2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5"/>
    <d v="2019-08-13T14:16:47"/>
    <x v="85"/>
    <x v="0"/>
    <x v="0"/>
    <x v="4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6"/>
    <d v="2019-08-13T14:16:47"/>
    <x v="11"/>
    <x v="0"/>
    <x v="0"/>
    <x v="6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8"/>
    <d v="2019-08-13T14:16:47"/>
    <x v="26"/>
    <x v="0"/>
    <x v="0"/>
    <x v="4"/>
    <x v="0"/>
    <x v="0"/>
    <x v="0"/>
    <x v="0"/>
    <x v="0"/>
    <x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7"/>
    <d v="2019-08-13T14:16:47"/>
    <x v="761"/>
    <x v="48"/>
    <x v="69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9"/>
    <d v="2019-08-13T14:16:47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0"/>
    <d v="2019-08-13T14:16:4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1"/>
    <d v="2019-08-13T14:16:47"/>
    <x v="720"/>
    <x v="218"/>
    <x v="0"/>
    <x v="4"/>
    <x v="62"/>
    <x v="2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2"/>
    <d v="2019-08-13T14:16:47"/>
    <x v="79"/>
    <x v="0"/>
    <x v="32"/>
    <x v="30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3"/>
    <d v="2019-08-13T14:16:47"/>
    <x v="762"/>
    <x v="2"/>
    <x v="7"/>
    <x v="139"/>
    <x v="202"/>
    <x v="174"/>
    <x v="192"/>
    <x v="131"/>
    <x v="75"/>
    <x v="0"/>
    <x v="65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4"/>
    <d v="2019-08-13T14:16:47"/>
    <x v="26"/>
    <x v="0"/>
    <x v="4"/>
    <x v="30"/>
    <x v="0"/>
    <x v="7"/>
    <x v="6"/>
    <x v="6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5"/>
    <d v="2019-08-13T14:16:47"/>
    <x v="15"/>
    <x v="4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6"/>
    <d v="2019-08-13T14:16:47"/>
    <x v="157"/>
    <x v="2"/>
    <x v="4"/>
    <x v="12"/>
    <x v="19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8"/>
    <d v="2019-08-13T14:16:47"/>
    <x v="25"/>
    <x v="0"/>
    <x v="0"/>
    <x v="86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9"/>
    <d v="2019-08-13T14:16:47"/>
    <x v="208"/>
    <x v="0"/>
    <x v="0"/>
    <x v="4"/>
    <x v="0"/>
    <x v="18"/>
    <x v="130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20"/>
    <d v="2019-08-13T14:16:47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22"/>
    <d v="2019-08-13T14:16:47"/>
    <x v="198"/>
    <x v="0"/>
    <x v="0"/>
    <x v="73"/>
    <x v="68"/>
    <x v="20"/>
    <x v="15"/>
    <x v="61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24"/>
    <d v="2019-08-13T14:16:47"/>
    <x v="763"/>
    <x v="35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25"/>
    <d v="2019-08-13T14:16:47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0"/>
    <d v="2019-08-13T14:16:47"/>
    <x v="763"/>
    <x v="0"/>
    <x v="0"/>
    <x v="4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1"/>
    <d v="2019-08-13T14:16:47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2"/>
    <x v="33"/>
    <d v="2019-08-13T14:16:4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2"/>
    <d v="2019-08-13T14:17:01"/>
    <x v="341"/>
    <x v="2"/>
    <x v="113"/>
    <x v="43"/>
    <x v="20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25"/>
    <d v="2019-10-14T13:12:23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0"/>
    <d v="2019-10-14T13:12:23"/>
    <x v="764"/>
    <x v="14"/>
    <x v="218"/>
    <x v="411"/>
    <x v="1"/>
    <x v="2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1"/>
    <d v="2019-10-14T13:12:23"/>
    <x v="31"/>
    <x v="19"/>
    <x v="55"/>
    <x v="112"/>
    <x v="1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33"/>
    <d v="2019-10-14T13:12:23"/>
    <x v="36"/>
    <x v="8"/>
    <x v="42"/>
    <x v="12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2"/>
    <d v="2019-10-14T13:13:03"/>
    <x v="765"/>
    <x v="0"/>
    <x v="2"/>
    <x v="131"/>
    <x v="137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3"/>
    <d v="2019-10-14T13:13:03"/>
    <x v="766"/>
    <x v="0"/>
    <x v="0"/>
    <x v="4"/>
    <x v="0"/>
    <x v="136"/>
    <x v="33"/>
    <x v="22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4"/>
    <d v="2019-10-14T13:13:03"/>
    <x v="192"/>
    <x v="0"/>
    <x v="0"/>
    <x v="4"/>
    <x v="0"/>
    <x v="0"/>
    <x v="0"/>
    <x v="0"/>
    <x v="57"/>
    <x v="0"/>
    <x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7"/>
    <d v="2019-10-14T13:13:03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5"/>
    <d v="2019-10-14T13:13:03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6"/>
    <d v="2019-10-14T13:13:03"/>
    <x v="10"/>
    <x v="0"/>
    <x v="0"/>
    <x v="11"/>
    <x v="12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8"/>
    <d v="2019-10-14T13:13:03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11"/>
    <d v="2019-10-14T13:13:03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12"/>
    <d v="2019-10-14T13:13:03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13"/>
    <d v="2019-10-14T13:13:03"/>
    <x v="411"/>
    <x v="0"/>
    <x v="4"/>
    <x v="32"/>
    <x v="13"/>
    <x v="30"/>
    <x v="66"/>
    <x v="216"/>
    <x v="57"/>
    <x v="0"/>
    <x v="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14"/>
    <d v="2019-10-14T13:13:03"/>
    <x v="5"/>
    <x v="0"/>
    <x v="0"/>
    <x v="12"/>
    <x v="19"/>
    <x v="0"/>
    <x v="35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16"/>
    <d v="2019-10-14T13:13:0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19"/>
    <d v="2019-10-14T13:13:03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0"/>
    <x v="0"/>
    <d v="2019-10-14T13:13:30"/>
    <x v="113"/>
    <x v="0"/>
    <x v="180"/>
    <x v="246"/>
    <x v="0"/>
    <x v="14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0"/>
    <x v="32"/>
    <d v="2019-10-14T13:13:30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1"/>
    <x v="2"/>
    <d v="2019-10-14T13:13:59"/>
    <x v="26"/>
    <x v="0"/>
    <x v="0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1"/>
    <x v="3"/>
    <d v="2019-10-14T13:13:59"/>
    <x v="47"/>
    <x v="0"/>
    <x v="0"/>
    <x v="4"/>
    <x v="0"/>
    <x v="40"/>
    <x v="14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1"/>
    <x v="4"/>
    <d v="2019-10-14T13:13:59"/>
    <x v="157"/>
    <x v="0"/>
    <x v="0"/>
    <x v="4"/>
    <x v="0"/>
    <x v="0"/>
    <x v="0"/>
    <x v="0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1"/>
    <x v="13"/>
    <d v="2019-10-14T13:13:59"/>
    <x v="147"/>
    <x v="0"/>
    <x v="0"/>
    <x v="6"/>
    <x v="9"/>
    <x v="14"/>
    <x v="15"/>
    <x v="60"/>
    <x v="24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2"/>
    <d v="2019-09-11T16:40:42"/>
    <x v="767"/>
    <x v="29"/>
    <x v="3"/>
    <x v="80"/>
    <x v="1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14"/>
    <d v="2019-11-15T11:21:24"/>
    <x v="20"/>
    <x v="0"/>
    <x v="0"/>
    <x v="4"/>
    <x v="19"/>
    <x v="0"/>
    <x v="8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15"/>
    <d v="2019-11-15T11:21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18"/>
    <d v="2019-11-15T11:21:24"/>
    <x v="26"/>
    <x v="0"/>
    <x v="0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19"/>
    <d v="2019-11-15T11:21:24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20"/>
    <d v="2019-11-15T11:21:24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22"/>
    <d v="2019-11-15T11:21:24"/>
    <x v="10"/>
    <x v="0"/>
    <x v="0"/>
    <x v="55"/>
    <x v="1"/>
    <x v="0"/>
    <x v="13"/>
    <x v="2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24"/>
    <d v="2019-11-15T11:21:24"/>
    <x v="768"/>
    <x v="35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3"/>
    <d v="2019-09-11T16:40:42"/>
    <x v="769"/>
    <x v="0"/>
    <x v="0"/>
    <x v="4"/>
    <x v="0"/>
    <x v="128"/>
    <x v="84"/>
    <x v="17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4"/>
    <d v="2019-09-11T16:40:42"/>
    <x v="770"/>
    <x v="0"/>
    <x v="0"/>
    <x v="4"/>
    <x v="0"/>
    <x v="0"/>
    <x v="0"/>
    <x v="0"/>
    <x v="99"/>
    <x v="0"/>
    <x v="104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11"/>
    <d v="2019-09-11T18:09:07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12"/>
    <d v="2019-09-11T18:09:07"/>
    <x v="48"/>
    <x v="0"/>
    <x v="0"/>
    <x v="4"/>
    <x v="7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13"/>
    <d v="2019-09-11T18:09:07"/>
    <x v="441"/>
    <x v="4"/>
    <x v="7"/>
    <x v="102"/>
    <x v="160"/>
    <x v="44"/>
    <x v="50"/>
    <x v="216"/>
    <x v="47"/>
    <x v="0"/>
    <x v="70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14"/>
    <d v="2019-09-11T18:09:07"/>
    <x v="10"/>
    <x v="0"/>
    <x v="0"/>
    <x v="11"/>
    <x v="19"/>
    <x v="0"/>
    <x v="21"/>
    <x v="2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16"/>
    <d v="2019-09-11T18:09:07"/>
    <x v="94"/>
    <x v="0"/>
    <x v="0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19"/>
    <d v="2019-09-11T18:09:07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22"/>
    <d v="2019-09-11T18:09:07"/>
    <x v="94"/>
    <x v="0"/>
    <x v="0"/>
    <x v="4"/>
    <x v="0"/>
    <x v="9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24"/>
    <d v="2019-09-11T18:09:07"/>
    <x v="341"/>
    <x v="3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25"/>
    <d v="2019-09-11T18:09:07"/>
    <x v="534"/>
    <x v="2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31"/>
    <d v="2019-09-11T18:09:0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36"/>
    <d v="2019-09-11T18:09:0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0"/>
    <d v="2019-09-11T18:09:07"/>
    <x v="341"/>
    <x v="0"/>
    <x v="219"/>
    <x v="424"/>
    <x v="0"/>
    <x v="4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1"/>
    <d v="2019-09-11T18:09:07"/>
    <x v="534"/>
    <x v="0"/>
    <x v="0"/>
    <x v="30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32"/>
    <d v="2019-09-11T18:09:0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1"/>
    <x v="24"/>
    <d v="2019-10-14T13:13:59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1"/>
    <x v="31"/>
    <d v="2019-10-14T13:13:5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1"/>
    <x v="0"/>
    <d v="2019-10-14T13:13:59"/>
    <x v="163"/>
    <x v="0"/>
    <x v="89"/>
    <x v="108"/>
    <x v="0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1"/>
    <x v="32"/>
    <d v="2019-10-14T13:13:59"/>
    <x v="36"/>
    <x v="0"/>
    <x v="7"/>
    <x v="12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2"/>
    <d v="2019-10-14T13:14:19"/>
    <x v="86"/>
    <x v="0"/>
    <x v="0"/>
    <x v="2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3"/>
    <d v="2019-10-14T13:14:19"/>
    <x v="33"/>
    <x v="0"/>
    <x v="0"/>
    <x v="4"/>
    <x v="0"/>
    <x v="31"/>
    <x v="28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4"/>
    <d v="2019-10-14T13:14:19"/>
    <x v="102"/>
    <x v="0"/>
    <x v="0"/>
    <x v="4"/>
    <x v="0"/>
    <x v="0"/>
    <x v="0"/>
    <x v="0"/>
    <x v="24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5"/>
    <d v="2019-10-14T13:14:19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6"/>
    <d v="2019-10-14T13:14:19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13"/>
    <d v="2019-10-14T13:14:19"/>
    <x v="118"/>
    <x v="0"/>
    <x v="0"/>
    <x v="3"/>
    <x v="3"/>
    <x v="2"/>
    <x v="29"/>
    <x v="4"/>
    <x v="24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14"/>
    <d v="2019-10-14T13:14:1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1"/>
    <x v="31"/>
    <d v="2019-09-11T16:50:01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1"/>
    <x v="0"/>
    <d v="2019-09-11T16:50:01"/>
    <x v="35"/>
    <x v="0"/>
    <x v="46"/>
    <x v="212"/>
    <x v="0"/>
    <x v="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11"/>
    <d v="2019-04-16T13:12:36"/>
    <x v="222"/>
    <x v="0"/>
    <x v="0"/>
    <x v="29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13"/>
    <d v="2019-04-16T13:12:36"/>
    <x v="570"/>
    <x v="2"/>
    <x v="4"/>
    <x v="149"/>
    <x v="95"/>
    <x v="114"/>
    <x v="136"/>
    <x v="83"/>
    <x v="65"/>
    <x v="0"/>
    <x v="1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14"/>
    <d v="2019-04-16T13:12:36"/>
    <x v="19"/>
    <x v="0"/>
    <x v="4"/>
    <x v="3"/>
    <x v="1"/>
    <x v="6"/>
    <x v="13"/>
    <x v="6"/>
    <x v="0"/>
    <x v="6"/>
    <x v="0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15"/>
    <d v="2019-04-16T13:12:3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16"/>
    <d v="2019-04-16T13:12:36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24"/>
    <d v="2019-04-16T13:12:36"/>
    <x v="590"/>
    <x v="35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8"/>
    <x v="3"/>
    <d v="2019-05-18T12:48:22"/>
    <x v="26"/>
    <x v="0"/>
    <x v="0"/>
    <x v="4"/>
    <x v="0"/>
    <x v="9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8"/>
    <x v="4"/>
    <d v="2019-05-18T12:48:22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8"/>
    <x v="13"/>
    <d v="2019-05-18T12:48:22"/>
    <x v="26"/>
    <x v="0"/>
    <x v="0"/>
    <x v="11"/>
    <x v="9"/>
    <x v="7"/>
    <x v="21"/>
    <x v="6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27"/>
    <d v="2019-09-11T16:42:3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2"/>
    <d v="2019-09-11T16:46:29"/>
    <x v="115"/>
    <x v="0"/>
    <x v="2"/>
    <x v="132"/>
    <x v="1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3"/>
    <d v="2019-09-11T16:46:29"/>
    <x v="744"/>
    <x v="0"/>
    <x v="0"/>
    <x v="4"/>
    <x v="0"/>
    <x v="181"/>
    <x v="237"/>
    <x v="1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4"/>
    <d v="2019-09-11T16:46:29"/>
    <x v="246"/>
    <x v="0"/>
    <x v="0"/>
    <x v="4"/>
    <x v="0"/>
    <x v="0"/>
    <x v="0"/>
    <x v="0"/>
    <x v="77"/>
    <x v="0"/>
    <x v="6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7"/>
    <d v="2019-09-11T16:46:29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5"/>
    <d v="2019-09-11T16:46:29"/>
    <x v="24"/>
    <x v="0"/>
    <x v="0"/>
    <x v="4"/>
    <x v="0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31"/>
    <d v="2019-09-11T16:46:29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0"/>
    <d v="2019-09-11T16:46:29"/>
    <x v="771"/>
    <x v="29"/>
    <x v="190"/>
    <x v="425"/>
    <x v="1"/>
    <x v="2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1"/>
    <d v="2019-09-11T16:46:29"/>
    <x v="239"/>
    <x v="19"/>
    <x v="113"/>
    <x v="222"/>
    <x v="9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32"/>
    <d v="2019-09-11T16:46:29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2"/>
    <d v="2019-09-11T16:47:47"/>
    <x v="668"/>
    <x v="8"/>
    <x v="51"/>
    <x v="376"/>
    <x v="203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3"/>
    <d v="2019-09-11T16:47:47"/>
    <x v="772"/>
    <x v="0"/>
    <x v="0"/>
    <x v="4"/>
    <x v="0"/>
    <x v="227"/>
    <x v="238"/>
    <x v="24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4"/>
    <d v="2019-09-11T16:47:47"/>
    <x v="115"/>
    <x v="0"/>
    <x v="0"/>
    <x v="4"/>
    <x v="0"/>
    <x v="0"/>
    <x v="0"/>
    <x v="0"/>
    <x v="114"/>
    <x v="0"/>
    <x v="10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7"/>
    <d v="2019-09-11T16:47:47"/>
    <x v="24"/>
    <x v="8"/>
    <x v="11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5"/>
    <d v="2019-09-11T16:47:47"/>
    <x v="24"/>
    <x v="0"/>
    <x v="0"/>
    <x v="4"/>
    <x v="0"/>
    <x v="9"/>
    <x v="31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6"/>
    <d v="2019-09-11T16:47:47"/>
    <x v="26"/>
    <x v="0"/>
    <x v="11"/>
    <x v="3"/>
    <x v="1"/>
    <x v="9"/>
    <x v="31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8"/>
    <d v="2019-09-11T16:47:47"/>
    <x v="152"/>
    <x v="0"/>
    <x v="0"/>
    <x v="4"/>
    <x v="0"/>
    <x v="0"/>
    <x v="0"/>
    <x v="0"/>
    <x v="0"/>
    <x v="1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17"/>
    <d v="2019-09-11T16:47:47"/>
    <x v="103"/>
    <x v="48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9"/>
    <d v="2019-09-11T16:47:47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10"/>
    <d v="2019-09-11T16:47:47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11"/>
    <d v="2019-09-11T16:47:47"/>
    <x v="138"/>
    <x v="8"/>
    <x v="11"/>
    <x v="25"/>
    <x v="5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13"/>
    <d v="2019-09-11T16:47:47"/>
    <x v="773"/>
    <x v="8"/>
    <x v="10"/>
    <x v="154"/>
    <x v="166"/>
    <x v="39"/>
    <x v="239"/>
    <x v="164"/>
    <x v="115"/>
    <x v="0"/>
    <x v="16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14"/>
    <d v="2019-09-11T16:47:47"/>
    <x v="26"/>
    <x v="8"/>
    <x v="11"/>
    <x v="11"/>
    <x v="12"/>
    <x v="7"/>
    <x v="6"/>
    <x v="13"/>
    <x v="0"/>
    <x v="2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7"/>
    <x v="2"/>
    <d v="2019-03-19T16:20:48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22"/>
    <d v="2019-03-19T11:46:10"/>
    <x v="232"/>
    <x v="0"/>
    <x v="10"/>
    <x v="71"/>
    <x v="59"/>
    <x v="12"/>
    <x v="64"/>
    <x v="11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37"/>
    <d v="2019-09-11T18:09:07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7"/>
    <x v="33"/>
    <d v="2019-09-11T18:09:07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2"/>
    <d v="2019-09-11T18:09:38"/>
    <x v="188"/>
    <x v="0"/>
    <x v="10"/>
    <x v="71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13"/>
    <d v="2019-09-11T18:16:41"/>
    <x v="126"/>
    <x v="0"/>
    <x v="0"/>
    <x v="12"/>
    <x v="12"/>
    <x v="4"/>
    <x v="31"/>
    <x v="21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19"/>
    <d v="2019-09-11T18:16:4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22"/>
    <d v="2019-09-11T18:16:4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24"/>
    <d v="2019-09-11T18:16:41"/>
    <x v="202"/>
    <x v="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25"/>
    <d v="2019-09-11T18:16:41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31"/>
    <d v="2019-09-11T18:16:4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0"/>
    <d v="2019-09-11T18:16:41"/>
    <x v="202"/>
    <x v="0"/>
    <x v="52"/>
    <x v="130"/>
    <x v="0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1"/>
    <d v="2019-09-11T18:16:41"/>
    <x v="141"/>
    <x v="0"/>
    <x v="7"/>
    <x v="90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32"/>
    <d v="2019-09-11T18:16:41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2"/>
    <d v="2019-09-11T18:17:02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3"/>
    <d v="2019-09-11T18:17:02"/>
    <x v="161"/>
    <x v="0"/>
    <x v="0"/>
    <x v="4"/>
    <x v="0"/>
    <x v="88"/>
    <x v="14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4"/>
    <d v="2019-09-11T18:17:02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7"/>
    <d v="2019-09-11T18:17:0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5"/>
    <d v="2019-09-11T18:17:02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6"/>
    <d v="2019-09-11T18:17:02"/>
    <x v="15"/>
    <x v="0"/>
    <x v="0"/>
    <x v="11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13"/>
    <d v="2019-09-11T18:17:02"/>
    <x v="148"/>
    <x v="0"/>
    <x v="0"/>
    <x v="30"/>
    <x v="19"/>
    <x v="24"/>
    <x v="15"/>
    <x v="28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14"/>
    <d v="2019-09-11T18:17:02"/>
    <x v="94"/>
    <x v="0"/>
    <x v="0"/>
    <x v="12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15"/>
    <d v="2019-03-19T16:10:40"/>
    <x v="81"/>
    <x v="2"/>
    <x v="0"/>
    <x v="12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9"/>
    <x v="2"/>
    <d v="2019-03-20T13:26:1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14"/>
    <d v="2019-03-19T16:45:39"/>
    <x v="81"/>
    <x v="0"/>
    <x v="0"/>
    <x v="12"/>
    <x v="0"/>
    <x v="0"/>
    <x v="13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24"/>
    <d v="2019-03-19T16:45:39"/>
    <x v="401"/>
    <x v="1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28"/>
    <d v="2019-10-14T13:13:03"/>
    <x v="540"/>
    <x v="0"/>
    <x v="0"/>
    <x v="30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22"/>
    <d v="2019-10-14T13:13:03"/>
    <x v="20"/>
    <x v="0"/>
    <x v="0"/>
    <x v="4"/>
    <x v="0"/>
    <x v="0"/>
    <x v="35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30"/>
    <d v="2019-10-14T13:13:0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24"/>
    <d v="2019-10-14T13:13:03"/>
    <x v="92"/>
    <x v="35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31"/>
    <d v="2019-10-14T13:13:0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36"/>
    <d v="2019-10-14T13:13:0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0"/>
    <d v="2019-10-14T13:13:03"/>
    <x v="92"/>
    <x v="19"/>
    <x v="215"/>
    <x v="426"/>
    <x v="9"/>
    <x v="1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32"/>
    <d v="2019-10-14T13:13:0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326"/>
    <x v="37"/>
    <d v="2019-10-14T13:13:03"/>
    <x v="20"/>
    <x v="2"/>
    <x v="0"/>
    <x v="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0"/>
    <x v="2"/>
    <d v="2019-10-14T13:13:30"/>
    <x v="32"/>
    <x v="0"/>
    <x v="0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0"/>
    <x v="3"/>
    <d v="2019-10-14T13:13:30"/>
    <x v="203"/>
    <x v="0"/>
    <x v="0"/>
    <x v="4"/>
    <x v="0"/>
    <x v="40"/>
    <x v="6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0"/>
    <x v="4"/>
    <d v="2019-10-14T13:13:30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0"/>
    <x v="13"/>
    <d v="2019-10-14T13:13:30"/>
    <x v="106"/>
    <x v="0"/>
    <x v="0"/>
    <x v="11"/>
    <x v="69"/>
    <x v="14"/>
    <x v="8"/>
    <x v="21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0"/>
    <x v="18"/>
    <d v="2019-10-14T13:13:3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0"/>
    <x v="22"/>
    <d v="2019-10-14T13:13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0"/>
    <x v="24"/>
    <d v="2019-10-14T13:13:30"/>
    <x v="113"/>
    <x v="1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0"/>
    <x v="31"/>
    <d v="2019-10-14T13:13:3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6"/>
    <d v="2019-09-11T16:46:29"/>
    <x v="26"/>
    <x v="0"/>
    <x v="0"/>
    <x v="3"/>
    <x v="1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8"/>
    <d v="2019-09-11T16:46:29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17"/>
    <d v="2019-09-11T16:46:29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10"/>
    <d v="2019-09-11T16:46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12"/>
    <d v="2019-09-11T16:46:29"/>
    <x v="108"/>
    <x v="0"/>
    <x v="0"/>
    <x v="4"/>
    <x v="1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13"/>
    <d v="2019-09-11T16:46:29"/>
    <x v="454"/>
    <x v="0"/>
    <x v="4"/>
    <x v="170"/>
    <x v="153"/>
    <x v="58"/>
    <x v="240"/>
    <x v="147"/>
    <x v="77"/>
    <x v="0"/>
    <x v="4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14"/>
    <d v="2019-09-11T16:46:29"/>
    <x v="141"/>
    <x v="0"/>
    <x v="0"/>
    <x v="11"/>
    <x v="12"/>
    <x v="9"/>
    <x v="13"/>
    <x v="2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25"/>
    <d v="2019-03-19T16:45:39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0"/>
    <d v="2019-03-19T16:45:39"/>
    <x v="401"/>
    <x v="0"/>
    <x v="113"/>
    <x v="232"/>
    <x v="0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1"/>
    <d v="2019-03-19T16:45:39"/>
    <x v="19"/>
    <x v="0"/>
    <x v="8"/>
    <x v="116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8"/>
    <x v="2"/>
    <d v="2019-03-19T17:06:14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3"/>
    <d v="2019-03-19T17:07:22"/>
    <x v="78"/>
    <x v="0"/>
    <x v="0"/>
    <x v="4"/>
    <x v="0"/>
    <x v="31"/>
    <x v="4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4"/>
    <d v="2019-03-19T17:07:22"/>
    <x v="5"/>
    <x v="0"/>
    <x v="0"/>
    <x v="4"/>
    <x v="0"/>
    <x v="0"/>
    <x v="0"/>
    <x v="0"/>
    <x v="26"/>
    <x v="0"/>
    <x v="3"/>
    <x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7"/>
    <d v="2019-03-19T17:07:2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24"/>
    <d v="2019-04-16T14:17:05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25"/>
    <d v="2019-04-16T14:17:05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0"/>
    <d v="2019-04-16T14:17:05"/>
    <x v="125"/>
    <x v="8"/>
    <x v="41"/>
    <x v="85"/>
    <x v="5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1"/>
    <d v="2019-04-16T14:17:05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2"/>
    <d v="2019-04-16T14:17:28"/>
    <x v="95"/>
    <x v="0"/>
    <x v="0"/>
    <x v="39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3"/>
    <d v="2019-04-16T14:17:28"/>
    <x v="240"/>
    <x v="0"/>
    <x v="0"/>
    <x v="4"/>
    <x v="0"/>
    <x v="85"/>
    <x v="92"/>
    <x v="13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4"/>
    <d v="2019-04-16T14:17:28"/>
    <x v="106"/>
    <x v="0"/>
    <x v="0"/>
    <x v="4"/>
    <x v="0"/>
    <x v="0"/>
    <x v="0"/>
    <x v="0"/>
    <x v="10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7"/>
    <d v="2019-04-16T14:17:28"/>
    <x v="81"/>
    <x v="0"/>
    <x v="2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4"/>
    <d v="2019-04-16T14:18:22"/>
    <x v="192"/>
    <x v="0"/>
    <x v="0"/>
    <x v="4"/>
    <x v="0"/>
    <x v="0"/>
    <x v="0"/>
    <x v="0"/>
    <x v="57"/>
    <x v="0"/>
    <x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7"/>
    <d v="2019-04-16T14:18:2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5"/>
    <d v="2019-04-16T14:18:22"/>
    <x v="26"/>
    <x v="0"/>
    <x v="0"/>
    <x v="4"/>
    <x v="0"/>
    <x v="4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6"/>
    <d v="2019-04-16T14:18:22"/>
    <x v="86"/>
    <x v="0"/>
    <x v="0"/>
    <x v="4"/>
    <x v="12"/>
    <x v="4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8"/>
    <d v="2019-04-16T14:18:2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17"/>
    <d v="2019-04-16T14:18:2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13"/>
    <d v="2019-04-16T14:18:22"/>
    <x v="353"/>
    <x v="0"/>
    <x v="0"/>
    <x v="65"/>
    <x v="26"/>
    <x v="1"/>
    <x v="129"/>
    <x v="175"/>
    <x v="57"/>
    <x v="0"/>
    <x v="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14"/>
    <d v="2019-04-16T14:18:22"/>
    <x v="141"/>
    <x v="0"/>
    <x v="0"/>
    <x v="4"/>
    <x v="19"/>
    <x v="9"/>
    <x v="19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15"/>
    <d v="2019-04-16T14:18:2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15"/>
    <d v="2019-09-11T16:46:29"/>
    <x v="6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16"/>
    <d v="2019-09-11T16:46:2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18"/>
    <d v="2019-09-11T16:46:29"/>
    <x v="196"/>
    <x v="0"/>
    <x v="4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19"/>
    <d v="2019-09-11T16:46:29"/>
    <x v="190"/>
    <x v="0"/>
    <x v="0"/>
    <x v="4"/>
    <x v="0"/>
    <x v="2"/>
    <x v="2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20"/>
    <d v="2019-09-11T16:46:29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28"/>
    <d v="2019-09-11T16:46:29"/>
    <x v="48"/>
    <x v="0"/>
    <x v="0"/>
    <x v="52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22"/>
    <d v="2019-09-11T16:46:29"/>
    <x v="162"/>
    <x v="0"/>
    <x v="4"/>
    <x v="6"/>
    <x v="3"/>
    <x v="6"/>
    <x v="20"/>
    <x v="38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30"/>
    <d v="2019-09-11T16:46:29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24"/>
    <d v="2019-09-11T16:46:29"/>
    <x v="771"/>
    <x v="3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1"/>
    <x v="25"/>
    <d v="2019-09-11T16:46:29"/>
    <x v="239"/>
    <x v="2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59"/>
    <x v="4"/>
    <d v="2019-09-11T18:22:11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59"/>
    <x v="13"/>
    <d v="2019-09-11T18:22:11"/>
    <x v="24"/>
    <x v="0"/>
    <x v="0"/>
    <x v="12"/>
    <x v="12"/>
    <x v="6"/>
    <x v="13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59"/>
    <x v="24"/>
    <d v="2019-09-11T18:22:11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59"/>
    <x v="31"/>
    <d v="2019-09-11T18:22:11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59"/>
    <x v="0"/>
    <d v="2019-09-11T18:22:11"/>
    <x v="96"/>
    <x v="0"/>
    <x v="110"/>
    <x v="129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59"/>
    <x v="32"/>
    <d v="2019-09-11T18:22:1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2"/>
    <d v="2019-09-11T18:22:30"/>
    <x v="32"/>
    <x v="0"/>
    <x v="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3"/>
    <d v="2019-09-11T18:22:30"/>
    <x v="71"/>
    <x v="0"/>
    <x v="0"/>
    <x v="4"/>
    <x v="0"/>
    <x v="2"/>
    <x v="27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4"/>
    <d v="2019-09-11T18:22:30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5"/>
    <d v="2019-09-11T18:22:3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6"/>
    <d v="2019-09-11T18:22:3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13"/>
    <d v="2019-09-11T18:22:30"/>
    <x v="181"/>
    <x v="0"/>
    <x v="0"/>
    <x v="55"/>
    <x v="12"/>
    <x v="6"/>
    <x v="20"/>
    <x v="6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14"/>
    <d v="2019-09-11T18:22:3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24"/>
    <d v="2019-09-11T18:22:30"/>
    <x v="136"/>
    <x v="1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6"/>
    <d v="2019-03-19T12:00:5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13"/>
    <d v="2019-03-19T12:00:54"/>
    <x v="3"/>
    <x v="0"/>
    <x v="0"/>
    <x v="11"/>
    <x v="19"/>
    <x v="0"/>
    <x v="35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14"/>
    <d v="2019-03-19T12:00:5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24"/>
    <d v="2019-03-19T12:00:54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0"/>
    <d v="2019-03-19T12:00:54"/>
    <x v="125"/>
    <x v="0"/>
    <x v="28"/>
    <x v="85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1"/>
    <d v="2019-03-19T12:00:54"/>
    <x v="80"/>
    <x v="0"/>
    <x v="2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32"/>
    <d v="2019-03-19T12:00:54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27"/>
    <d v="2019-03-19T12:00:54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3"/>
    <x v="2"/>
    <d v="2019-03-19T12:01:07"/>
    <x v="85"/>
    <x v="0"/>
    <x v="2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3"/>
    <x v="3"/>
    <d v="2019-03-19T12:01:07"/>
    <x v="152"/>
    <x v="0"/>
    <x v="0"/>
    <x v="4"/>
    <x v="0"/>
    <x v="4"/>
    <x v="17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3"/>
    <x v="4"/>
    <d v="2019-03-19T12:01:07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5"/>
    <d v="2019-04-16T13:11:02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6"/>
    <d v="2019-04-16T13:11:02"/>
    <x v="26"/>
    <x v="0"/>
    <x v="0"/>
    <x v="6"/>
    <x v="12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8"/>
    <d v="2019-04-16T13:11:0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9"/>
    <d v="2019-04-16T13:11:0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2"/>
    <d v="2019-04-16T13:11:28"/>
    <x v="611"/>
    <x v="0"/>
    <x v="15"/>
    <x v="168"/>
    <x v="7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3"/>
    <d v="2019-04-16T13:11:28"/>
    <x v="639"/>
    <x v="0"/>
    <x v="0"/>
    <x v="4"/>
    <x v="0"/>
    <x v="148"/>
    <x v="241"/>
    <x v="18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4"/>
    <d v="2019-04-16T13:11:28"/>
    <x v="389"/>
    <x v="0"/>
    <x v="0"/>
    <x v="4"/>
    <x v="0"/>
    <x v="0"/>
    <x v="0"/>
    <x v="0"/>
    <x v="88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7"/>
    <d v="2019-04-16T13:11:28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5"/>
    <d v="2019-04-16T13:11:28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6"/>
    <d v="2019-04-16T13:11:28"/>
    <x v="85"/>
    <x v="0"/>
    <x v="0"/>
    <x v="3"/>
    <x v="1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8"/>
    <d v="2019-04-16T13:11:28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17"/>
    <d v="2019-04-16T13:11:28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2"/>
    <d v="2019-04-16T13:11:49"/>
    <x v="705"/>
    <x v="0"/>
    <x v="10"/>
    <x v="184"/>
    <x v="1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25"/>
    <d v="2019-09-11T18:22:3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0"/>
    <d v="2019-09-11T18:22:30"/>
    <x v="136"/>
    <x v="2"/>
    <x v="53"/>
    <x v="141"/>
    <x v="19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0"/>
    <x v="1"/>
    <d v="2019-09-11T18:22:30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4"/>
    <x v="33"/>
    <d v="2019-04-16T14:06:39"/>
    <x v="36"/>
    <x v="8"/>
    <x v="4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13"/>
    <d v="2019-04-16T14:07:02"/>
    <x v="181"/>
    <x v="0"/>
    <x v="0"/>
    <x v="3"/>
    <x v="12"/>
    <x v="9"/>
    <x v="29"/>
    <x v="62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14"/>
    <d v="2019-04-16T14:07:0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24"/>
    <d v="2019-04-16T14:07:02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25"/>
    <d v="2019-04-16T14:07:02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0"/>
    <d v="2019-04-16T14:07:02"/>
    <x v="188"/>
    <x v="0"/>
    <x v="0"/>
    <x v="14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1"/>
    <d v="2019-04-16T14:07:02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6"/>
    <x v="3"/>
    <d v="2019-04-16T14:07:17"/>
    <x v="24"/>
    <x v="0"/>
    <x v="0"/>
    <x v="4"/>
    <x v="0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6"/>
    <x v="4"/>
    <d v="2019-04-16T14:07:1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6"/>
    <x v="13"/>
    <d v="2019-04-16T14:07:17"/>
    <x v="15"/>
    <x v="0"/>
    <x v="0"/>
    <x v="4"/>
    <x v="0"/>
    <x v="0"/>
    <x v="13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6"/>
    <x v="24"/>
    <d v="2019-04-16T14:07:17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6"/>
    <x v="25"/>
    <d v="2019-04-16T14:07:17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6"/>
    <x v="0"/>
    <d v="2019-04-16T14:07:17"/>
    <x v="72"/>
    <x v="0"/>
    <x v="0"/>
    <x v="6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6"/>
    <x v="1"/>
    <d v="2019-04-16T14:07:17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2"/>
    <d v="2019-04-16T14:07:39"/>
    <x v="64"/>
    <x v="0"/>
    <x v="2"/>
    <x v="86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3"/>
    <d v="2019-04-16T14:07:39"/>
    <x v="174"/>
    <x v="0"/>
    <x v="0"/>
    <x v="4"/>
    <x v="0"/>
    <x v="85"/>
    <x v="26"/>
    <x v="9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4"/>
    <d v="2019-04-16T14:07:39"/>
    <x v="3"/>
    <x v="0"/>
    <x v="0"/>
    <x v="4"/>
    <x v="0"/>
    <x v="0"/>
    <x v="0"/>
    <x v="0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2"/>
    <x v="3"/>
    <d v="2019-03-19T12:10:59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2"/>
    <x v="4"/>
    <d v="2019-03-19T12:10:59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2"/>
    <x v="13"/>
    <d v="2019-03-19T12:10:59"/>
    <x v="24"/>
    <x v="0"/>
    <x v="0"/>
    <x v="4"/>
    <x v="9"/>
    <x v="0"/>
    <x v="8"/>
    <x v="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2"/>
    <x v="24"/>
    <d v="2019-03-19T12:10:59"/>
    <x v="35"/>
    <x v="3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6"/>
    <d v="2019-03-19T16:27:51"/>
    <x v="3"/>
    <x v="0"/>
    <x v="0"/>
    <x v="4"/>
    <x v="12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13"/>
    <d v="2019-03-19T16:27:51"/>
    <x v="106"/>
    <x v="0"/>
    <x v="0"/>
    <x v="12"/>
    <x v="69"/>
    <x v="6"/>
    <x v="56"/>
    <x v="18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14"/>
    <d v="2019-03-19T16:27:51"/>
    <x v="20"/>
    <x v="0"/>
    <x v="0"/>
    <x v="4"/>
    <x v="19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24"/>
    <d v="2019-03-19T16:27:51"/>
    <x v="136"/>
    <x v="1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25"/>
    <d v="2019-03-19T16:27:51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0"/>
    <d v="2019-03-19T16:27:51"/>
    <x v="136"/>
    <x v="0"/>
    <x v="145"/>
    <x v="141"/>
    <x v="0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1"/>
    <d v="2019-03-19T16:27:5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24"/>
    <d v="2019-03-19T16:15:10"/>
    <x v="34"/>
    <x v="2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1"/>
    <x v="0"/>
    <d v="2019-03-19T12:04:02"/>
    <x v="206"/>
    <x v="0"/>
    <x v="0"/>
    <x v="20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1"/>
    <x v="1"/>
    <d v="2019-03-19T12:04:02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2"/>
    <d v="2019-03-19T12:04:18"/>
    <x v="32"/>
    <x v="8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3"/>
    <d v="2019-03-19T12:04:18"/>
    <x v="198"/>
    <x v="0"/>
    <x v="0"/>
    <x v="4"/>
    <x v="0"/>
    <x v="40"/>
    <x v="27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4"/>
    <d v="2019-03-19T12:04:18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24"/>
    <d v="2019-03-19T16:16:52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25"/>
    <d v="2019-03-19T16:16:5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0"/>
    <d v="2019-03-19T16:16:52"/>
    <x v="78"/>
    <x v="0"/>
    <x v="51"/>
    <x v="72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40"/>
    <x v="13"/>
    <d v="2019-06-18T17:54:5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40"/>
    <x v="24"/>
    <d v="2019-06-18T17:54:58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40"/>
    <x v="0"/>
    <d v="2019-06-18T17:54:58"/>
    <x v="118"/>
    <x v="0"/>
    <x v="4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41"/>
    <x v="2"/>
    <d v="2019-06-18T17:55:12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41"/>
    <x v="3"/>
    <d v="2019-06-18T17:55:12"/>
    <x v="10"/>
    <x v="0"/>
    <x v="0"/>
    <x v="4"/>
    <x v="0"/>
    <x v="0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41"/>
    <x v="4"/>
    <d v="2019-06-18T17:55:1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41"/>
    <x v="13"/>
    <d v="2019-06-18T17:55:12"/>
    <x v="141"/>
    <x v="0"/>
    <x v="0"/>
    <x v="30"/>
    <x v="19"/>
    <x v="0"/>
    <x v="21"/>
    <x v="2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41"/>
    <x v="24"/>
    <d v="2019-06-18T17:55:12"/>
    <x v="191"/>
    <x v="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2"/>
    <x v="25"/>
    <d v="2019-03-19T12:10:59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2"/>
    <x v="0"/>
    <d v="2019-03-19T12:10:59"/>
    <x v="35"/>
    <x v="0"/>
    <x v="7"/>
    <x v="212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10"/>
    <d v="2019-06-18T17:30:35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11"/>
    <d v="2019-06-18T17:30:35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13"/>
    <d v="2019-06-18T17:30:35"/>
    <x v="554"/>
    <x v="2"/>
    <x v="2"/>
    <x v="165"/>
    <x v="137"/>
    <x v="232"/>
    <x v="94"/>
    <x v="185"/>
    <x v="81"/>
    <x v="0"/>
    <x v="58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19"/>
    <d v="2019-07-15T13:08:13"/>
    <x v="188"/>
    <x v="0"/>
    <x v="0"/>
    <x v="4"/>
    <x v="0"/>
    <x v="83"/>
    <x v="12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20"/>
    <d v="2019-07-15T13:08:13"/>
    <x v="6"/>
    <x v="0"/>
    <x v="0"/>
    <x v="4"/>
    <x v="0"/>
    <x v="0"/>
    <x v="0"/>
    <x v="0"/>
    <x v="1"/>
    <x v="0"/>
    <x v="1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28"/>
    <d v="2019-07-15T13:08:13"/>
    <x v="145"/>
    <x v="8"/>
    <x v="11"/>
    <x v="5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4"/>
    <d v="2019-05-18T12:14:58"/>
    <x v="551"/>
    <x v="0"/>
    <x v="0"/>
    <x v="4"/>
    <x v="0"/>
    <x v="0"/>
    <x v="0"/>
    <x v="0"/>
    <x v="95"/>
    <x v="0"/>
    <x v="102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7"/>
    <d v="2019-05-18T12:14:58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5"/>
    <d v="2019-05-18T12:14:58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6"/>
    <d v="2019-05-18T12:14:58"/>
    <x v="32"/>
    <x v="0"/>
    <x v="0"/>
    <x v="3"/>
    <x v="1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7"/>
    <x v="2"/>
    <d v="2019-04-16T13:38:59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24"/>
    <d v="2019-09-11T16:50:41"/>
    <x v="136"/>
    <x v="1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0"/>
    <d v="2019-09-11T16:50:41"/>
    <x v="136"/>
    <x v="0"/>
    <x v="113"/>
    <x v="141"/>
    <x v="0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99"/>
    <x v="2"/>
    <d v="2019-09-11T16:51:29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99"/>
    <x v="3"/>
    <d v="2019-09-11T16:51:29"/>
    <x v="51"/>
    <x v="0"/>
    <x v="0"/>
    <x v="4"/>
    <x v="0"/>
    <x v="9"/>
    <x v="23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99"/>
    <x v="4"/>
    <d v="2019-09-11T16:51:29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99"/>
    <x v="13"/>
    <d v="2019-09-11T16:51:29"/>
    <x v="25"/>
    <x v="0"/>
    <x v="0"/>
    <x v="3"/>
    <x v="69"/>
    <x v="7"/>
    <x v="25"/>
    <x v="8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99"/>
    <x v="18"/>
    <d v="2019-09-11T16:51:2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99"/>
    <x v="22"/>
    <d v="2019-09-11T16:51:2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99"/>
    <x v="24"/>
    <d v="2019-09-11T16:51:29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99"/>
    <x v="31"/>
    <d v="2019-09-11T16:51:2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99"/>
    <x v="0"/>
    <d v="2019-09-11T16:51:29"/>
    <x v="56"/>
    <x v="0"/>
    <x v="110"/>
    <x v="45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3"/>
    <d v="2019-05-18T12:23:06"/>
    <x v="774"/>
    <x v="0"/>
    <x v="0"/>
    <x v="4"/>
    <x v="0"/>
    <x v="176"/>
    <x v="94"/>
    <x v="14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4"/>
    <d v="2019-05-18T12:23:06"/>
    <x v="212"/>
    <x v="0"/>
    <x v="0"/>
    <x v="4"/>
    <x v="0"/>
    <x v="0"/>
    <x v="0"/>
    <x v="0"/>
    <x v="73"/>
    <x v="0"/>
    <x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7"/>
    <d v="2019-05-18T12:23:0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5"/>
    <d v="2019-05-18T12:23:06"/>
    <x v="32"/>
    <x v="0"/>
    <x v="0"/>
    <x v="4"/>
    <x v="0"/>
    <x v="9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6"/>
    <d v="2019-05-18T12:23:06"/>
    <x v="85"/>
    <x v="0"/>
    <x v="0"/>
    <x v="4"/>
    <x v="12"/>
    <x v="9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8"/>
    <d v="2019-05-18T12:23:0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8"/>
    <x v="24"/>
    <d v="2019-04-16T14:56:55"/>
    <x v="223"/>
    <x v="1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8"/>
    <x v="25"/>
    <d v="2019-04-16T14:56:5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8"/>
    <x v="0"/>
    <d v="2019-04-16T14:56:55"/>
    <x v="223"/>
    <x v="0"/>
    <x v="147"/>
    <x v="148"/>
    <x v="0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8"/>
    <x v="1"/>
    <d v="2019-04-16T14:56:5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8"/>
    <x v="33"/>
    <d v="2019-04-16T14:56:5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5"/>
    <d v="2019-04-16T14:30:42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8"/>
    <d v="2019-04-16T14:30:42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6"/>
    <d v="2019-05-18T12:18:43"/>
    <x v="94"/>
    <x v="8"/>
    <x v="4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8"/>
    <d v="2019-05-18T12:18:43"/>
    <x v="56"/>
    <x v="8"/>
    <x v="11"/>
    <x v="6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9"/>
    <d v="2019-05-18T12:18:43"/>
    <x v="147"/>
    <x v="0"/>
    <x v="0"/>
    <x v="4"/>
    <x v="0"/>
    <x v="40"/>
    <x v="3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22"/>
    <d v="2019-05-18T12:18:43"/>
    <x v="203"/>
    <x v="8"/>
    <x v="11"/>
    <x v="30"/>
    <x v="68"/>
    <x v="14"/>
    <x v="65"/>
    <x v="18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24"/>
    <d v="2019-05-18T12:18:43"/>
    <x v="775"/>
    <x v="3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25"/>
    <d v="2019-05-18T12:18:43"/>
    <x v="213"/>
    <x v="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0"/>
    <d v="2019-05-18T12:18:43"/>
    <x v="775"/>
    <x v="76"/>
    <x v="38"/>
    <x v="427"/>
    <x v="110"/>
    <x v="5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1"/>
    <d v="2019-05-18T12:18:43"/>
    <x v="213"/>
    <x v="36"/>
    <x v="120"/>
    <x v="139"/>
    <x v="44"/>
    <x v="14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32"/>
    <d v="2019-05-18T12:18:43"/>
    <x v="112"/>
    <x v="8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33"/>
    <d v="2019-04-16T14:18:52"/>
    <x v="64"/>
    <x v="8"/>
    <x v="51"/>
    <x v="147"/>
    <x v="5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2"/>
    <d v="2019-04-16T14:19:27"/>
    <x v="33"/>
    <x v="0"/>
    <x v="2"/>
    <x v="51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99"/>
    <x v="32"/>
    <d v="2019-09-11T16:51:29"/>
    <x v="81"/>
    <x v="0"/>
    <x v="8"/>
    <x v="5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2"/>
    <d v="2019-09-11T16:52:00"/>
    <x v="86"/>
    <x v="0"/>
    <x v="0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3"/>
    <d v="2019-09-11T16:52:00"/>
    <x v="147"/>
    <x v="0"/>
    <x v="0"/>
    <x v="4"/>
    <x v="0"/>
    <x v="31"/>
    <x v="4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4"/>
    <d v="2019-09-11T16:52:00"/>
    <x v="32"/>
    <x v="0"/>
    <x v="0"/>
    <x v="4"/>
    <x v="0"/>
    <x v="0"/>
    <x v="0"/>
    <x v="0"/>
    <x v="3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8"/>
    <d v="2019-09-11T16:52:0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13"/>
    <d v="2019-09-11T16:52:00"/>
    <x v="78"/>
    <x v="0"/>
    <x v="0"/>
    <x v="6"/>
    <x v="1"/>
    <x v="2"/>
    <x v="61"/>
    <x v="62"/>
    <x v="3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14"/>
    <d v="2019-06-18T18:27:3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24"/>
    <d v="2019-06-18T18:27:39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8"/>
    <x v="2"/>
    <d v="2019-06-18T18:28:15"/>
    <x v="96"/>
    <x v="4"/>
    <x v="4"/>
    <x v="51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8"/>
    <x v="3"/>
    <d v="2019-06-18T18:28:15"/>
    <x v="184"/>
    <x v="0"/>
    <x v="0"/>
    <x v="4"/>
    <x v="0"/>
    <x v="30"/>
    <x v="126"/>
    <x v="9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8"/>
    <x v="4"/>
    <d v="2019-06-18T18:28:15"/>
    <x v="5"/>
    <x v="0"/>
    <x v="0"/>
    <x v="4"/>
    <x v="0"/>
    <x v="0"/>
    <x v="0"/>
    <x v="0"/>
    <x v="25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8"/>
    <x v="5"/>
    <d v="2019-06-18T18:28:1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8"/>
    <x v="6"/>
    <d v="2019-06-18T18:28:1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8"/>
    <x v="13"/>
    <d v="2019-06-18T18:28:15"/>
    <x v="214"/>
    <x v="2"/>
    <x v="4"/>
    <x v="53"/>
    <x v="23"/>
    <x v="31"/>
    <x v="130"/>
    <x v="46"/>
    <x v="25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8"/>
    <x v="14"/>
    <d v="2019-06-18T18:28:1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8"/>
    <x v="24"/>
    <d v="2019-06-18T18:28:15"/>
    <x v="0"/>
    <x v="3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59"/>
    <x v="2"/>
    <d v="2019-06-18T18:28:32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59"/>
    <x v="3"/>
    <d v="2019-06-18T18:28:32"/>
    <x v="11"/>
    <x v="0"/>
    <x v="0"/>
    <x v="4"/>
    <x v="0"/>
    <x v="2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59"/>
    <x v="17"/>
    <d v="2019-06-18T18:28:32"/>
    <x v="598"/>
    <x v="0"/>
    <x v="0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59"/>
    <x v="43"/>
    <d v="2019-06-18T18:28:3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7"/>
    <d v="2019-03-19T16:31:3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6"/>
    <d v="2019-03-19T16:31:3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13"/>
    <d v="2019-03-19T16:31:38"/>
    <x v="118"/>
    <x v="0"/>
    <x v="0"/>
    <x v="12"/>
    <x v="27"/>
    <x v="9"/>
    <x v="19"/>
    <x v="69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24"/>
    <d v="2019-03-19T16:34:37"/>
    <x v="212"/>
    <x v="2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3"/>
    <d v="2019-04-16T14:19:27"/>
    <x v="246"/>
    <x v="0"/>
    <x v="0"/>
    <x v="4"/>
    <x v="0"/>
    <x v="48"/>
    <x v="67"/>
    <x v="1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4"/>
    <d v="2019-04-16T14:19:27"/>
    <x v="42"/>
    <x v="0"/>
    <x v="0"/>
    <x v="4"/>
    <x v="0"/>
    <x v="0"/>
    <x v="0"/>
    <x v="0"/>
    <x v="29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6"/>
    <d v="2019-03-19T16:12:18"/>
    <x v="3"/>
    <x v="0"/>
    <x v="0"/>
    <x v="3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8"/>
    <d v="2019-03-19T16:12:18"/>
    <x v="157"/>
    <x v="0"/>
    <x v="0"/>
    <x v="4"/>
    <x v="0"/>
    <x v="0"/>
    <x v="0"/>
    <x v="0"/>
    <x v="0"/>
    <x v="4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13"/>
    <d v="2019-03-19T16:12:18"/>
    <x v="115"/>
    <x v="2"/>
    <x v="2"/>
    <x v="99"/>
    <x v="110"/>
    <x v="53"/>
    <x v="193"/>
    <x v="238"/>
    <x v="58"/>
    <x v="0"/>
    <x v="5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14"/>
    <d v="2019-03-19T16:12:18"/>
    <x v="5"/>
    <x v="0"/>
    <x v="0"/>
    <x v="11"/>
    <x v="0"/>
    <x v="0"/>
    <x v="8"/>
    <x v="0"/>
    <x v="0"/>
    <x v="6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6"/>
    <d v="2019-03-19T16:06:35"/>
    <x v="12"/>
    <x v="0"/>
    <x v="0"/>
    <x v="11"/>
    <x v="12"/>
    <x v="4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8"/>
    <d v="2019-03-19T16:06:35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4"/>
    <x v="24"/>
    <d v="2019-03-19T12:14:26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4"/>
    <x v="25"/>
    <d v="2019-03-19T12:14:2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7"/>
    <x v="3"/>
    <d v="2019-03-19T12:05:31"/>
    <x v="106"/>
    <x v="0"/>
    <x v="0"/>
    <x v="4"/>
    <x v="0"/>
    <x v="24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3"/>
    <d v="2019-07-15T13:02:26"/>
    <x v="776"/>
    <x v="0"/>
    <x v="0"/>
    <x v="4"/>
    <x v="0"/>
    <x v="49"/>
    <x v="242"/>
    <x v="24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4"/>
    <d v="2019-07-15T13:02:26"/>
    <x v="387"/>
    <x v="0"/>
    <x v="0"/>
    <x v="4"/>
    <x v="0"/>
    <x v="0"/>
    <x v="0"/>
    <x v="0"/>
    <x v="54"/>
    <x v="0"/>
    <x v="3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7"/>
    <d v="2019-07-15T13:02:2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5"/>
    <d v="2019-07-15T13:02:26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6"/>
    <d v="2019-07-15T13:02:26"/>
    <x v="32"/>
    <x v="0"/>
    <x v="0"/>
    <x v="3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8"/>
    <d v="2019-07-15T13:02:2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17"/>
    <d v="2019-07-15T13:02:26"/>
    <x v="207"/>
    <x v="52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9"/>
    <d v="2019-07-15T13:02:26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10"/>
    <d v="2019-07-15T13:02:2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43"/>
    <d v="2019-07-15T13:02:2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13"/>
    <d v="2019-07-15T13:02:26"/>
    <x v="668"/>
    <x v="0"/>
    <x v="13"/>
    <x v="138"/>
    <x v="160"/>
    <x v="136"/>
    <x v="243"/>
    <x v="185"/>
    <x v="54"/>
    <x v="0"/>
    <x v="3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14"/>
    <d v="2019-07-15T13:02:26"/>
    <x v="3"/>
    <x v="0"/>
    <x v="0"/>
    <x v="11"/>
    <x v="0"/>
    <x v="0"/>
    <x v="6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15"/>
    <d v="2019-07-15T13:02:26"/>
    <x v="5"/>
    <x v="2"/>
    <x v="4"/>
    <x v="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24"/>
    <d v="2019-10-14T13:14:19"/>
    <x v="107"/>
    <x v="1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25"/>
    <d v="2019-10-14T13:14:1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0"/>
    <d v="2019-10-14T13:14:19"/>
    <x v="107"/>
    <x v="0"/>
    <x v="67"/>
    <x v="249"/>
    <x v="0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02"/>
    <x v="1"/>
    <d v="2019-10-14T13:14:19"/>
    <x v="6"/>
    <x v="4"/>
    <x v="11"/>
    <x v="11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4"/>
    <x v="24"/>
    <d v="2019-10-14T13:14:41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4"/>
    <x v="0"/>
    <d v="2019-10-14T13:14:41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2"/>
    <d v="2019-10-14T13:15:02"/>
    <x v="196"/>
    <x v="8"/>
    <x v="4"/>
    <x v="6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3"/>
    <d v="2019-10-14T13:15:02"/>
    <x v="223"/>
    <x v="0"/>
    <x v="0"/>
    <x v="4"/>
    <x v="0"/>
    <x v="18"/>
    <x v="121"/>
    <x v="6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4"/>
    <d v="2019-10-14T13:15:02"/>
    <x v="32"/>
    <x v="0"/>
    <x v="0"/>
    <x v="4"/>
    <x v="0"/>
    <x v="0"/>
    <x v="0"/>
    <x v="0"/>
    <x v="15"/>
    <x v="0"/>
    <x v="15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5"/>
    <d v="2019-10-14T13:15:02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6"/>
    <d v="2019-10-14T13:15:02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8"/>
    <d v="2019-10-14T13:15:02"/>
    <x v="15"/>
    <x v="0"/>
    <x v="0"/>
    <x v="4"/>
    <x v="0"/>
    <x v="0"/>
    <x v="0"/>
    <x v="0"/>
    <x v="0"/>
    <x v="4"/>
    <x v="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17"/>
    <d v="2019-10-14T13:15:02"/>
    <x v="227"/>
    <x v="11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13"/>
    <d v="2019-10-14T13:15:02"/>
    <x v="188"/>
    <x v="8"/>
    <x v="4"/>
    <x v="55"/>
    <x v="44"/>
    <x v="20"/>
    <x v="127"/>
    <x v="28"/>
    <x v="15"/>
    <x v="0"/>
    <x v="3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14"/>
    <d v="2019-10-14T13:15:02"/>
    <x v="20"/>
    <x v="0"/>
    <x v="11"/>
    <x v="25"/>
    <x v="5"/>
    <x v="0"/>
    <x v="8"/>
    <x v="13"/>
    <x v="0"/>
    <x v="6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15"/>
    <d v="2019-10-14T13:15:02"/>
    <x v="36"/>
    <x v="2"/>
    <x v="11"/>
    <x v="25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18"/>
    <d v="2019-10-14T13:15:0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15"/>
    <d v="2019-09-11T16:47:47"/>
    <x v="20"/>
    <x v="4"/>
    <x v="11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16"/>
    <d v="2019-09-11T16:47:47"/>
    <x v="36"/>
    <x v="8"/>
    <x v="11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18"/>
    <d v="2019-09-11T16:47:47"/>
    <x v="56"/>
    <x v="29"/>
    <x v="11"/>
    <x v="2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19"/>
    <d v="2019-09-11T16:47:47"/>
    <x v="214"/>
    <x v="0"/>
    <x v="0"/>
    <x v="4"/>
    <x v="0"/>
    <x v="37"/>
    <x v="38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20"/>
    <d v="2019-09-11T16:47:47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28"/>
    <d v="2019-09-11T16:47:47"/>
    <x v="138"/>
    <x v="134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314"/>
    <x v="0"/>
    <d v="2019-08-13T13:50:39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314"/>
    <x v="1"/>
    <d v="2019-08-13T13:50:39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2"/>
    <d v="2019-08-13T13:51:05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3"/>
    <d v="2019-08-13T13:51:05"/>
    <x v="33"/>
    <x v="0"/>
    <x v="0"/>
    <x v="4"/>
    <x v="0"/>
    <x v="4"/>
    <x v="28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4"/>
    <d v="2019-08-13T13:51:05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0"/>
    <x v="7"/>
    <d v="2019-08-13T13:51:0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3"/>
    <d v="2019-07-15T16:31:41"/>
    <x v="147"/>
    <x v="0"/>
    <x v="0"/>
    <x v="4"/>
    <x v="0"/>
    <x v="88"/>
    <x v="25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4"/>
    <d v="2019-07-15T16:31:41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5"/>
    <d v="2019-07-15T16:31:41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6"/>
    <d v="2019-07-15T16:31:41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501"/>
    <x v="13"/>
    <d v="2019-07-15T16:31:41"/>
    <x v="106"/>
    <x v="0"/>
    <x v="0"/>
    <x v="4"/>
    <x v="1"/>
    <x v="24"/>
    <x v="56"/>
    <x v="6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6"/>
    <d v="2019-09-11T16:48:14"/>
    <x v="26"/>
    <x v="0"/>
    <x v="0"/>
    <x v="6"/>
    <x v="12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8"/>
    <d v="2019-09-11T16:48:1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9"/>
    <d v="2019-09-11T16:48:14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10"/>
    <d v="2019-09-11T16:48:14"/>
    <x v="3"/>
    <x v="0"/>
    <x v="0"/>
    <x v="4"/>
    <x v="3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11"/>
    <d v="2019-09-11T16:48:14"/>
    <x v="79"/>
    <x v="0"/>
    <x v="22"/>
    <x v="4"/>
    <x v="0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13"/>
    <d v="2019-09-11T16:48:14"/>
    <x v="777"/>
    <x v="2"/>
    <x v="51"/>
    <x v="197"/>
    <x v="75"/>
    <x v="202"/>
    <x v="172"/>
    <x v="242"/>
    <x v="116"/>
    <x v="0"/>
    <x v="63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14"/>
    <d v="2019-09-11T16:48:14"/>
    <x v="24"/>
    <x v="0"/>
    <x v="0"/>
    <x v="30"/>
    <x v="19"/>
    <x v="0"/>
    <x v="13"/>
    <x v="8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15"/>
    <d v="2019-09-11T16:48:14"/>
    <x v="81"/>
    <x v="0"/>
    <x v="0"/>
    <x v="12"/>
    <x v="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16"/>
    <d v="2019-09-11T16:48:14"/>
    <x v="6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18"/>
    <d v="2019-09-11T16:48:14"/>
    <x v="11"/>
    <x v="0"/>
    <x v="10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19"/>
    <d v="2019-09-11T16:48:14"/>
    <x v="32"/>
    <x v="0"/>
    <x v="0"/>
    <x v="4"/>
    <x v="0"/>
    <x v="0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20"/>
    <d v="2019-09-11T16:48:1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22"/>
    <d v="2019-09-11T16:48:14"/>
    <x v="19"/>
    <x v="0"/>
    <x v="2"/>
    <x v="55"/>
    <x v="1"/>
    <x v="0"/>
    <x v="35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18"/>
    <d v="2019-07-15T13:02:26"/>
    <x v="10"/>
    <x v="0"/>
    <x v="0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19"/>
    <d v="2019-07-15T13:02:26"/>
    <x v="56"/>
    <x v="0"/>
    <x v="0"/>
    <x v="4"/>
    <x v="0"/>
    <x v="4"/>
    <x v="2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38"/>
    <d v="2019-07-15T13:02:26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39"/>
    <d v="2019-07-15T13:02:26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44"/>
    <d v="2019-07-15T13:02:26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22"/>
    <d v="2019-07-15T13:02:26"/>
    <x v="19"/>
    <x v="0"/>
    <x v="0"/>
    <x v="12"/>
    <x v="69"/>
    <x v="9"/>
    <x v="2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40"/>
    <d v="2019-07-15T13:02:26"/>
    <x v="20"/>
    <x v="0"/>
    <x v="0"/>
    <x v="4"/>
    <x v="0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23"/>
    <d v="2019-07-15T13:02:2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24"/>
    <d v="2019-07-15T13:02:26"/>
    <x v="317"/>
    <x v="3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25"/>
    <d v="2019-07-15T13:02:26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0"/>
    <d v="2019-07-15T13:02:26"/>
    <x v="317"/>
    <x v="69"/>
    <x v="220"/>
    <x v="428"/>
    <x v="33"/>
    <x v="14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5"/>
    <s v="105104"/>
    <x v="1"/>
    <d v="2019-07-15T13:02:26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2"/>
    <d v="2019-07-15T13:02:43"/>
    <x v="136"/>
    <x v="0"/>
    <x v="0"/>
    <x v="170"/>
    <x v="10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3"/>
    <d v="2019-07-15T13:02:43"/>
    <x v="727"/>
    <x v="0"/>
    <x v="0"/>
    <x v="4"/>
    <x v="0"/>
    <x v="81"/>
    <x v="57"/>
    <x v="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4"/>
    <d v="2019-07-15T13:02:43"/>
    <x v="202"/>
    <x v="0"/>
    <x v="0"/>
    <x v="4"/>
    <x v="0"/>
    <x v="0"/>
    <x v="0"/>
    <x v="0"/>
    <x v="81"/>
    <x v="0"/>
    <x v="8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7"/>
    <d v="2019-07-15T13:02:43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5"/>
    <d v="2019-07-15T13:02:43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6"/>
    <d v="2019-07-15T13:02:43"/>
    <x v="32"/>
    <x v="0"/>
    <x v="0"/>
    <x v="11"/>
    <x v="12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9"/>
    <d v="2019-07-15T13:02:43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11"/>
    <d v="2019-07-15T13:02:43"/>
    <x v="540"/>
    <x v="0"/>
    <x v="0"/>
    <x v="4"/>
    <x v="8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13"/>
    <d v="2019-07-15T13:02:43"/>
    <x v="778"/>
    <x v="0"/>
    <x v="0"/>
    <x v="45"/>
    <x v="59"/>
    <x v="85"/>
    <x v="58"/>
    <x v="107"/>
    <x v="81"/>
    <x v="0"/>
    <x v="9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14"/>
    <d v="2019-07-15T13:02:43"/>
    <x v="5"/>
    <x v="0"/>
    <x v="0"/>
    <x v="12"/>
    <x v="19"/>
    <x v="0"/>
    <x v="6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15"/>
    <d v="2019-07-15T13:02:4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16"/>
    <d v="2019-07-15T13:02:43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29"/>
    <d v="2019-09-11T16:47:47"/>
    <x v="20"/>
    <x v="29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36"/>
    <d v="2019-09-11T16:47:47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0"/>
    <d v="2019-09-11T16:47:47"/>
    <x v="779"/>
    <x v="107"/>
    <x v="221"/>
    <x v="429"/>
    <x v="80"/>
    <x v="23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1"/>
    <d v="2019-09-11T16:47:47"/>
    <x v="218"/>
    <x v="13"/>
    <x v="53"/>
    <x v="145"/>
    <x v="68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27"/>
    <d v="2019-09-11T16:47:47"/>
    <x v="112"/>
    <x v="8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37"/>
    <d v="2019-09-11T16:47:47"/>
    <x v="126"/>
    <x v="8"/>
    <x v="11"/>
    <x v="14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2"/>
    <d v="2019-09-11T16:48:14"/>
    <x v="780"/>
    <x v="2"/>
    <x v="3"/>
    <x v="430"/>
    <x v="20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3"/>
    <d v="2019-09-11T16:48:14"/>
    <x v="781"/>
    <x v="0"/>
    <x v="0"/>
    <x v="4"/>
    <x v="0"/>
    <x v="25"/>
    <x v="244"/>
    <x v="24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4"/>
    <d v="2019-09-11T16:48:14"/>
    <x v="402"/>
    <x v="0"/>
    <x v="0"/>
    <x v="4"/>
    <x v="0"/>
    <x v="0"/>
    <x v="0"/>
    <x v="0"/>
    <x v="116"/>
    <x v="0"/>
    <x v="62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7"/>
    <d v="2019-09-11T16:48:14"/>
    <x v="141"/>
    <x v="0"/>
    <x v="0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5"/>
    <d v="2019-09-11T16:48:14"/>
    <x v="24"/>
    <x v="0"/>
    <x v="0"/>
    <x v="4"/>
    <x v="0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1"/>
    <d v="2019-09-11T16:48:14"/>
    <x v="197"/>
    <x v="29"/>
    <x v="0"/>
    <x v="125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37"/>
    <d v="2019-09-11T16:48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2"/>
    <d v="2019-09-11T16:48:48"/>
    <x v="454"/>
    <x v="13"/>
    <x v="110"/>
    <x v="431"/>
    <x v="20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3"/>
    <d v="2019-09-11T16:48:48"/>
    <x v="782"/>
    <x v="0"/>
    <x v="0"/>
    <x v="4"/>
    <x v="0"/>
    <x v="234"/>
    <x v="115"/>
    <x v="24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4"/>
    <d v="2019-09-11T16:48:48"/>
    <x v="735"/>
    <x v="0"/>
    <x v="0"/>
    <x v="4"/>
    <x v="0"/>
    <x v="0"/>
    <x v="0"/>
    <x v="0"/>
    <x v="83"/>
    <x v="0"/>
    <x v="11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7"/>
    <d v="2019-09-11T16:48:48"/>
    <x v="26"/>
    <x v="8"/>
    <x v="13"/>
    <x v="19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5"/>
    <d v="2019-09-11T16:48:48"/>
    <x v="33"/>
    <x v="0"/>
    <x v="0"/>
    <x v="4"/>
    <x v="0"/>
    <x v="4"/>
    <x v="39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6"/>
    <d v="2019-09-11T16:48:48"/>
    <x v="95"/>
    <x v="0"/>
    <x v="11"/>
    <x v="6"/>
    <x v="3"/>
    <x v="4"/>
    <x v="39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8"/>
    <d v="2019-09-11T16:48:48"/>
    <x v="1"/>
    <x v="0"/>
    <x v="0"/>
    <x v="4"/>
    <x v="0"/>
    <x v="0"/>
    <x v="0"/>
    <x v="0"/>
    <x v="0"/>
    <x v="7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17"/>
    <d v="2019-09-11T16:48:48"/>
    <x v="598"/>
    <x v="8"/>
    <x v="11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9"/>
    <d v="2019-09-11T16:48:48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10"/>
    <d v="2019-09-11T16:48:48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24"/>
    <d v="2019-09-11T16:48:14"/>
    <x v="641"/>
    <x v="3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25"/>
    <d v="2019-09-11T16:48:14"/>
    <x v="197"/>
    <x v="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36"/>
    <d v="2019-09-11T16:48:1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9"/>
    <x v="0"/>
    <d v="2019-09-11T16:48:14"/>
    <x v="641"/>
    <x v="34"/>
    <x v="222"/>
    <x v="432"/>
    <x v="29"/>
    <x v="23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1"/>
    <d v="2019-03-19T17:07:22"/>
    <x v="3"/>
    <x v="0"/>
    <x v="51"/>
    <x v="21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9"/>
    <x v="2"/>
    <d v="2019-03-19T17:07:40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3"/>
    <d v="2019-03-19T17:08:41"/>
    <x v="162"/>
    <x v="0"/>
    <x v="0"/>
    <x v="4"/>
    <x v="0"/>
    <x v="9"/>
    <x v="2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4"/>
    <d v="2019-03-19T17:08:41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7"/>
    <d v="2019-03-19T17:08:41"/>
    <x v="20"/>
    <x v="4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7"/>
    <d v="2019-05-18T12:19:23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5"/>
    <d v="2019-05-18T12:19:23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6"/>
    <d v="2019-05-18T12:19:23"/>
    <x v="86"/>
    <x v="0"/>
    <x v="0"/>
    <x v="3"/>
    <x v="1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3"/>
    <x v="1"/>
    <d v="2019-03-19T16:19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3"/>
    <x v="32"/>
    <d v="2019-03-19T16:19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2"/>
    <d v="2019-03-19T16:19:5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3"/>
    <d v="2019-03-19T16:19:57"/>
    <x v="31"/>
    <x v="0"/>
    <x v="0"/>
    <x v="4"/>
    <x v="0"/>
    <x v="4"/>
    <x v="31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4"/>
    <d v="2019-03-19T16:19:5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5"/>
    <d v="2019-03-19T16:19:5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7"/>
    <d v="2019-03-19T12:04:1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5"/>
    <d v="2019-03-19T12:04:1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6"/>
    <d v="2019-03-19T12:04:18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0"/>
    <d v="2019-04-16T13:49:33"/>
    <x v="163"/>
    <x v="4"/>
    <x v="144"/>
    <x v="108"/>
    <x v="12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1"/>
    <d v="2019-04-16T13:49:3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1"/>
    <x v="2"/>
    <d v="2019-04-16T13:49:48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24"/>
    <d v="2019-07-15T13:02:43"/>
    <x v="142"/>
    <x v="3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25"/>
    <d v="2019-07-15T13:02:43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0"/>
    <d v="2019-07-15T13:02:43"/>
    <x v="142"/>
    <x v="18"/>
    <x v="180"/>
    <x v="433"/>
    <x v="27"/>
    <x v="14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1"/>
    <d v="2019-07-15T13:02:43"/>
    <x v="2"/>
    <x v="4"/>
    <x v="51"/>
    <x v="2"/>
    <x v="12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7"/>
    <s v="105105"/>
    <x v="33"/>
    <d v="2019-07-15T13:02:4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2"/>
    <d v="2019-07-15T13:03:15"/>
    <x v="243"/>
    <x v="0"/>
    <x v="10"/>
    <x v="177"/>
    <x v="1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3"/>
    <d v="2019-07-15T13:03:15"/>
    <x v="269"/>
    <x v="0"/>
    <x v="0"/>
    <x v="4"/>
    <x v="0"/>
    <x v="107"/>
    <x v="81"/>
    <x v="8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4"/>
    <d v="2019-07-15T13:03:15"/>
    <x v="118"/>
    <x v="0"/>
    <x v="0"/>
    <x v="4"/>
    <x v="0"/>
    <x v="0"/>
    <x v="0"/>
    <x v="0"/>
    <x v="22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7"/>
    <d v="2019-07-15T13:03:1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5"/>
    <d v="2019-07-15T13:03:1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6"/>
    <d v="2019-07-15T13:03:15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8"/>
    <d v="2019-07-15T13:03:15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17"/>
    <d v="2019-07-15T13:03:15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13"/>
    <d v="2019-07-15T13:03:15"/>
    <x v="345"/>
    <x v="0"/>
    <x v="2"/>
    <x v="143"/>
    <x v="161"/>
    <x v="125"/>
    <x v="50"/>
    <x v="151"/>
    <x v="22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14"/>
    <d v="2019-07-15T13:03:15"/>
    <x v="141"/>
    <x v="0"/>
    <x v="0"/>
    <x v="4"/>
    <x v="19"/>
    <x v="0"/>
    <x v="13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18"/>
    <d v="2019-04-16T13:11:28"/>
    <x v="10"/>
    <x v="0"/>
    <x v="10"/>
    <x v="4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19"/>
    <d v="2019-04-16T13:11:28"/>
    <x v="26"/>
    <x v="0"/>
    <x v="0"/>
    <x v="4"/>
    <x v="0"/>
    <x v="9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20"/>
    <d v="2019-04-16T13:11:2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0"/>
    <d v="2019-04-16T13:11:49"/>
    <x v="670"/>
    <x v="14"/>
    <x v="202"/>
    <x v="372"/>
    <x v="69"/>
    <x v="1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1"/>
    <d v="2019-04-16T13:11:49"/>
    <x v="12"/>
    <x v="0"/>
    <x v="2"/>
    <x v="5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33"/>
    <d v="2019-04-16T13:11:4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10"/>
    <d v="2019-04-16T13:12:3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5"/>
    <x v="8"/>
    <d v="2019-05-18T12:43:5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5"/>
    <x v="13"/>
    <d v="2019-05-18T12:43:59"/>
    <x v="190"/>
    <x v="0"/>
    <x v="0"/>
    <x v="21"/>
    <x v="9"/>
    <x v="6"/>
    <x v="31"/>
    <x v="57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1"/>
    <x v="3"/>
    <d v="2019-04-16T13:49:4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1"/>
    <x v="13"/>
    <d v="2019-04-16T13:49:48"/>
    <x v="20"/>
    <x v="0"/>
    <x v="0"/>
    <x v="12"/>
    <x v="19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1"/>
    <x v="24"/>
    <d v="2019-04-16T13:49:48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1"/>
    <x v="25"/>
    <d v="2019-04-16T13:49:4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1"/>
    <x v="0"/>
    <d v="2019-04-16T13:49:48"/>
    <x v="190"/>
    <x v="0"/>
    <x v="51"/>
    <x v="118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1"/>
    <x v="1"/>
    <d v="2019-04-16T13:49:4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2"/>
    <x v="2"/>
    <d v="2019-04-16T13:50:08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24"/>
    <d v="2019-04-16T13:49:16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25"/>
    <d v="2019-04-16T13:49:1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22"/>
    <d v="2019-07-15T13:08:13"/>
    <x v="71"/>
    <x v="2"/>
    <x v="2"/>
    <x v="55"/>
    <x v="68"/>
    <x v="54"/>
    <x v="127"/>
    <x v="4"/>
    <x v="1"/>
    <x v="0"/>
    <x v="1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30"/>
    <d v="2019-07-15T13:08:13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24"/>
    <d v="2019-07-15T13:08:13"/>
    <x v="783"/>
    <x v="36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25"/>
    <d v="2019-07-15T13:08:13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0"/>
    <d v="2019-07-15T13:08:13"/>
    <x v="783"/>
    <x v="66"/>
    <x v="223"/>
    <x v="434"/>
    <x v="14"/>
    <x v="2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40"/>
    <x v="24"/>
    <d v="2019-09-11T18:19:20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40"/>
    <x v="0"/>
    <d v="2019-09-11T18:19:20"/>
    <x v="38"/>
    <x v="2"/>
    <x v="13"/>
    <x v="23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42"/>
    <x v="3"/>
    <d v="2019-09-11T18:19:38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42"/>
    <x v="13"/>
    <d v="2019-09-11T18:19:3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42"/>
    <x v="24"/>
    <d v="2019-09-11T18:19:38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42"/>
    <x v="31"/>
    <d v="2019-09-11T18:19:3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42"/>
    <x v="0"/>
    <d v="2019-09-11T18:19:38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42"/>
    <x v="32"/>
    <d v="2019-09-11T18:19:3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8"/>
    <x v="3"/>
    <d v="2019-09-11T18:20:01"/>
    <x v="10"/>
    <x v="0"/>
    <x v="0"/>
    <x v="4"/>
    <x v="0"/>
    <x v="0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8"/>
    <x v="13"/>
    <d v="2019-09-11T18:20:01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2"/>
    <d v="2019-05-18T13:15:29"/>
    <x v="72"/>
    <x v="2"/>
    <x v="0"/>
    <x v="85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3"/>
    <d v="2019-05-18T13:15:29"/>
    <x v="251"/>
    <x v="0"/>
    <x v="0"/>
    <x v="4"/>
    <x v="0"/>
    <x v="37"/>
    <x v="67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4"/>
    <d v="2019-05-18T13:15:29"/>
    <x v="64"/>
    <x v="0"/>
    <x v="0"/>
    <x v="4"/>
    <x v="0"/>
    <x v="0"/>
    <x v="0"/>
    <x v="0"/>
    <x v="29"/>
    <x v="0"/>
    <x v="2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5"/>
    <d v="2019-05-18T13:15:29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6"/>
    <d v="2019-05-18T13:15:29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8"/>
    <d v="2019-05-18T13:15:2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13"/>
    <d v="2019-05-18T13:15:29"/>
    <x v="234"/>
    <x v="2"/>
    <x v="0"/>
    <x v="86"/>
    <x v="35"/>
    <x v="38"/>
    <x v="68"/>
    <x v="28"/>
    <x v="29"/>
    <x v="0"/>
    <x v="2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14"/>
    <d v="2019-05-18T13:15:29"/>
    <x v="81"/>
    <x v="0"/>
    <x v="0"/>
    <x v="4"/>
    <x v="0"/>
    <x v="7"/>
    <x v="8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20"/>
    <d v="2019-05-18T13:15:29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22"/>
    <d v="2019-05-18T13:15:29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24"/>
    <d v="2019-05-18T13:15:29"/>
    <x v="382"/>
    <x v="2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25"/>
    <d v="2019-05-18T13:15:29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0"/>
    <d v="2019-05-18T13:15:29"/>
    <x v="382"/>
    <x v="0"/>
    <x v="97"/>
    <x v="27"/>
    <x v="0"/>
    <x v="12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200538"/>
    <x v="1"/>
    <d v="2019-05-18T13:15:29"/>
    <x v="19"/>
    <x v="0"/>
    <x v="0"/>
    <x v="1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22"/>
    <d v="2019-04-16T14:16:16"/>
    <x v="15"/>
    <x v="0"/>
    <x v="0"/>
    <x v="12"/>
    <x v="12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24"/>
    <d v="2019-04-16T14:16:16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33"/>
    <d v="2019-06-20T13:27:43"/>
    <x v="196"/>
    <x v="0"/>
    <x v="51"/>
    <x v="60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3"/>
    <x v="3"/>
    <d v="2019-03-19T16:28:34"/>
    <x v="106"/>
    <x v="0"/>
    <x v="0"/>
    <x v="4"/>
    <x v="0"/>
    <x v="2"/>
    <x v="1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3"/>
    <x v="4"/>
    <d v="2019-03-19T16:28:34"/>
    <x v="15"/>
    <x v="0"/>
    <x v="0"/>
    <x v="4"/>
    <x v="0"/>
    <x v="0"/>
    <x v="0"/>
    <x v="0"/>
    <x v="1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8"/>
    <d v="2019-03-19T12:36:4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17"/>
    <d v="2019-03-19T12:36:46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10"/>
    <d v="2019-03-19T12:36:46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13"/>
    <d v="2019-03-19T12:36:46"/>
    <x v="438"/>
    <x v="0"/>
    <x v="41"/>
    <x v="304"/>
    <x v="206"/>
    <x v="58"/>
    <x v="245"/>
    <x v="128"/>
    <x v="79"/>
    <x v="0"/>
    <x v="29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14"/>
    <d v="2019-03-19T12:36:46"/>
    <x v="26"/>
    <x v="0"/>
    <x v="4"/>
    <x v="6"/>
    <x v="19"/>
    <x v="7"/>
    <x v="8"/>
    <x v="4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5"/>
    <x v="14"/>
    <d v="2019-05-18T12:43:59"/>
    <x v="6"/>
    <x v="0"/>
    <x v="0"/>
    <x v="4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5"/>
    <x v="24"/>
    <d v="2019-05-18T12:43:59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5"/>
    <x v="0"/>
    <d v="2019-05-18T12:43:59"/>
    <x v="33"/>
    <x v="0"/>
    <x v="0"/>
    <x v="1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2"/>
    <d v="2019-05-18T12:44:12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3"/>
    <d v="2019-05-18T12:44:12"/>
    <x v="192"/>
    <x v="0"/>
    <x v="0"/>
    <x v="4"/>
    <x v="0"/>
    <x v="18"/>
    <x v="1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4"/>
    <d v="2019-05-18T12:44:12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5"/>
    <d v="2019-05-18T12:44:1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2"/>
    <d v="2019-03-19T11:48:31"/>
    <x v="773"/>
    <x v="0"/>
    <x v="2"/>
    <x v="435"/>
    <x v="17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3"/>
    <d v="2019-03-19T11:48:31"/>
    <x v="784"/>
    <x v="0"/>
    <x v="0"/>
    <x v="4"/>
    <x v="0"/>
    <x v="237"/>
    <x v="246"/>
    <x v="24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4"/>
    <d v="2019-03-19T11:48:31"/>
    <x v="785"/>
    <x v="0"/>
    <x v="0"/>
    <x v="4"/>
    <x v="0"/>
    <x v="0"/>
    <x v="0"/>
    <x v="0"/>
    <x v="117"/>
    <x v="0"/>
    <x v="11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7"/>
    <d v="2019-03-19T11:48:31"/>
    <x v="181"/>
    <x v="0"/>
    <x v="0"/>
    <x v="1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5"/>
    <d v="2019-03-19T11:48:31"/>
    <x v="78"/>
    <x v="0"/>
    <x v="0"/>
    <x v="4"/>
    <x v="0"/>
    <x v="2"/>
    <x v="14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6"/>
    <d v="2019-03-19T11:48:31"/>
    <x v="161"/>
    <x v="0"/>
    <x v="0"/>
    <x v="14"/>
    <x v="27"/>
    <x v="2"/>
    <x v="14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14"/>
    <d v="2019-03-19T11:49:14"/>
    <x v="24"/>
    <x v="0"/>
    <x v="0"/>
    <x v="12"/>
    <x v="0"/>
    <x v="9"/>
    <x v="6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5"/>
    <x v="3"/>
    <d v="2019-05-18T12:47:23"/>
    <x v="24"/>
    <x v="0"/>
    <x v="0"/>
    <x v="4"/>
    <x v="0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5"/>
    <x v="4"/>
    <d v="2019-05-18T12:47:23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5"/>
    <x v="13"/>
    <d v="2019-05-18T12:47:23"/>
    <x v="24"/>
    <x v="0"/>
    <x v="0"/>
    <x v="11"/>
    <x v="19"/>
    <x v="9"/>
    <x v="13"/>
    <x v="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59"/>
    <x v="15"/>
    <d v="2019-05-18T12:44:5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59"/>
    <x v="24"/>
    <d v="2019-05-18T12:44:58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59"/>
    <x v="25"/>
    <d v="2019-05-18T12:44:5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59"/>
    <x v="0"/>
    <d v="2019-05-18T12:44:58"/>
    <x v="33"/>
    <x v="4"/>
    <x v="51"/>
    <x v="138"/>
    <x v="12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59"/>
    <x v="1"/>
    <d v="2019-05-18T12:44:58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2"/>
    <d v="2019-05-18T12:45:13"/>
    <x v="85"/>
    <x v="0"/>
    <x v="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0"/>
    <x v="3"/>
    <d v="2019-05-18T12:45:13"/>
    <x v="187"/>
    <x v="0"/>
    <x v="0"/>
    <x v="4"/>
    <x v="0"/>
    <x v="4"/>
    <x v="25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15"/>
    <d v="2019-03-19T12:36:46"/>
    <x v="20"/>
    <x v="0"/>
    <x v="0"/>
    <x v="12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24"/>
    <d v="2019-03-19T12:36:46"/>
    <x v="375"/>
    <x v="3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0"/>
    <d v="2019-03-19T12:36:46"/>
    <x v="375"/>
    <x v="29"/>
    <x v="61"/>
    <x v="436"/>
    <x v="1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2"/>
    <d v="2019-03-19T16:02:45"/>
    <x v="551"/>
    <x v="29"/>
    <x v="28"/>
    <x v="151"/>
    <x v="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3"/>
    <d v="2019-03-19T16:02:45"/>
    <x v="786"/>
    <x v="0"/>
    <x v="0"/>
    <x v="4"/>
    <x v="0"/>
    <x v="148"/>
    <x v="72"/>
    <x v="2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4"/>
    <d v="2019-03-19T16:02:45"/>
    <x v="212"/>
    <x v="0"/>
    <x v="0"/>
    <x v="4"/>
    <x v="0"/>
    <x v="0"/>
    <x v="0"/>
    <x v="0"/>
    <x v="80"/>
    <x v="0"/>
    <x v="5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5"/>
    <d v="2019-03-19T16:02:45"/>
    <x v="10"/>
    <x v="0"/>
    <x v="0"/>
    <x v="4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8"/>
    <x v="3"/>
    <d v="2019-03-19T17:06:14"/>
    <x v="12"/>
    <x v="0"/>
    <x v="0"/>
    <x v="4"/>
    <x v="0"/>
    <x v="9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8"/>
    <x v="4"/>
    <d v="2019-03-19T17:06:14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8"/>
    <x v="13"/>
    <d v="2019-03-19T17:06:14"/>
    <x v="12"/>
    <x v="0"/>
    <x v="0"/>
    <x v="30"/>
    <x v="1"/>
    <x v="7"/>
    <x v="56"/>
    <x v="38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8"/>
    <x v="24"/>
    <d v="2019-03-19T17:06:14"/>
    <x v="35"/>
    <x v="3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13"/>
    <d v="2019-04-16T13:56:30"/>
    <x v="126"/>
    <x v="2"/>
    <x v="0"/>
    <x v="30"/>
    <x v="19"/>
    <x v="7"/>
    <x v="20"/>
    <x v="6"/>
    <x v="2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9"/>
    <x v="13"/>
    <d v="2019-03-19T12:02:28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9"/>
    <x v="24"/>
    <d v="2019-03-19T12:02:28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9"/>
    <x v="25"/>
    <d v="2019-03-19T12:02:2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9"/>
    <x v="0"/>
    <d v="2019-03-19T12:02:28"/>
    <x v="190"/>
    <x v="0"/>
    <x v="0"/>
    <x v="11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9"/>
    <x v="1"/>
    <d v="2019-03-19T12:02:2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2"/>
    <d v="2019-03-19T12:02:4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3"/>
    <d v="2019-03-19T12:02:4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4"/>
    <d v="2019-03-19T12:02:43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5"/>
    <d v="2019-03-19T12:02:4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6"/>
    <d v="2019-03-19T12:02:4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13"/>
    <d v="2019-03-19T12:02:43"/>
    <x v="15"/>
    <x v="0"/>
    <x v="0"/>
    <x v="11"/>
    <x v="0"/>
    <x v="0"/>
    <x v="0"/>
    <x v="2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14"/>
    <d v="2019-03-19T12:02:43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24"/>
    <d v="2019-03-19T12:02:43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89"/>
    <x v="13"/>
    <d v="2019-03-19T16:37:52"/>
    <x v="85"/>
    <x v="0"/>
    <x v="0"/>
    <x v="12"/>
    <x v="0"/>
    <x v="7"/>
    <x v="8"/>
    <x v="1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15"/>
    <d v="2019-06-18T17:50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18"/>
    <d v="2019-06-18T17:50:1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22"/>
    <d v="2019-06-18T17:50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24"/>
    <d v="2019-06-18T17:50:12"/>
    <x v="523"/>
    <x v="2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4"/>
    <d v="2019-06-18T17:50:26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7"/>
    <d v="2019-06-18T17:50:2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6"/>
    <d v="2019-06-18T17:50:2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17"/>
    <d v="2019-06-18T17:50:26"/>
    <x v="210"/>
    <x v="0"/>
    <x v="6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13"/>
    <d v="2019-06-18T17:50:26"/>
    <x v="12"/>
    <x v="0"/>
    <x v="0"/>
    <x v="12"/>
    <x v="12"/>
    <x v="4"/>
    <x v="31"/>
    <x v="4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14"/>
    <d v="2019-06-18T17:50:2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15"/>
    <d v="2019-06-18T17:50:26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20"/>
    <d v="2019-06-18T17:50:26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22"/>
    <d v="2019-06-18T17:50:26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24"/>
    <d v="2019-06-18T17:50:26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25"/>
    <d v="2019-06-18T17:50:26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0"/>
    <d v="2019-06-18T17:50:26"/>
    <x v="163"/>
    <x v="0"/>
    <x v="58"/>
    <x v="108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1"/>
    <d v="2019-06-18T17:50:26"/>
    <x v="101"/>
    <x v="0"/>
    <x v="13"/>
    <x v="47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4"/>
    <x v="25"/>
    <d v="2019-06-20T12:47:0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4"/>
    <x v="0"/>
    <d v="2019-06-20T12:47:08"/>
    <x v="389"/>
    <x v="8"/>
    <x v="57"/>
    <x v="189"/>
    <x v="5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4"/>
    <x v="1"/>
    <d v="2019-06-20T12:47:08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4"/>
    <x v="33"/>
    <d v="2019-06-20T12:47:08"/>
    <x v="36"/>
    <x v="8"/>
    <x v="4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2"/>
    <d v="2019-06-20T12:47:25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6"/>
    <d v="2019-07-15T18:06:07"/>
    <x v="24"/>
    <x v="0"/>
    <x v="0"/>
    <x v="3"/>
    <x v="12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8"/>
    <d v="2019-07-15T18:06:07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17"/>
    <d v="2019-07-15T18:06:07"/>
    <x v="787"/>
    <x v="48"/>
    <x v="0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11"/>
    <d v="2019-07-15T18:06:07"/>
    <x v="788"/>
    <x v="4"/>
    <x v="224"/>
    <x v="437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12"/>
    <d v="2019-07-15T18:06:07"/>
    <x v="44"/>
    <x v="0"/>
    <x v="225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13"/>
    <d v="2019-07-15T18:06:07"/>
    <x v="789"/>
    <x v="0"/>
    <x v="2"/>
    <x v="149"/>
    <x v="90"/>
    <x v="58"/>
    <x v="185"/>
    <x v="120"/>
    <x v="55"/>
    <x v="0"/>
    <x v="1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14"/>
    <d v="2019-07-15T18:06:07"/>
    <x v="5"/>
    <x v="0"/>
    <x v="0"/>
    <x v="11"/>
    <x v="19"/>
    <x v="0"/>
    <x v="0"/>
    <x v="2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15"/>
    <d v="2019-07-15T18:06:07"/>
    <x v="20"/>
    <x v="4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12"/>
    <d v="2019-03-21T15:40:05"/>
    <x v="20"/>
    <x v="29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13"/>
    <d v="2019-03-21T15:40:05"/>
    <x v="790"/>
    <x v="4"/>
    <x v="13"/>
    <x v="118"/>
    <x v="53"/>
    <x v="37"/>
    <x v="120"/>
    <x v="114"/>
    <x v="78"/>
    <x v="0"/>
    <x v="35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14"/>
    <d v="2019-03-21T15:40:05"/>
    <x v="15"/>
    <x v="8"/>
    <x v="4"/>
    <x v="12"/>
    <x v="19"/>
    <x v="7"/>
    <x v="3"/>
    <x v="26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15"/>
    <d v="2019-03-21T15:40:05"/>
    <x v="6"/>
    <x v="2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2"/>
    <d v="2019-03-19T16:34:00"/>
    <x v="42"/>
    <x v="4"/>
    <x v="4"/>
    <x v="6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3"/>
    <d v="2019-03-19T16:34:00"/>
    <x v="134"/>
    <x v="0"/>
    <x v="0"/>
    <x v="4"/>
    <x v="0"/>
    <x v="24"/>
    <x v="20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4"/>
    <d v="2019-03-19T16:34:00"/>
    <x v="157"/>
    <x v="0"/>
    <x v="0"/>
    <x v="4"/>
    <x v="0"/>
    <x v="0"/>
    <x v="0"/>
    <x v="0"/>
    <x v="24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7"/>
    <d v="2019-03-19T16:34:0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3"/>
    <d v="2019-03-19T16:14:04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"/>
    <d v="2019-06-18T17:36:52"/>
    <x v="746"/>
    <x v="62"/>
    <x v="226"/>
    <x v="418"/>
    <x v="57"/>
    <x v="2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33"/>
    <d v="2019-06-18T17:36:52"/>
    <x v="126"/>
    <x v="0"/>
    <x v="111"/>
    <x v="143"/>
    <x v="0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41"/>
    <d v="2019-06-18T17:36:52"/>
    <x v="5"/>
    <x v="0"/>
    <x v="10"/>
    <x v="7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46"/>
    <d v="2019-06-18T17:36:52"/>
    <x v="36"/>
    <x v="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2"/>
    <d v="2019-06-18T17:37:09"/>
    <x v="203"/>
    <x v="0"/>
    <x v="4"/>
    <x v="85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3"/>
    <d v="2019-06-18T17:37:09"/>
    <x v="71"/>
    <x v="0"/>
    <x v="0"/>
    <x v="4"/>
    <x v="0"/>
    <x v="83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3"/>
    <d v="2019-06-20T12:47:25"/>
    <x v="147"/>
    <x v="0"/>
    <x v="0"/>
    <x v="4"/>
    <x v="0"/>
    <x v="2"/>
    <x v="39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4"/>
    <d v="2019-06-20T12:47:25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5"/>
    <d v="2019-06-20T12:47:2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6"/>
    <d v="2019-06-20T12:47:2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13"/>
    <d v="2019-06-20T12:47:25"/>
    <x v="25"/>
    <x v="0"/>
    <x v="0"/>
    <x v="11"/>
    <x v="9"/>
    <x v="6"/>
    <x v="65"/>
    <x v="36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14"/>
    <d v="2019-06-20T12:47:2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24"/>
    <d v="2019-06-20T12:47:25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25"/>
    <d v="2019-06-20T12:47:25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0"/>
    <d v="2019-06-20T12:47:25"/>
    <x v="204"/>
    <x v="0"/>
    <x v="0"/>
    <x v="13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5"/>
    <x v="1"/>
    <d v="2019-06-20T12:47:25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14"/>
    <d v="2019-06-18T18:36:1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24"/>
    <d v="2019-06-18T18:36:18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31"/>
    <d v="2019-06-18T18:36:1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26"/>
    <d v="2019-06-18T18:36:1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0"/>
    <d v="2019-06-18T18:36:18"/>
    <x v="86"/>
    <x v="0"/>
    <x v="4"/>
    <x v="12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1"/>
    <d v="2019-06-18T18:36:18"/>
    <x v="112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32"/>
    <d v="2019-06-18T18:36:18"/>
    <x v="20"/>
    <x v="0"/>
    <x v="4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27"/>
    <d v="2019-06-18T18:36:18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6"/>
    <x v="3"/>
    <d v="2019-06-20T12:47:44"/>
    <x v="24"/>
    <x v="0"/>
    <x v="0"/>
    <x v="4"/>
    <x v="0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3"/>
    <x v="3"/>
    <d v="2019-06-18T18:30:11"/>
    <x v="106"/>
    <x v="0"/>
    <x v="0"/>
    <x v="4"/>
    <x v="0"/>
    <x v="9"/>
    <x v="4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22"/>
    <d v="2019-06-18T18:25:0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40"/>
    <d v="2019-06-18T18:25:0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24"/>
    <d v="2019-06-18T18:25:07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25"/>
    <d v="2019-06-18T18:25:0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8"/>
    <x v="24"/>
    <d v="2019-09-11T18:20:01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8"/>
    <x v="31"/>
    <d v="2019-09-11T18:20:0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8"/>
    <x v="0"/>
    <d v="2019-09-11T18:20:01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8"/>
    <x v="32"/>
    <d v="2019-09-11T18:20:0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3"/>
    <x v="2"/>
    <d v="2019-09-11T18:20:4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3"/>
    <x v="3"/>
    <d v="2019-09-11T18:20:4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3"/>
    <x v="4"/>
    <d v="2019-09-11T18:20:46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22"/>
    <d v="2019-06-18T17:39:43"/>
    <x v="187"/>
    <x v="0"/>
    <x v="13"/>
    <x v="21"/>
    <x v="3"/>
    <x v="24"/>
    <x v="31"/>
    <x v="62"/>
    <x v="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40"/>
    <d v="2019-06-18T17:39:43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10"/>
    <d v="2019-06-18T17:39:2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22"/>
    <d v="2019-09-11T16:47:47"/>
    <x v="534"/>
    <x v="4"/>
    <x v="11"/>
    <x v="3"/>
    <x v="44"/>
    <x v="38"/>
    <x v="39"/>
    <x v="21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30"/>
    <d v="2019-09-11T16:47:47"/>
    <x v="6"/>
    <x v="4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24"/>
    <d v="2019-09-11T16:47:47"/>
    <x v="779"/>
    <x v="3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13"/>
    <x v="25"/>
    <d v="2019-09-11T16:47:47"/>
    <x v="218"/>
    <x v="10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33"/>
    <d v="2019-09-11T18:10:24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5"/>
    <x v="2"/>
    <d v="2019-09-11T18:10:5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5"/>
    <x v="3"/>
    <d v="2019-09-11T18:10:53"/>
    <x v="85"/>
    <x v="0"/>
    <x v="0"/>
    <x v="4"/>
    <x v="0"/>
    <x v="0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5"/>
    <x v="4"/>
    <d v="2019-09-11T18:10:53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5"/>
    <x v="13"/>
    <d v="2019-09-11T18:10:53"/>
    <x v="32"/>
    <x v="0"/>
    <x v="0"/>
    <x v="12"/>
    <x v="0"/>
    <x v="0"/>
    <x v="21"/>
    <x v="6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5"/>
    <x v="24"/>
    <d v="2019-09-11T18:10:53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5"/>
    <x v="0"/>
    <d v="2019-09-11T18:10:53"/>
    <x v="192"/>
    <x v="0"/>
    <x v="15"/>
    <x v="126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3"/>
    <d v="2019-09-11T18:11:10"/>
    <x v="10"/>
    <x v="0"/>
    <x v="0"/>
    <x v="4"/>
    <x v="0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4"/>
    <d v="2019-09-11T18:11:10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5"/>
    <d v="2019-09-11T18:11:1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0"/>
    <d v="2019-06-18T18:25:07"/>
    <x v="187"/>
    <x v="0"/>
    <x v="0"/>
    <x v="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1"/>
    <d v="2019-06-18T18:25:0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2"/>
    <d v="2019-06-18T18:26:00"/>
    <x v="38"/>
    <x v="0"/>
    <x v="0"/>
    <x v="14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3"/>
    <d v="2019-06-18T18:26:00"/>
    <x v="280"/>
    <x v="0"/>
    <x v="0"/>
    <x v="4"/>
    <x v="0"/>
    <x v="18"/>
    <x v="26"/>
    <x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4"/>
    <d v="2019-06-18T18:26:00"/>
    <x v="141"/>
    <x v="0"/>
    <x v="0"/>
    <x v="4"/>
    <x v="0"/>
    <x v="0"/>
    <x v="0"/>
    <x v="0"/>
    <x v="2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2"/>
    <d v="2019-03-21T10:10:00"/>
    <x v="57"/>
    <x v="0"/>
    <x v="4"/>
    <x v="1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3"/>
    <d v="2019-03-21T10:10:00"/>
    <x v="185"/>
    <x v="0"/>
    <x v="0"/>
    <x v="4"/>
    <x v="0"/>
    <x v="50"/>
    <x v="15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4"/>
    <d v="2019-05-18T13:10:26"/>
    <x v="95"/>
    <x v="0"/>
    <x v="0"/>
    <x v="4"/>
    <x v="0"/>
    <x v="0"/>
    <x v="0"/>
    <x v="0"/>
    <x v="57"/>
    <x v="0"/>
    <x v="7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7"/>
    <d v="2019-05-18T13:10:2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5"/>
    <d v="2019-05-18T13:10:26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314"/>
    <x v="2"/>
    <d v="2019-03-21T10:02:24"/>
    <x v="106"/>
    <x v="0"/>
    <x v="10"/>
    <x v="20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6"/>
    <d v="2019-05-18T13:10:26"/>
    <x v="86"/>
    <x v="0"/>
    <x v="0"/>
    <x v="3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13"/>
    <d v="2019-04-16T13:18:18"/>
    <x v="96"/>
    <x v="2"/>
    <x v="0"/>
    <x v="30"/>
    <x v="44"/>
    <x v="20"/>
    <x v="15"/>
    <x v="1"/>
    <x v="23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14"/>
    <d v="2019-04-16T13:18:18"/>
    <x v="94"/>
    <x v="0"/>
    <x v="0"/>
    <x v="4"/>
    <x v="0"/>
    <x v="7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18"/>
    <d v="2019-04-16T13:18:1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4"/>
    <d v="2019-05-18T12:50:1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5"/>
    <d v="2019-05-18T12:50:1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6"/>
    <d v="2019-05-18T12:50:1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13"/>
    <d v="2019-05-18T12:50:12"/>
    <x v="26"/>
    <x v="0"/>
    <x v="4"/>
    <x v="12"/>
    <x v="12"/>
    <x v="0"/>
    <x v="21"/>
    <x v="1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14"/>
    <d v="2019-05-18T12:50:1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24"/>
    <d v="2019-05-18T12:50:12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25"/>
    <d v="2019-05-18T12:50:1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7"/>
    <d v="2019-07-15T16:24:5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6"/>
    <d v="2019-07-15T16:24:5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24"/>
    <d v="2019-03-19T11:47:32"/>
    <x v="737"/>
    <x v="3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314"/>
    <x v="24"/>
    <d v="2019-03-21T10:02:24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30"/>
    <d v="2019-03-19T16:09:55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24"/>
    <d v="2019-03-19T16:09:55"/>
    <x v="708"/>
    <x v="3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25"/>
    <d v="2019-03-19T16:09:55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0"/>
    <d v="2019-03-19T16:09:55"/>
    <x v="708"/>
    <x v="4"/>
    <x v="148"/>
    <x v="438"/>
    <x v="12"/>
    <x v="6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14"/>
    <d v="2019-03-19T16:34:5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24"/>
    <d v="2019-03-19T16:34:55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26"/>
    <d v="2019-03-19T16:34:5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0"/>
    <d v="2019-03-19T16:34:55"/>
    <x v="15"/>
    <x v="18"/>
    <x v="14"/>
    <x v="6"/>
    <x v="5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1"/>
    <d v="2019-03-19T16:34:55"/>
    <x v="112"/>
    <x v="8"/>
    <x v="2"/>
    <x v="25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32"/>
    <d v="2019-03-19T16:34:55"/>
    <x v="112"/>
    <x v="8"/>
    <x v="10"/>
    <x v="25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2"/>
    <d v="2019-03-19T16:31:38"/>
    <x v="19"/>
    <x v="0"/>
    <x v="0"/>
    <x v="11"/>
    <x v="33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3"/>
    <d v="2019-03-19T16:31:38"/>
    <x v="95"/>
    <x v="0"/>
    <x v="0"/>
    <x v="4"/>
    <x v="0"/>
    <x v="4"/>
    <x v="17"/>
    <x v="7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4"/>
    <d v="2019-03-19T16:31:38"/>
    <x v="24"/>
    <x v="0"/>
    <x v="0"/>
    <x v="4"/>
    <x v="0"/>
    <x v="0"/>
    <x v="0"/>
    <x v="0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6"/>
    <x v="0"/>
    <d v="2019-06-18T17:54:13"/>
    <x v="64"/>
    <x v="8"/>
    <x v="45"/>
    <x v="147"/>
    <x v="5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6"/>
    <x v="1"/>
    <d v="2019-06-18T17:54:13"/>
    <x v="20"/>
    <x v="2"/>
    <x v="11"/>
    <x v="3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09"/>
    <x v="25"/>
    <d v="2019-10-14T13:15:4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09"/>
    <x v="0"/>
    <d v="2019-10-14T13:15:43"/>
    <x v="86"/>
    <x v="0"/>
    <x v="42"/>
    <x v="120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09"/>
    <x v="1"/>
    <d v="2019-10-14T13:15:43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13"/>
    <d v="2019-07-15T16:24:57"/>
    <x v="57"/>
    <x v="0"/>
    <x v="0"/>
    <x v="4"/>
    <x v="9"/>
    <x v="0"/>
    <x v="8"/>
    <x v="38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14"/>
    <d v="2019-07-15T16:24:5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18"/>
    <d v="2019-07-15T16:24:5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22"/>
    <d v="2019-07-15T16:24:5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25"/>
    <d v="2019-11-15T11:21:24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31"/>
    <d v="2019-11-15T11:21:24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26"/>
    <d v="2019-11-15T11:21:2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0"/>
    <d v="2019-11-15T11:21:24"/>
    <x v="768"/>
    <x v="96"/>
    <x v="115"/>
    <x v="439"/>
    <x v="34"/>
    <x v="7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24"/>
    <d v="2019-07-15T16:24:57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25"/>
    <d v="2019-07-15T16:24:57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0"/>
    <d v="2019-07-15T16:24:57"/>
    <x v="176"/>
    <x v="2"/>
    <x v="67"/>
    <x v="183"/>
    <x v="19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1"/>
    <d v="2019-07-15T16:24:57"/>
    <x v="81"/>
    <x v="0"/>
    <x v="10"/>
    <x v="55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2"/>
    <d v="2019-07-15T16:25:10"/>
    <x v="187"/>
    <x v="0"/>
    <x v="0"/>
    <x v="21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3"/>
    <d v="2019-07-15T16:25:10"/>
    <x v="251"/>
    <x v="0"/>
    <x v="0"/>
    <x v="4"/>
    <x v="0"/>
    <x v="30"/>
    <x v="134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4"/>
    <d v="2019-07-15T16:25:10"/>
    <x v="102"/>
    <x v="0"/>
    <x v="0"/>
    <x v="4"/>
    <x v="0"/>
    <x v="0"/>
    <x v="0"/>
    <x v="0"/>
    <x v="28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7"/>
    <d v="2019-07-15T16:25:1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5"/>
    <d v="2019-07-15T16:25:10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6"/>
    <d v="2019-07-15T16:25:10"/>
    <x v="15"/>
    <x v="0"/>
    <x v="0"/>
    <x v="11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13"/>
    <d v="2019-07-15T16:25:10"/>
    <x v="163"/>
    <x v="0"/>
    <x v="0"/>
    <x v="3"/>
    <x v="34"/>
    <x v="31"/>
    <x v="138"/>
    <x v="1"/>
    <x v="28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14"/>
    <d v="2019-07-15T16:25:10"/>
    <x v="94"/>
    <x v="0"/>
    <x v="0"/>
    <x v="12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18"/>
    <d v="2019-07-15T16:25:10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20"/>
    <d v="2019-07-15T16:25:10"/>
    <x v="36"/>
    <x v="0"/>
    <x v="0"/>
    <x v="4"/>
    <x v="0"/>
    <x v="0"/>
    <x v="0"/>
    <x v="0"/>
    <x v="0"/>
    <x v="0"/>
    <x v="0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22"/>
    <d v="2019-07-15T16:25:10"/>
    <x v="6"/>
    <x v="0"/>
    <x v="4"/>
    <x v="4"/>
    <x v="0"/>
    <x v="0"/>
    <x v="0"/>
    <x v="0"/>
    <x v="0"/>
    <x v="0"/>
    <x v="0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24"/>
    <d v="2019-07-15T16:25:10"/>
    <x v="213"/>
    <x v="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25"/>
    <d v="2019-07-15T16:25:10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0"/>
    <d v="2019-07-15T16:25:10"/>
    <x v="213"/>
    <x v="0"/>
    <x v="227"/>
    <x v="139"/>
    <x v="0"/>
    <x v="23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0"/>
    <x v="1"/>
    <d v="2019-07-15T16:25:10"/>
    <x v="157"/>
    <x v="0"/>
    <x v="2"/>
    <x v="19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2"/>
    <d v="2019-07-15T16:25:24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0"/>
    <d v="2019-04-16T13:49:16"/>
    <x v="33"/>
    <x v="19"/>
    <x v="28"/>
    <x v="138"/>
    <x v="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1"/>
    <d v="2019-04-16T13:31:27"/>
    <x v="101"/>
    <x v="0"/>
    <x v="2"/>
    <x v="47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8"/>
    <x v="24"/>
    <d v="2019-06-18T18:04:46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8"/>
    <x v="25"/>
    <d v="2019-06-18T18:04:4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8"/>
    <x v="0"/>
    <d v="2019-06-18T18:04:46"/>
    <x v="181"/>
    <x v="0"/>
    <x v="0"/>
    <x v="1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8"/>
    <x v="1"/>
    <d v="2019-06-18T18:04:4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37"/>
    <d v="2019-03-19T11:49:01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33"/>
    <d v="2019-03-19T11:49:0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2"/>
    <d v="2019-03-19T11:49:14"/>
    <x v="682"/>
    <x v="4"/>
    <x v="13"/>
    <x v="56"/>
    <x v="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3"/>
    <d v="2019-03-19T11:49:14"/>
    <x v="791"/>
    <x v="0"/>
    <x v="0"/>
    <x v="4"/>
    <x v="0"/>
    <x v="162"/>
    <x v="203"/>
    <x v="24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4"/>
    <d v="2019-03-19T11:49:14"/>
    <x v="597"/>
    <x v="0"/>
    <x v="0"/>
    <x v="4"/>
    <x v="0"/>
    <x v="0"/>
    <x v="0"/>
    <x v="0"/>
    <x v="78"/>
    <x v="0"/>
    <x v="3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7"/>
    <d v="2019-03-19T11:49:1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5"/>
    <d v="2019-03-19T11:49:14"/>
    <x v="26"/>
    <x v="0"/>
    <x v="0"/>
    <x v="4"/>
    <x v="0"/>
    <x v="4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6"/>
    <d v="2019-03-19T11:49:14"/>
    <x v="86"/>
    <x v="0"/>
    <x v="0"/>
    <x v="11"/>
    <x v="0"/>
    <x v="4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9"/>
    <d v="2019-03-19T11:49:14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24"/>
    <d v="2019-07-15T15:40:39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25"/>
    <d v="2019-07-15T15:40:3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0"/>
    <d v="2019-07-15T15:40:39"/>
    <x v="71"/>
    <x v="0"/>
    <x v="51"/>
    <x v="170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1"/>
    <d v="2019-07-15T15:40:3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33"/>
    <d v="2019-07-15T15:40:39"/>
    <x v="32"/>
    <x v="0"/>
    <x v="13"/>
    <x v="86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2"/>
    <d v="2019-07-15T15:41:47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3"/>
    <d v="2019-07-15T15:41:47"/>
    <x v="125"/>
    <x v="0"/>
    <x v="0"/>
    <x v="4"/>
    <x v="0"/>
    <x v="24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4"/>
    <d v="2019-07-15T15:41:47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7"/>
    <d v="2019-07-15T15:41:4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11"/>
    <d v="2019-09-11T16:48:48"/>
    <x v="10"/>
    <x v="8"/>
    <x v="6"/>
    <x v="29"/>
    <x v="1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13"/>
    <d v="2019-09-11T16:48:48"/>
    <x v="792"/>
    <x v="14"/>
    <x v="28"/>
    <x v="175"/>
    <x v="207"/>
    <x v="240"/>
    <x v="116"/>
    <x v="103"/>
    <x v="83"/>
    <x v="0"/>
    <x v="7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14"/>
    <d v="2019-09-11T16:48:48"/>
    <x v="182"/>
    <x v="8"/>
    <x v="4"/>
    <x v="30"/>
    <x v="9"/>
    <x v="9"/>
    <x v="65"/>
    <x v="1"/>
    <x v="0"/>
    <x v="8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15"/>
    <d v="2019-09-11T16:48:48"/>
    <x v="20"/>
    <x v="8"/>
    <x v="11"/>
    <x v="30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16"/>
    <d v="2019-09-11T16:48:48"/>
    <x v="20"/>
    <x v="8"/>
    <x v="4"/>
    <x v="12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1"/>
    <d v="2019-03-19T16:33:4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25"/>
    <d v="2019-03-19T16:43:53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31"/>
    <d v="2019-03-19T16:43:5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0"/>
    <d v="2019-03-19T16:43:53"/>
    <x v="9"/>
    <x v="14"/>
    <x v="1"/>
    <x v="324"/>
    <x v="69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1"/>
    <d v="2019-03-19T16:43:53"/>
    <x v="19"/>
    <x v="0"/>
    <x v="8"/>
    <x v="116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8"/>
    <d v="2019-03-19T16:10:58"/>
    <x v="26"/>
    <x v="0"/>
    <x v="0"/>
    <x v="4"/>
    <x v="0"/>
    <x v="0"/>
    <x v="0"/>
    <x v="0"/>
    <x v="0"/>
    <x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17"/>
    <d v="2019-03-19T16:10:58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10"/>
    <d v="2019-03-19T16:10:58"/>
    <x v="15"/>
    <x v="0"/>
    <x v="0"/>
    <x v="4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43"/>
    <d v="2019-03-19T16:10:5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13"/>
    <d v="2019-03-19T16:10:58"/>
    <x v="441"/>
    <x v="2"/>
    <x v="2"/>
    <x v="111"/>
    <x v="36"/>
    <x v="65"/>
    <x v="247"/>
    <x v="109"/>
    <x v="100"/>
    <x v="0"/>
    <x v="9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14"/>
    <d v="2019-03-19T16:10:58"/>
    <x v="32"/>
    <x v="0"/>
    <x v="0"/>
    <x v="11"/>
    <x v="19"/>
    <x v="0"/>
    <x v="8"/>
    <x v="6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6"/>
    <d v="2019-03-19T17:07:2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13"/>
    <d v="2019-03-19T17:07:22"/>
    <x v="78"/>
    <x v="0"/>
    <x v="2"/>
    <x v="21"/>
    <x v="44"/>
    <x v="2"/>
    <x v="61"/>
    <x v="18"/>
    <x v="26"/>
    <x v="0"/>
    <x v="7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14"/>
    <d v="2019-03-19T17:07:2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24"/>
    <d v="2019-03-19T17:07:22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25"/>
    <d v="2019-03-19T17:07:22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8"/>
    <x v="0"/>
    <d v="2019-03-19T17:07:22"/>
    <x v="64"/>
    <x v="0"/>
    <x v="68"/>
    <x v="147"/>
    <x v="0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13"/>
    <d v="2019-03-19T12:04:18"/>
    <x v="134"/>
    <x v="0"/>
    <x v="11"/>
    <x v="30"/>
    <x v="1"/>
    <x v="14"/>
    <x v="20"/>
    <x v="1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3"/>
    <d v="2019-07-15T16:25:24"/>
    <x v="11"/>
    <x v="0"/>
    <x v="0"/>
    <x v="4"/>
    <x v="0"/>
    <x v="9"/>
    <x v="2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4"/>
    <d v="2019-07-15T16:25:24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5"/>
    <d v="2019-07-15T16:25:2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6"/>
    <d v="2019-07-15T16:25:2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13"/>
    <d v="2019-07-15T16:25:24"/>
    <x v="85"/>
    <x v="0"/>
    <x v="0"/>
    <x v="12"/>
    <x v="12"/>
    <x v="7"/>
    <x v="21"/>
    <x v="3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14"/>
    <d v="2019-07-15T16:25:2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24"/>
    <d v="2019-07-15T16:25:24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25"/>
    <d v="2019-07-15T16:25:2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7"/>
    <x v="0"/>
    <d v="2019-05-18T12:26:33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7"/>
    <x v="1"/>
    <d v="2019-05-18T12:26:33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2"/>
    <d v="2019-05-18T12:32:15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3"/>
    <d v="2019-05-18T12:32:15"/>
    <x v="47"/>
    <x v="0"/>
    <x v="0"/>
    <x v="4"/>
    <x v="0"/>
    <x v="18"/>
    <x v="64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4"/>
    <d v="2019-05-18T12:32:15"/>
    <x v="11"/>
    <x v="0"/>
    <x v="0"/>
    <x v="4"/>
    <x v="0"/>
    <x v="0"/>
    <x v="0"/>
    <x v="0"/>
    <x v="15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7"/>
    <d v="2019-05-18T12:32:15"/>
    <x v="15"/>
    <x v="4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5"/>
    <d v="2019-05-18T12:32:15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6"/>
    <d v="2019-05-18T12:32:15"/>
    <x v="24"/>
    <x v="0"/>
    <x v="0"/>
    <x v="4"/>
    <x v="1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8"/>
    <d v="2019-05-18T12:32:15"/>
    <x v="6"/>
    <x v="0"/>
    <x v="0"/>
    <x v="4"/>
    <x v="0"/>
    <x v="0"/>
    <x v="0"/>
    <x v="0"/>
    <x v="0"/>
    <x v="0"/>
    <x v="0"/>
    <x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13"/>
    <d v="2019-05-18T12:32:15"/>
    <x v="4"/>
    <x v="2"/>
    <x v="0"/>
    <x v="3"/>
    <x v="69"/>
    <x v="20"/>
    <x v="17"/>
    <x v="21"/>
    <x v="15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14"/>
    <d v="2019-05-18T12:32:15"/>
    <x v="15"/>
    <x v="0"/>
    <x v="0"/>
    <x v="4"/>
    <x v="12"/>
    <x v="7"/>
    <x v="8"/>
    <x v="0"/>
    <x v="0"/>
    <x v="0"/>
    <x v="0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3"/>
    <d v="2019-05-18T12:26:16"/>
    <x v="280"/>
    <x v="0"/>
    <x v="0"/>
    <x v="4"/>
    <x v="0"/>
    <x v="31"/>
    <x v="134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4"/>
    <d v="2019-05-18T12:26:16"/>
    <x v="19"/>
    <x v="0"/>
    <x v="0"/>
    <x v="4"/>
    <x v="0"/>
    <x v="0"/>
    <x v="0"/>
    <x v="0"/>
    <x v="28"/>
    <x v="0"/>
    <x v="25"/>
    <x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7"/>
    <d v="2019-05-18T12:26:16"/>
    <x v="6"/>
    <x v="0"/>
    <x v="0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25"/>
    <d v="2019-04-16T13:18:01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0"/>
    <d v="2019-04-16T13:18:01"/>
    <x v="542"/>
    <x v="2"/>
    <x v="228"/>
    <x v="440"/>
    <x v="19"/>
    <x v="24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1"/>
    <d v="2019-04-16T13:18:01"/>
    <x v="106"/>
    <x v="0"/>
    <x v="51"/>
    <x v="71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3"/>
    <x v="1"/>
    <d v="2019-08-13T16:23:2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2"/>
    <d v="2019-08-13T16:23:41"/>
    <x v="141"/>
    <x v="0"/>
    <x v="4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3"/>
    <d v="2019-08-13T16:23:41"/>
    <x v="190"/>
    <x v="0"/>
    <x v="0"/>
    <x v="4"/>
    <x v="0"/>
    <x v="9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4"/>
    <d v="2019-08-13T16:23:41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5"/>
    <d v="2019-08-13T16:23:4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6"/>
    <d v="2019-08-13T16:23:4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13"/>
    <d v="2019-08-13T16:23:41"/>
    <x v="56"/>
    <x v="0"/>
    <x v="4"/>
    <x v="30"/>
    <x v="12"/>
    <x v="7"/>
    <x v="31"/>
    <x v="62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14"/>
    <d v="2019-08-13T16:23:4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24"/>
    <d v="2019-08-13T16:23:41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25"/>
    <d v="2019-08-13T16:23:41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0"/>
    <d v="2019-08-13T16:23:41"/>
    <x v="96"/>
    <x v="2"/>
    <x v="1"/>
    <x v="129"/>
    <x v="19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1"/>
    <d v="2019-08-13T16:23:41"/>
    <x v="15"/>
    <x v="2"/>
    <x v="2"/>
    <x v="6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4"/>
    <x v="33"/>
    <d v="2019-08-13T16:23:41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2"/>
    <d v="2019-08-13T16:23:57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3"/>
    <d v="2019-08-13T16:23:57"/>
    <x v="125"/>
    <x v="0"/>
    <x v="0"/>
    <x v="4"/>
    <x v="0"/>
    <x v="0"/>
    <x v="4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4"/>
    <d v="2019-08-13T16:23:57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5"/>
    <d v="2019-08-13T16:23:5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6"/>
    <d v="2019-08-13T16:23:5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13"/>
    <d v="2019-08-13T16:23:57"/>
    <x v="102"/>
    <x v="0"/>
    <x v="0"/>
    <x v="12"/>
    <x v="9"/>
    <x v="0"/>
    <x v="61"/>
    <x v="4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14"/>
    <d v="2019-08-13T16:23:5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24"/>
    <d v="2019-08-13T16:23:57"/>
    <x v="47"/>
    <x v="1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25"/>
    <d v="2019-08-13T16:23:57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0"/>
    <d v="2019-08-13T16:23:57"/>
    <x v="47"/>
    <x v="0"/>
    <x v="0"/>
    <x v="17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5"/>
    <x v="1"/>
    <d v="2019-08-13T16:23:57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6"/>
    <x v="3"/>
    <d v="2019-08-13T16:24:13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6"/>
    <x v="4"/>
    <d v="2019-08-13T16:24:1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6"/>
    <x v="13"/>
    <d v="2019-08-13T16:24:13"/>
    <x v="5"/>
    <x v="0"/>
    <x v="0"/>
    <x v="4"/>
    <x v="0"/>
    <x v="0"/>
    <x v="35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6"/>
    <x v="18"/>
    <d v="2019-08-13T16:24:1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6"/>
    <x v="22"/>
    <d v="2019-08-13T16:24:13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6"/>
    <x v="24"/>
    <d v="2019-08-13T16:24:13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6"/>
    <x v="25"/>
    <d v="2019-08-13T16:24:13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6"/>
    <x v="0"/>
    <d v="2019-08-13T16:24:13"/>
    <x v="71"/>
    <x v="0"/>
    <x v="0"/>
    <x v="1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6"/>
    <x v="1"/>
    <d v="2019-08-13T16:24:13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7"/>
    <x v="2"/>
    <d v="2019-08-13T16:25:40"/>
    <x v="71"/>
    <x v="0"/>
    <x v="0"/>
    <x v="14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14"/>
    <d v="2019-04-16T13:37:2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24"/>
    <d v="2019-04-16T13:37:20"/>
    <x v="202"/>
    <x v="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0"/>
    <d v="2019-04-16T13:43:28"/>
    <x v="735"/>
    <x v="0"/>
    <x v="4"/>
    <x v="44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1"/>
    <d v="2019-04-16T13:43:28"/>
    <x v="125"/>
    <x v="2"/>
    <x v="0"/>
    <x v="8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1"/>
    <x v="3"/>
    <d v="2019-04-16T13:43:43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1"/>
    <x v="4"/>
    <d v="2019-04-16T13:43:4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1"/>
    <x v="13"/>
    <d v="2019-04-16T13:43:43"/>
    <x v="20"/>
    <x v="0"/>
    <x v="0"/>
    <x v="4"/>
    <x v="0"/>
    <x v="7"/>
    <x v="0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1"/>
    <x v="24"/>
    <d v="2019-04-16T13:43:43"/>
    <x v="95"/>
    <x v="1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1"/>
    <x v="25"/>
    <d v="2019-04-16T13:43:43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1"/>
    <x v="0"/>
    <d v="2019-04-16T13:43:43"/>
    <x v="95"/>
    <x v="2"/>
    <x v="10"/>
    <x v="235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1"/>
    <x v="1"/>
    <d v="2019-04-16T13:43:43"/>
    <x v="101"/>
    <x v="4"/>
    <x v="4"/>
    <x v="47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2"/>
    <d v="2019-04-16T13:44:04"/>
    <x v="10"/>
    <x v="0"/>
    <x v="2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3"/>
    <d v="2019-05-18T12:55:10"/>
    <x v="106"/>
    <x v="0"/>
    <x v="0"/>
    <x v="4"/>
    <x v="0"/>
    <x v="9"/>
    <x v="2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14"/>
    <d v="2019-03-19T12:04:18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24"/>
    <d v="2019-03-19T12:04:18"/>
    <x v="229"/>
    <x v="3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25"/>
    <d v="2019-03-19T12:04:18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31"/>
    <d v="2019-03-19T12:04:1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0"/>
    <d v="2019-03-19T12:04:18"/>
    <x v="229"/>
    <x v="0"/>
    <x v="23"/>
    <x v="383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1"/>
    <d v="2019-03-19T12:04:18"/>
    <x v="85"/>
    <x v="0"/>
    <x v="4"/>
    <x v="2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2"/>
    <x v="2"/>
    <d v="2019-05-18T12:49:23"/>
    <x v="101"/>
    <x v="0"/>
    <x v="4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2"/>
    <x v="3"/>
    <d v="2019-05-18T12:49:23"/>
    <x v="106"/>
    <x v="0"/>
    <x v="0"/>
    <x v="4"/>
    <x v="0"/>
    <x v="2"/>
    <x v="1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2"/>
    <x v="4"/>
    <d v="2019-05-18T12:49:23"/>
    <x v="20"/>
    <x v="0"/>
    <x v="0"/>
    <x v="4"/>
    <x v="0"/>
    <x v="0"/>
    <x v="0"/>
    <x v="0"/>
    <x v="27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3"/>
    <d v="2019-05-18T12:49:40"/>
    <x v="47"/>
    <x v="0"/>
    <x v="0"/>
    <x v="4"/>
    <x v="0"/>
    <x v="31"/>
    <x v="17"/>
    <x v="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4"/>
    <d v="2019-05-18T12:49:40"/>
    <x v="3"/>
    <x v="0"/>
    <x v="0"/>
    <x v="4"/>
    <x v="0"/>
    <x v="0"/>
    <x v="0"/>
    <x v="0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7"/>
    <d v="2019-05-18T12:49:4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6"/>
    <d v="2019-05-18T12:42:5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8"/>
    <d v="2019-05-18T12:42:5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13"/>
    <d v="2019-05-18T12:42:57"/>
    <x v="203"/>
    <x v="0"/>
    <x v="4"/>
    <x v="55"/>
    <x v="9"/>
    <x v="2"/>
    <x v="20"/>
    <x v="62"/>
    <x v="1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14"/>
    <d v="2019-05-18T12:42:57"/>
    <x v="6"/>
    <x v="0"/>
    <x v="0"/>
    <x v="4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7"/>
    <x v="3"/>
    <d v="2019-04-16T13:38:59"/>
    <x v="56"/>
    <x v="0"/>
    <x v="0"/>
    <x v="4"/>
    <x v="0"/>
    <x v="4"/>
    <x v="31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7"/>
    <x v="4"/>
    <d v="2019-04-16T13:38:59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7"/>
    <x v="13"/>
    <d v="2019-04-16T13:38:59"/>
    <x v="11"/>
    <x v="0"/>
    <x v="0"/>
    <x v="30"/>
    <x v="19"/>
    <x v="9"/>
    <x v="6"/>
    <x v="18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7"/>
    <x v="24"/>
    <d v="2019-04-16T13:38:59"/>
    <x v="446"/>
    <x v="2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9"/>
    <x v="36"/>
    <d v="2019-04-16T13:39:17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9"/>
    <x v="0"/>
    <d v="2019-04-16T13:39:17"/>
    <x v="71"/>
    <x v="2"/>
    <x v="7"/>
    <x v="170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39"/>
    <x v="37"/>
    <d v="2019-04-16T13:39:17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40"/>
    <x v="3"/>
    <d v="2019-04-16T13:39:33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4"/>
    <x v="31"/>
    <d v="2019-10-14T13:17:2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4"/>
    <x v="0"/>
    <d v="2019-10-14T13:17:23"/>
    <x v="72"/>
    <x v="0"/>
    <x v="3"/>
    <x v="62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4"/>
    <x v="1"/>
    <d v="2019-10-14T13:17:2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4"/>
    <x v="32"/>
    <d v="2019-10-14T13:17:2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5"/>
    <x v="2"/>
    <d v="2019-10-14T13:17:54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5"/>
    <x v="3"/>
    <d v="2019-10-14T13:17:54"/>
    <x v="51"/>
    <x v="0"/>
    <x v="0"/>
    <x v="4"/>
    <x v="0"/>
    <x v="2"/>
    <x v="31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5"/>
    <x v="4"/>
    <d v="2019-10-14T13:17:54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5"/>
    <x v="13"/>
    <d v="2019-10-14T13:17:54"/>
    <x v="42"/>
    <x v="0"/>
    <x v="0"/>
    <x v="3"/>
    <x v="1"/>
    <x v="6"/>
    <x v="6"/>
    <x v="21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5"/>
    <x v="24"/>
    <d v="2019-10-14T13:17:54"/>
    <x v="286"/>
    <x v="3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5"/>
    <x v="25"/>
    <d v="2019-10-14T13:17:54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6"/>
    <x v="13"/>
    <d v="2019-09-11T17:01:21"/>
    <x v="26"/>
    <x v="0"/>
    <x v="0"/>
    <x v="12"/>
    <x v="1"/>
    <x v="7"/>
    <x v="19"/>
    <x v="2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6"/>
    <x v="24"/>
    <d v="2019-09-11T17:01:21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2"/>
    <x v="25"/>
    <d v="2019-09-11T18:26:33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2"/>
    <x v="0"/>
    <d v="2019-09-11T18:26:33"/>
    <x v="109"/>
    <x v="0"/>
    <x v="0"/>
    <x v="12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2"/>
    <x v="1"/>
    <d v="2019-09-11T18:26:33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3"/>
    <x v="2"/>
    <d v="2019-09-11T18:26:53"/>
    <x v="85"/>
    <x v="0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3"/>
    <x v="3"/>
    <d v="2019-09-11T18:26:53"/>
    <x v="56"/>
    <x v="0"/>
    <x v="0"/>
    <x v="4"/>
    <x v="0"/>
    <x v="0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3"/>
    <x v="4"/>
    <d v="2019-09-11T18:26:53"/>
    <x v="3"/>
    <x v="0"/>
    <x v="0"/>
    <x v="4"/>
    <x v="0"/>
    <x v="0"/>
    <x v="0"/>
    <x v="0"/>
    <x v="0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3"/>
    <x v="7"/>
    <d v="2019-09-11T18:26:5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3"/>
    <x v="6"/>
    <d v="2019-09-11T18:26:5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3"/>
    <x v="13"/>
    <d v="2019-09-11T18:26:53"/>
    <x v="196"/>
    <x v="0"/>
    <x v="0"/>
    <x v="30"/>
    <x v="69"/>
    <x v="0"/>
    <x v="19"/>
    <x v="57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3"/>
    <x v="14"/>
    <d v="2019-09-11T18:26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3"/>
    <x v="24"/>
    <d v="2019-09-11T18:26:53"/>
    <x v="199"/>
    <x v="3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3"/>
    <x v="0"/>
    <d v="2019-09-11T18:26:53"/>
    <x v="199"/>
    <x v="2"/>
    <x v="0"/>
    <x v="30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2"/>
    <d v="2019-09-11T18:27:09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3"/>
    <d v="2019-09-11T18:27:09"/>
    <x v="190"/>
    <x v="0"/>
    <x v="0"/>
    <x v="4"/>
    <x v="0"/>
    <x v="0"/>
    <x v="1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4"/>
    <d v="2019-09-11T18:27:09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5"/>
    <x v="24"/>
    <d v="2019-03-20T13:20:50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5"/>
    <x v="25"/>
    <d v="2019-03-20T13:20:5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5"/>
    <x v="0"/>
    <d v="2019-03-20T13:20:50"/>
    <x v="64"/>
    <x v="0"/>
    <x v="0"/>
    <x v="1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5"/>
    <x v="1"/>
    <d v="2019-03-20T13:20:50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6"/>
    <x v="2"/>
    <d v="2019-03-20T13:21:1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6"/>
    <x v="3"/>
    <d v="2019-03-20T13:21:11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6"/>
    <x v="13"/>
    <d v="2019-03-20T13:21:11"/>
    <x v="94"/>
    <x v="0"/>
    <x v="0"/>
    <x v="12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6"/>
    <x v="24"/>
    <d v="2019-03-20T13:21:1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6"/>
    <x v="25"/>
    <d v="2019-03-20T13:21:1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14"/>
    <d v="2019-03-20T13:21:3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18"/>
    <d v="2019-03-20T13:21:3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22"/>
    <d v="2019-03-20T13:21:35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24"/>
    <d v="2019-03-20T13:21:35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6"/>
    <d v="2019-03-19T12:29:56"/>
    <x v="32"/>
    <x v="0"/>
    <x v="0"/>
    <x v="11"/>
    <x v="1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8"/>
    <d v="2019-03-19T12:29:56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17"/>
    <d v="2019-03-19T12:29:56"/>
    <x v="736"/>
    <x v="3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10"/>
    <d v="2019-03-19T12:29:56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5"/>
    <x v="0"/>
    <d v="2019-05-18T12:36:22"/>
    <x v="96"/>
    <x v="0"/>
    <x v="28"/>
    <x v="129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5"/>
    <x v="1"/>
    <d v="2019-05-18T12:36:22"/>
    <x v="20"/>
    <x v="0"/>
    <x v="10"/>
    <x v="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2"/>
    <d v="2019-05-18T12:36:3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3"/>
    <d v="2019-05-18T12:36:37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4"/>
    <d v="2019-05-18T12:36:3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6"/>
    <x v="1"/>
    <d v="2019-04-16T14:57:41"/>
    <x v="36"/>
    <x v="8"/>
    <x v="0"/>
    <x v="12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14"/>
    <d v="2019-04-16T14:30:20"/>
    <x v="134"/>
    <x v="8"/>
    <x v="11"/>
    <x v="11"/>
    <x v="19"/>
    <x v="7"/>
    <x v="8"/>
    <x v="26"/>
    <x v="0"/>
    <x v="2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15"/>
    <d v="2019-04-16T14:30:20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16"/>
    <d v="2019-04-16T14:30:20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5"/>
    <d v="2019-09-11T17:14:36"/>
    <x v="15"/>
    <x v="0"/>
    <x v="0"/>
    <x v="4"/>
    <x v="0"/>
    <x v="16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6"/>
    <d v="2019-09-11T17:14:36"/>
    <x v="3"/>
    <x v="0"/>
    <x v="11"/>
    <x v="25"/>
    <x v="12"/>
    <x v="16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11"/>
    <d v="2019-09-11T17:14:36"/>
    <x v="132"/>
    <x v="8"/>
    <x v="11"/>
    <x v="25"/>
    <x v="5"/>
    <x v="2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12"/>
    <d v="2019-09-11T17:14:36"/>
    <x v="540"/>
    <x v="8"/>
    <x v="22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13"/>
    <d v="2019-09-11T17:14:36"/>
    <x v="793"/>
    <x v="2"/>
    <x v="13"/>
    <x v="88"/>
    <x v="160"/>
    <x v="11"/>
    <x v="248"/>
    <x v="183"/>
    <x v="77"/>
    <x v="0"/>
    <x v="3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14"/>
    <d v="2019-09-11T17:14:36"/>
    <x v="20"/>
    <x v="8"/>
    <x v="11"/>
    <x v="25"/>
    <x v="19"/>
    <x v="16"/>
    <x v="13"/>
    <x v="2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16"/>
    <d v="2019-09-11T17:14:36"/>
    <x v="6"/>
    <x v="8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18"/>
    <d v="2019-09-11T17:14:36"/>
    <x v="10"/>
    <x v="4"/>
    <x v="1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14"/>
    <d v="2019-05-18T13:02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18"/>
    <d v="2019-05-18T13:02:3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19"/>
    <d v="2019-05-18T13:02:3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20"/>
    <d v="2019-05-18T13:02:30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28"/>
    <d v="2019-05-18T13:02:30"/>
    <x v="67"/>
    <x v="0"/>
    <x v="0"/>
    <x v="4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3"/>
    <x v="2"/>
    <d v="2019-05-18T12:38:0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3"/>
    <x v="3"/>
    <d v="2019-05-18T12:38:0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9"/>
    <x v="24"/>
    <d v="2019-05-18T12:39:21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9"/>
    <x v="36"/>
    <d v="2019-05-18T12:39:2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9"/>
    <x v="0"/>
    <d v="2019-05-18T12:39:21"/>
    <x v="33"/>
    <x v="0"/>
    <x v="7"/>
    <x v="138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39"/>
    <x v="37"/>
    <d v="2019-05-18T12:39:21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40"/>
    <x v="3"/>
    <d v="2019-05-18T12:39:3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40"/>
    <x v="13"/>
    <d v="2019-05-18T12:39:37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40"/>
    <x v="24"/>
    <d v="2019-05-18T12:39:37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1"/>
    <d v="2019-04-16T13:47:5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1"/>
    <d v="2019-05-18T13:13:25"/>
    <x v="71"/>
    <x v="29"/>
    <x v="28"/>
    <x v="170"/>
    <x v="1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1"/>
    <d v="2019-06-18T17:51:37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9"/>
    <x v="3"/>
    <d v="2019-06-18T17:50:47"/>
    <x v="3"/>
    <x v="0"/>
    <x v="0"/>
    <x v="4"/>
    <x v="0"/>
    <x v="9"/>
    <x v="3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9"/>
    <x v="4"/>
    <d v="2019-06-18T17:50:47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9"/>
    <x v="13"/>
    <d v="2019-06-18T17:50:47"/>
    <x v="81"/>
    <x v="0"/>
    <x v="0"/>
    <x v="4"/>
    <x v="0"/>
    <x v="7"/>
    <x v="0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13"/>
    <d v="2019-06-18T17:51:05"/>
    <x v="15"/>
    <x v="0"/>
    <x v="0"/>
    <x v="11"/>
    <x v="19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14"/>
    <d v="2019-06-18T17:51:0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24"/>
    <d v="2019-06-18T17:51:05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25"/>
    <d v="2019-06-18T17:51:0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0"/>
    <d v="2019-06-18T17:51:05"/>
    <x v="190"/>
    <x v="29"/>
    <x v="0"/>
    <x v="118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1"/>
    <d v="2019-06-18T17:51:0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5"/>
    <x v="13"/>
    <d v="2019-03-19T16:29:39"/>
    <x v="157"/>
    <x v="0"/>
    <x v="0"/>
    <x v="11"/>
    <x v="9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5"/>
    <x v="24"/>
    <d v="2019-03-19T16:29:39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5"/>
    <x v="25"/>
    <d v="2019-03-19T16:29:39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5"/>
    <x v="0"/>
    <d v="2019-03-19T16:29:39"/>
    <x v="203"/>
    <x v="0"/>
    <x v="51"/>
    <x v="133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5"/>
    <x v="1"/>
    <d v="2019-03-19T16:29:39"/>
    <x v="15"/>
    <x v="0"/>
    <x v="2"/>
    <x v="6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5"/>
    <d v="2019-06-18T18:28:4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6"/>
    <d v="2019-06-18T18:28:4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13"/>
    <d v="2019-06-18T18:28:47"/>
    <x v="190"/>
    <x v="0"/>
    <x v="0"/>
    <x v="11"/>
    <x v="12"/>
    <x v="6"/>
    <x v="47"/>
    <x v="57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0"/>
    <d v="2019-05-18T12:50:12"/>
    <x v="203"/>
    <x v="8"/>
    <x v="15"/>
    <x v="133"/>
    <x v="5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1"/>
    <d v="2019-05-18T12:50:12"/>
    <x v="20"/>
    <x v="2"/>
    <x v="4"/>
    <x v="3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18"/>
    <d v="2019-07-15T13:08:13"/>
    <x v="181"/>
    <x v="4"/>
    <x v="13"/>
    <x v="6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1"/>
    <d v="2019-03-19T12:23:0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33"/>
    <d v="2019-03-19T12:23:02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2"/>
    <d v="2019-03-19T12:23:24"/>
    <x v="190"/>
    <x v="0"/>
    <x v="0"/>
    <x v="14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3"/>
    <d v="2019-03-19T12:23:24"/>
    <x v="71"/>
    <x v="0"/>
    <x v="0"/>
    <x v="4"/>
    <x v="0"/>
    <x v="31"/>
    <x v="2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4"/>
    <d v="2019-03-19T12:23:24"/>
    <x v="3"/>
    <x v="0"/>
    <x v="0"/>
    <x v="4"/>
    <x v="0"/>
    <x v="0"/>
    <x v="0"/>
    <x v="0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5"/>
    <d v="2019-03-19T12:23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18"/>
    <d v="2019-03-19T11:48:48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22"/>
    <d v="2019-03-19T11:48:48"/>
    <x v="94"/>
    <x v="0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24"/>
    <d v="2019-03-19T11:48:48"/>
    <x v="223"/>
    <x v="1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25"/>
    <d v="2019-03-19T11:48:4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0"/>
    <d v="2019-03-19T11:48:48"/>
    <x v="223"/>
    <x v="0"/>
    <x v="4"/>
    <x v="148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1"/>
    <d v="2019-03-19T11:48:48"/>
    <x v="94"/>
    <x v="8"/>
    <x v="10"/>
    <x v="30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2"/>
    <d v="2019-03-19T11:49:01"/>
    <x v="638"/>
    <x v="0"/>
    <x v="8"/>
    <x v="132"/>
    <x v="9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3"/>
    <d v="2019-03-19T11:49:01"/>
    <x v="529"/>
    <x v="0"/>
    <x v="0"/>
    <x v="4"/>
    <x v="0"/>
    <x v="17"/>
    <x v="172"/>
    <x v="1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6"/>
    <d v="2019-03-19T16:30:5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13"/>
    <d v="2019-03-19T16:30:55"/>
    <x v="56"/>
    <x v="0"/>
    <x v="0"/>
    <x v="73"/>
    <x v="1"/>
    <x v="6"/>
    <x v="21"/>
    <x v="4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14"/>
    <d v="2019-03-19T16:30:5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24"/>
    <d v="2019-03-19T16:30:55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9"/>
    <d v="2019-05-18T12:44:1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13"/>
    <d v="2019-05-18T12:44:12"/>
    <x v="64"/>
    <x v="0"/>
    <x v="0"/>
    <x v="11"/>
    <x v="9"/>
    <x v="20"/>
    <x v="15"/>
    <x v="36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14"/>
    <d v="2019-05-18T12:44:12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15"/>
    <d v="2019-05-18T12:44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24"/>
    <d v="2019-05-18T12:44:12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25"/>
    <d v="2019-05-18T12:44:1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0"/>
    <d v="2019-05-18T12:44:12"/>
    <x v="49"/>
    <x v="0"/>
    <x v="13"/>
    <x v="127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6"/>
    <x v="1"/>
    <d v="2019-05-18T12:44:1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2"/>
    <d v="2019-05-18T12:44:27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3"/>
    <d v="2019-05-18T12:44:27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24"/>
    <d v="2019-03-19T12:14:12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25"/>
    <d v="2019-03-19T12:14:1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0"/>
    <d v="2019-03-19T12:14:12"/>
    <x v="71"/>
    <x v="8"/>
    <x v="110"/>
    <x v="170"/>
    <x v="5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1"/>
    <d v="2019-03-19T12:14:12"/>
    <x v="94"/>
    <x v="4"/>
    <x v="11"/>
    <x v="30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4"/>
    <x v="2"/>
    <d v="2019-03-19T12:14:26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4"/>
    <x v="3"/>
    <d v="2019-03-19T12:14:26"/>
    <x v="141"/>
    <x v="0"/>
    <x v="0"/>
    <x v="4"/>
    <x v="0"/>
    <x v="4"/>
    <x v="8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4"/>
    <x v="13"/>
    <d v="2019-03-19T12:14:26"/>
    <x v="24"/>
    <x v="0"/>
    <x v="0"/>
    <x v="11"/>
    <x v="12"/>
    <x v="9"/>
    <x v="13"/>
    <x v="6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0"/>
    <d v="2019-07-15T14:05:44"/>
    <x v="642"/>
    <x v="85"/>
    <x v="33"/>
    <x v="442"/>
    <x v="38"/>
    <x v="4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1"/>
    <d v="2019-07-15T14:05:44"/>
    <x v="251"/>
    <x v="36"/>
    <x v="112"/>
    <x v="154"/>
    <x v="44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27"/>
    <d v="2019-07-15T14:05:44"/>
    <x v="112"/>
    <x v="8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13"/>
    <x v="37"/>
    <d v="2019-07-15T14:05:44"/>
    <x v="126"/>
    <x v="8"/>
    <x v="11"/>
    <x v="14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9"/>
    <d v="2019-07-15T13:40:28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13"/>
    <d v="2019-07-15T13:40:28"/>
    <x v="317"/>
    <x v="0"/>
    <x v="2"/>
    <x v="54"/>
    <x v="159"/>
    <x v="5"/>
    <x v="70"/>
    <x v="134"/>
    <x v="54"/>
    <x v="0"/>
    <x v="7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14"/>
    <d v="2019-07-15T13:40:28"/>
    <x v="1"/>
    <x v="0"/>
    <x v="0"/>
    <x v="12"/>
    <x v="9"/>
    <x v="0"/>
    <x v="6"/>
    <x v="8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15"/>
    <d v="2019-07-15T13:40:2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5"/>
    <x v="0"/>
    <d v="2019-08-13T13:51:29"/>
    <x v="106"/>
    <x v="0"/>
    <x v="0"/>
    <x v="7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6"/>
    <x v="2"/>
    <d v="2019-08-13T13:51:56"/>
    <x v="24"/>
    <x v="0"/>
    <x v="2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24"/>
    <d v="2019-07-15T13:40:28"/>
    <x v="701"/>
    <x v="3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08"/>
    <x v="0"/>
    <d v="2019-07-15T13:40:28"/>
    <x v="701"/>
    <x v="42"/>
    <x v="59"/>
    <x v="443"/>
    <x v="3"/>
    <x v="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13"/>
    <d v="2019-07-15T14:05:14"/>
    <x v="0"/>
    <x v="0"/>
    <x v="0"/>
    <x v="86"/>
    <x v="33"/>
    <x v="88"/>
    <x v="62"/>
    <x v="73"/>
    <x v="40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14"/>
    <d v="2019-07-15T14:05:14"/>
    <x v="10"/>
    <x v="0"/>
    <x v="0"/>
    <x v="11"/>
    <x v="0"/>
    <x v="7"/>
    <x v="5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15"/>
    <d v="2019-07-15T14:05:14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24"/>
    <d v="2019-07-15T14:05:14"/>
    <x v="131"/>
    <x v="3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11"/>
    <x v="25"/>
    <d v="2019-07-15T14:05:14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4"/>
    <d v="2019-07-15T14:08:39"/>
    <x v="72"/>
    <x v="0"/>
    <x v="0"/>
    <x v="4"/>
    <x v="0"/>
    <x v="0"/>
    <x v="0"/>
    <x v="0"/>
    <x v="66"/>
    <x v="0"/>
    <x v="20"/>
    <x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5"/>
    <d v="2019-07-15T14:08:39"/>
    <x v="32"/>
    <x v="0"/>
    <x v="0"/>
    <x v="4"/>
    <x v="0"/>
    <x v="4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6"/>
    <d v="2019-07-15T14:08:39"/>
    <x v="32"/>
    <x v="0"/>
    <x v="11"/>
    <x v="25"/>
    <x v="0"/>
    <x v="4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8"/>
    <d v="2019-07-15T14:08:39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11"/>
    <d v="2019-07-15T14:08:39"/>
    <x v="138"/>
    <x v="8"/>
    <x v="11"/>
    <x v="25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13"/>
    <d v="2019-07-15T14:08:39"/>
    <x v="653"/>
    <x v="8"/>
    <x v="7"/>
    <x v="143"/>
    <x v="208"/>
    <x v="113"/>
    <x v="167"/>
    <x v="135"/>
    <x v="66"/>
    <x v="0"/>
    <x v="1"/>
    <x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14"/>
    <d v="2019-07-15T14:08:39"/>
    <x v="3"/>
    <x v="8"/>
    <x v="11"/>
    <x v="25"/>
    <x v="0"/>
    <x v="9"/>
    <x v="8"/>
    <x v="6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16"/>
    <d v="2019-07-15T14:08:39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19"/>
    <d v="2019-07-15T14:08:39"/>
    <x v="3"/>
    <x v="0"/>
    <x v="0"/>
    <x v="4"/>
    <x v="0"/>
    <x v="16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28"/>
    <d v="2019-07-15T14:08:39"/>
    <x v="540"/>
    <x v="8"/>
    <x v="11"/>
    <x v="30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40"/>
    <d v="2019-07-15T14:08:39"/>
    <x v="20"/>
    <x v="8"/>
    <x v="11"/>
    <x v="25"/>
    <x v="5"/>
    <x v="16"/>
    <x v="13"/>
    <x v="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30"/>
    <d v="2019-07-15T14:08:39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24"/>
    <d v="2019-07-15T14:08:39"/>
    <x v="260"/>
    <x v="3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1"/>
    <d v="2019-05-18T12:57:3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2"/>
    <d v="2019-05-18T12:57:59"/>
    <x v="85"/>
    <x v="0"/>
    <x v="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3"/>
    <d v="2019-05-18T12:57:59"/>
    <x v="1"/>
    <x v="0"/>
    <x v="0"/>
    <x v="4"/>
    <x v="0"/>
    <x v="4"/>
    <x v="31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4"/>
    <d v="2019-05-18T12:57:5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5"/>
    <d v="2019-05-18T12:57:5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6"/>
    <d v="2019-05-18T12:57:5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13"/>
    <d v="2019-05-18T12:57:59"/>
    <x v="26"/>
    <x v="0"/>
    <x v="0"/>
    <x v="11"/>
    <x v="3"/>
    <x v="9"/>
    <x v="21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14"/>
    <d v="2019-05-18T12:57:5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24"/>
    <d v="2019-05-18T12:57:59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25"/>
    <d v="2019-05-18T12:57:5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2"/>
    <x v="1"/>
    <d v="2019-04-16T13:53:4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2"/>
    <x v="32"/>
    <d v="2019-04-16T13:53:46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3"/>
    <d v="2019-05-18T13:14:42"/>
    <x v="399"/>
    <x v="0"/>
    <x v="0"/>
    <x v="4"/>
    <x v="0"/>
    <x v="50"/>
    <x v="47"/>
    <x v="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4"/>
    <d v="2019-05-18T13:14:42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2"/>
    <d v="2019-05-18T13:16:49"/>
    <x v="56"/>
    <x v="29"/>
    <x v="11"/>
    <x v="8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3"/>
    <d v="2019-05-18T13:16:49"/>
    <x v="51"/>
    <x v="0"/>
    <x v="0"/>
    <x v="4"/>
    <x v="0"/>
    <x v="40"/>
    <x v="25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1"/>
    <d v="2019-07-15T14:06:31"/>
    <x v="794"/>
    <x v="0"/>
    <x v="0"/>
    <x v="444"/>
    <x v="209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2"/>
    <d v="2019-07-15T14:06:31"/>
    <x v="264"/>
    <x v="0"/>
    <x v="0"/>
    <x v="11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3"/>
    <d v="2019-07-15T14:06:31"/>
    <x v="795"/>
    <x v="2"/>
    <x v="10"/>
    <x v="174"/>
    <x v="199"/>
    <x v="242"/>
    <x v="18"/>
    <x v="248"/>
    <x v="86"/>
    <x v="0"/>
    <x v="1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4"/>
    <d v="2019-07-15T14:06:31"/>
    <x v="148"/>
    <x v="0"/>
    <x v="0"/>
    <x v="30"/>
    <x v="0"/>
    <x v="6"/>
    <x v="27"/>
    <x v="1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5"/>
    <d v="2019-07-15T14:06:31"/>
    <x v="94"/>
    <x v="0"/>
    <x v="4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6"/>
    <d v="2019-05-18T12:52:4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13"/>
    <d v="2019-05-18T12:52:42"/>
    <x v="19"/>
    <x v="0"/>
    <x v="0"/>
    <x v="12"/>
    <x v="1"/>
    <x v="9"/>
    <x v="8"/>
    <x v="4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14"/>
    <d v="2019-05-18T12:52:4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24"/>
    <d v="2019-05-18T12:52:42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25"/>
    <d v="2019-05-18T12:52:42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24"/>
    <d v="2019-05-18T12:53:12"/>
    <x v="446"/>
    <x v="2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25"/>
    <d v="2019-05-18T12:53:12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0"/>
    <d v="2019-05-18T12:53:12"/>
    <x v="446"/>
    <x v="0"/>
    <x v="0"/>
    <x v="29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1"/>
    <d v="2019-05-18T12:53:12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8"/>
    <x v="3"/>
    <d v="2019-05-18T12:53:27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8"/>
    <x v="13"/>
    <d v="2019-05-18T12:53:27"/>
    <x v="6"/>
    <x v="0"/>
    <x v="0"/>
    <x v="4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8"/>
    <x v="24"/>
    <d v="2019-05-18T12:53:27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8"/>
    <x v="25"/>
    <d v="2019-05-18T12:53:2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8"/>
    <x v="0"/>
    <d v="2019-05-18T12:53:27"/>
    <x v="31"/>
    <x v="8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8"/>
    <x v="1"/>
    <d v="2019-05-18T12:53:27"/>
    <x v="36"/>
    <x v="8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42"/>
    <d v="2019-08-13T13:59:0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38"/>
    <d v="2019-08-13T13:59:05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39"/>
    <d v="2019-08-13T13:59:05"/>
    <x v="10"/>
    <x v="0"/>
    <x v="0"/>
    <x v="11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44"/>
    <d v="2019-08-13T13:59:05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22"/>
    <d v="2019-08-13T13:59:05"/>
    <x v="51"/>
    <x v="0"/>
    <x v="2"/>
    <x v="30"/>
    <x v="69"/>
    <x v="6"/>
    <x v="20"/>
    <x v="36"/>
    <x v="0"/>
    <x v="0"/>
    <x v="2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40"/>
    <d v="2019-08-13T13:59:05"/>
    <x v="15"/>
    <x v="0"/>
    <x v="0"/>
    <x v="12"/>
    <x v="0"/>
    <x v="0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23"/>
    <d v="2019-08-13T13:59:0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24"/>
    <d v="2019-08-13T13:59:05"/>
    <x v="786"/>
    <x v="3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25"/>
    <d v="2019-08-13T13:59:05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0"/>
    <d v="2019-08-13T13:59:05"/>
    <x v="786"/>
    <x v="44"/>
    <x v="83"/>
    <x v="445"/>
    <x v="22"/>
    <x v="10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5"/>
    <s v="105104"/>
    <x v="1"/>
    <d v="2019-08-13T13:59:05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2"/>
    <d v="2019-09-11T16:38:19"/>
    <x v="550"/>
    <x v="29"/>
    <x v="8"/>
    <x v="141"/>
    <x v="175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3"/>
    <d v="2019-09-11T16:38:19"/>
    <x v="565"/>
    <x v="0"/>
    <x v="0"/>
    <x v="4"/>
    <x v="0"/>
    <x v="183"/>
    <x v="249"/>
    <x v="2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4"/>
    <d v="2019-09-11T16:38:19"/>
    <x v="214"/>
    <x v="0"/>
    <x v="0"/>
    <x v="4"/>
    <x v="0"/>
    <x v="0"/>
    <x v="0"/>
    <x v="0"/>
    <x v="74"/>
    <x v="0"/>
    <x v="84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7"/>
    <d v="2019-09-11T16:38:19"/>
    <x v="141"/>
    <x v="0"/>
    <x v="0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22"/>
    <d v="2019-08-13T14:12:38"/>
    <x v="72"/>
    <x v="8"/>
    <x v="2"/>
    <x v="30"/>
    <x v="35"/>
    <x v="24"/>
    <x v="29"/>
    <x v="3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1"/>
    <x v="25"/>
    <d v="2019-06-18T17:52:2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19"/>
    <d v="2019-06-18T17:36:36"/>
    <x v="12"/>
    <x v="0"/>
    <x v="0"/>
    <x v="4"/>
    <x v="0"/>
    <x v="2"/>
    <x v="2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20"/>
    <d v="2019-06-18T17:36:36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22"/>
    <d v="2019-06-18T17:36:36"/>
    <x v="12"/>
    <x v="8"/>
    <x v="11"/>
    <x v="55"/>
    <x v="3"/>
    <x v="6"/>
    <x v="56"/>
    <x v="2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24"/>
    <d v="2019-06-18T17:36:36"/>
    <x v="697"/>
    <x v="3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0"/>
    <d v="2019-03-19T12:26:45"/>
    <x v="114"/>
    <x v="2"/>
    <x v="28"/>
    <x v="198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1"/>
    <d v="2019-03-19T12:26:4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33"/>
    <d v="2019-03-19T12:26:4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2"/>
    <d v="2019-03-19T12:27:12"/>
    <x v="148"/>
    <x v="0"/>
    <x v="4"/>
    <x v="99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3"/>
    <d v="2019-03-19T12:27:12"/>
    <x v="84"/>
    <x v="0"/>
    <x v="0"/>
    <x v="4"/>
    <x v="0"/>
    <x v="18"/>
    <x v="62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4"/>
    <d v="2019-03-19T12:27:12"/>
    <x v="102"/>
    <x v="0"/>
    <x v="0"/>
    <x v="4"/>
    <x v="0"/>
    <x v="0"/>
    <x v="0"/>
    <x v="0"/>
    <x v="34"/>
    <x v="0"/>
    <x v="2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5"/>
    <d v="2019-03-19T12:27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5"/>
    <x v="4"/>
    <d v="2019-06-18T18:34:37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5"/>
    <x v="13"/>
    <d v="2019-06-18T18:34:37"/>
    <x v="10"/>
    <x v="0"/>
    <x v="0"/>
    <x v="11"/>
    <x v="12"/>
    <x v="0"/>
    <x v="21"/>
    <x v="2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5"/>
    <x v="24"/>
    <d v="2019-06-18T18:34:37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5"/>
    <x v="25"/>
    <d v="2019-06-18T18:34:3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5"/>
    <x v="0"/>
    <d v="2019-06-18T18:34:37"/>
    <x v="51"/>
    <x v="8"/>
    <x v="23"/>
    <x v="32"/>
    <x v="5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5"/>
    <x v="1"/>
    <d v="2019-06-18T18:34:37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5"/>
    <x v="41"/>
    <d v="2019-06-18T18:34:3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6"/>
    <x v="2"/>
    <d v="2019-06-18T18:34:59"/>
    <x v="94"/>
    <x v="0"/>
    <x v="4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16"/>
    <d v="2019-07-15T18:06:07"/>
    <x v="24"/>
    <x v="2"/>
    <x v="10"/>
    <x v="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18"/>
    <d v="2019-07-15T18:06:07"/>
    <x v="42"/>
    <x v="0"/>
    <x v="4"/>
    <x v="63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19"/>
    <d v="2019-07-15T18:06:07"/>
    <x v="2"/>
    <x v="0"/>
    <x v="0"/>
    <x v="4"/>
    <x v="0"/>
    <x v="2"/>
    <x v="14"/>
    <x v="1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20"/>
    <d v="2019-07-15T18:06:07"/>
    <x v="5"/>
    <x v="0"/>
    <x v="0"/>
    <x v="4"/>
    <x v="0"/>
    <x v="0"/>
    <x v="0"/>
    <x v="0"/>
    <x v="0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22"/>
    <d v="2019-07-15T18:06:07"/>
    <x v="216"/>
    <x v="0"/>
    <x v="4"/>
    <x v="55"/>
    <x v="35"/>
    <x v="6"/>
    <x v="15"/>
    <x v="1"/>
    <x v="0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24"/>
    <d v="2019-07-15T18:06:07"/>
    <x v="438"/>
    <x v="3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25"/>
    <d v="2019-07-15T18:06:07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36"/>
    <d v="2019-07-15T18:06:07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0"/>
    <d v="2019-07-15T18:06:07"/>
    <x v="438"/>
    <x v="78"/>
    <x v="229"/>
    <x v="446"/>
    <x v="81"/>
    <x v="24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1"/>
    <d v="2019-07-15T18:06:07"/>
    <x v="1"/>
    <x v="19"/>
    <x v="42"/>
    <x v="1"/>
    <x v="9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37"/>
    <d v="2019-07-15T18:06:07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48"/>
    <d v="2019-04-16T13:24:42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28"/>
    <d v="2019-04-16T13:24:42"/>
    <x v="138"/>
    <x v="0"/>
    <x v="0"/>
    <x v="4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29"/>
    <d v="2019-04-16T13:24:42"/>
    <x v="155"/>
    <x v="0"/>
    <x v="0"/>
    <x v="11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4"/>
    <x v="0"/>
    <d v="2019-04-16T13:27:44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2"/>
    <d v="2019-04-16T13:28:01"/>
    <x v="12"/>
    <x v="8"/>
    <x v="11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3"/>
    <d v="2019-04-16T13:28:01"/>
    <x v="73"/>
    <x v="0"/>
    <x v="0"/>
    <x v="4"/>
    <x v="0"/>
    <x v="88"/>
    <x v="14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4"/>
    <d v="2019-04-16T13:28:01"/>
    <x v="15"/>
    <x v="0"/>
    <x v="0"/>
    <x v="4"/>
    <x v="0"/>
    <x v="0"/>
    <x v="0"/>
    <x v="0"/>
    <x v="26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5"/>
    <d v="2019-03-19T16:28:5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6"/>
    <d v="2019-03-19T16:28:55"/>
    <x v="20"/>
    <x v="0"/>
    <x v="0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13"/>
    <d v="2019-03-19T16:28:55"/>
    <x v="102"/>
    <x v="0"/>
    <x v="0"/>
    <x v="4"/>
    <x v="19"/>
    <x v="9"/>
    <x v="19"/>
    <x v="18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14"/>
    <d v="2019-03-19T16:28:55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24"/>
    <d v="2019-03-19T16:28:55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25"/>
    <d v="2019-03-19T16:28:55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0"/>
    <d v="2019-03-19T16:28:55"/>
    <x v="204"/>
    <x v="0"/>
    <x v="53"/>
    <x v="134"/>
    <x v="0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25"/>
    <d v="2019-04-16T13:46:5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36"/>
    <d v="2019-04-16T13:46:5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0"/>
    <d v="2019-04-16T13:46:57"/>
    <x v="446"/>
    <x v="0"/>
    <x v="51"/>
    <x v="294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7"/>
    <x v="2"/>
    <d v="2019-04-16T13:55:42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7"/>
    <x v="3"/>
    <d v="2019-04-16T13:55:42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7"/>
    <x v="13"/>
    <d v="2019-06-18T18:31:26"/>
    <x v="148"/>
    <x v="2"/>
    <x v="4"/>
    <x v="30"/>
    <x v="9"/>
    <x v="6"/>
    <x v="15"/>
    <x v="62"/>
    <x v="25"/>
    <x v="0"/>
    <x v="1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7"/>
    <x v="24"/>
    <d v="2019-06-18T18:31:26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7"/>
    <x v="25"/>
    <d v="2019-06-18T18:31:2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7"/>
    <x v="0"/>
    <d v="2019-06-18T18:31:26"/>
    <x v="51"/>
    <x v="0"/>
    <x v="75"/>
    <x v="32"/>
    <x v="0"/>
    <x v="9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7"/>
    <x v="1"/>
    <d v="2019-06-18T18:31:26"/>
    <x v="20"/>
    <x v="0"/>
    <x v="2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0"/>
    <x v="3"/>
    <d v="2019-06-18T18:33:1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0"/>
    <x v="4"/>
    <d v="2019-06-18T18:33:11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0"/>
    <x v="13"/>
    <d v="2019-06-18T18:33:11"/>
    <x v="94"/>
    <x v="0"/>
    <x v="0"/>
    <x v="4"/>
    <x v="0"/>
    <x v="7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0"/>
    <x v="24"/>
    <d v="2019-06-18T18:33:11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0"/>
    <x v="0"/>
    <d v="2019-06-18T18:33:11"/>
    <x v="24"/>
    <x v="0"/>
    <x v="10"/>
    <x v="6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1"/>
    <x v="2"/>
    <d v="2019-06-18T18:33:30"/>
    <x v="125"/>
    <x v="0"/>
    <x v="0"/>
    <x v="86"/>
    <x v="29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1"/>
    <x v="3"/>
    <d v="2019-06-18T18:33:30"/>
    <x v="71"/>
    <x v="0"/>
    <x v="0"/>
    <x v="4"/>
    <x v="0"/>
    <x v="31"/>
    <x v="64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1"/>
    <x v="4"/>
    <d v="2019-06-18T18:33:30"/>
    <x v="32"/>
    <x v="0"/>
    <x v="0"/>
    <x v="4"/>
    <x v="0"/>
    <x v="0"/>
    <x v="0"/>
    <x v="0"/>
    <x v="2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2"/>
    <d v="2019-06-18T18:33:48"/>
    <x v="3"/>
    <x v="0"/>
    <x v="0"/>
    <x v="4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3"/>
    <d v="2019-06-18T18:33:48"/>
    <x v="12"/>
    <x v="0"/>
    <x v="0"/>
    <x v="4"/>
    <x v="0"/>
    <x v="24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4"/>
    <d v="2019-06-18T18:33:48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17"/>
    <d v="2019-06-18T18:33:48"/>
    <x v="210"/>
    <x v="3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13"/>
    <d v="2019-06-18T18:33:48"/>
    <x v="86"/>
    <x v="8"/>
    <x v="11"/>
    <x v="25"/>
    <x v="1"/>
    <x v="4"/>
    <x v="6"/>
    <x v="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15"/>
    <d v="2019-06-18T18:33:4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24"/>
    <d v="2019-06-18T18:33:48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25"/>
    <d v="2019-06-18T18:33:48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2"/>
    <d v="2019-06-18T18:34:03"/>
    <x v="56"/>
    <x v="0"/>
    <x v="0"/>
    <x v="5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3"/>
    <d v="2019-06-18T18:34:03"/>
    <x v="91"/>
    <x v="0"/>
    <x v="0"/>
    <x v="4"/>
    <x v="0"/>
    <x v="31"/>
    <x v="27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4"/>
    <d v="2019-06-18T18:34:03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7"/>
    <d v="2019-06-18T18:34:0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6"/>
    <d v="2019-06-18T18:34:0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13"/>
    <d v="2019-06-18T18:34:03"/>
    <x v="182"/>
    <x v="0"/>
    <x v="0"/>
    <x v="6"/>
    <x v="44"/>
    <x v="2"/>
    <x v="20"/>
    <x v="38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14"/>
    <d v="2019-06-18T18:34:03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13"/>
    <d v="2019-09-11T18:21:06"/>
    <x v="31"/>
    <x v="0"/>
    <x v="0"/>
    <x v="3"/>
    <x v="69"/>
    <x v="7"/>
    <x v="8"/>
    <x v="57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14"/>
    <d v="2019-09-11T18:21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24"/>
    <d v="2019-09-11T18:21:06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25"/>
    <d v="2019-09-11T18:21:06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0"/>
    <d v="2019-09-11T18:21:06"/>
    <x v="71"/>
    <x v="2"/>
    <x v="41"/>
    <x v="170"/>
    <x v="19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1"/>
    <d v="2019-09-11T18:21:06"/>
    <x v="5"/>
    <x v="2"/>
    <x v="0"/>
    <x v="7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7"/>
    <x v="4"/>
    <d v="2019-04-16T13:55:42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13"/>
    <d v="2019-05-18T12:37:37"/>
    <x v="102"/>
    <x v="0"/>
    <x v="0"/>
    <x v="12"/>
    <x v="9"/>
    <x v="9"/>
    <x v="21"/>
    <x v="57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14"/>
    <d v="2019-05-18T12:37:3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24"/>
    <d v="2019-05-18T12:37:37"/>
    <x v="404"/>
    <x v="1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25"/>
    <d v="2019-05-18T12:37:3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25"/>
    <d v="2019-04-16T14:20:49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0"/>
    <d v="2019-04-16T14:20:49"/>
    <x v="25"/>
    <x v="4"/>
    <x v="10"/>
    <x v="39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1"/>
    <d v="2019-04-16T14:20:49"/>
    <x v="157"/>
    <x v="2"/>
    <x v="13"/>
    <x v="19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2"/>
    <d v="2019-04-16T14:21:08"/>
    <x v="796"/>
    <x v="0"/>
    <x v="8"/>
    <x v="237"/>
    <x v="155"/>
    <x v="0"/>
    <x v="8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3"/>
    <d v="2019-04-16T14:21:08"/>
    <x v="797"/>
    <x v="0"/>
    <x v="0"/>
    <x v="4"/>
    <x v="0"/>
    <x v="116"/>
    <x v="96"/>
    <x v="1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4"/>
    <d v="2019-04-16T14:21:08"/>
    <x v="9"/>
    <x v="0"/>
    <x v="0"/>
    <x v="4"/>
    <x v="0"/>
    <x v="0"/>
    <x v="0"/>
    <x v="0"/>
    <x v="55"/>
    <x v="0"/>
    <x v="6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7"/>
    <d v="2019-04-16T14:21:08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5"/>
    <d v="2019-04-16T14:21:08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6"/>
    <d v="2019-04-16T14:21:08"/>
    <x v="10"/>
    <x v="0"/>
    <x v="0"/>
    <x v="11"/>
    <x v="12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8"/>
    <d v="2019-04-16T14:21:08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9"/>
    <d v="2019-04-16T14:21:08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2"/>
    <d v="2019-04-16T14:21:27"/>
    <x v="158"/>
    <x v="8"/>
    <x v="42"/>
    <x v="131"/>
    <x v="1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3"/>
    <d v="2019-04-16T14:21:27"/>
    <x v="596"/>
    <x v="0"/>
    <x v="0"/>
    <x v="4"/>
    <x v="0"/>
    <x v="47"/>
    <x v="166"/>
    <x v="2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96"/>
    <x v="2"/>
    <d v="2019-04-16T14:09:3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96"/>
    <x v="3"/>
    <d v="2019-04-16T14:09:34"/>
    <x v="51"/>
    <x v="0"/>
    <x v="0"/>
    <x v="4"/>
    <x v="0"/>
    <x v="24"/>
    <x v="2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96"/>
    <x v="4"/>
    <d v="2019-04-16T14:09:34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96"/>
    <x v="13"/>
    <d v="2019-04-16T14:09:34"/>
    <x v="196"/>
    <x v="0"/>
    <x v="0"/>
    <x v="11"/>
    <x v="0"/>
    <x v="4"/>
    <x v="21"/>
    <x v="36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96"/>
    <x v="24"/>
    <d v="2019-04-16T14:09:34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22"/>
    <d v="2019-05-18T12:58:3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24"/>
    <d v="2019-05-18T12:58:32"/>
    <x v="409"/>
    <x v="3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25"/>
    <d v="2019-05-18T12:58:3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0"/>
    <d v="2019-05-18T12:58:32"/>
    <x v="409"/>
    <x v="0"/>
    <x v="145"/>
    <x v="447"/>
    <x v="0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1"/>
    <d v="2019-05-18T12:58:3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33"/>
    <d v="2019-05-18T12:58:32"/>
    <x v="141"/>
    <x v="0"/>
    <x v="4"/>
    <x v="9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8"/>
    <x v="3"/>
    <d v="2019-05-18T12:59:21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6"/>
    <d v="2019-12-12T16:28:14"/>
    <x v="32"/>
    <x v="0"/>
    <x v="0"/>
    <x v="3"/>
    <x v="1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8"/>
    <d v="2019-12-12T16:28:1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9"/>
    <d v="2019-12-12T16:28:14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11"/>
    <d v="2019-12-12T16:28:14"/>
    <x v="13"/>
    <x v="0"/>
    <x v="0"/>
    <x v="4"/>
    <x v="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10"/>
    <d v="2019-03-21T10:08:56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13"/>
    <d v="2019-03-21T10:08:56"/>
    <x v="363"/>
    <x v="0"/>
    <x v="2"/>
    <x v="141"/>
    <x v="147"/>
    <x v="206"/>
    <x v="131"/>
    <x v="156"/>
    <x v="82"/>
    <x v="0"/>
    <x v="16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2"/>
    <d v="2019-03-21T10:07:24"/>
    <x v="166"/>
    <x v="2"/>
    <x v="110"/>
    <x v="324"/>
    <x v="17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3"/>
    <d v="2019-03-21T10:07:24"/>
    <x v="798"/>
    <x v="0"/>
    <x v="0"/>
    <x v="4"/>
    <x v="0"/>
    <x v="109"/>
    <x v="250"/>
    <x v="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4"/>
    <d v="2019-03-21T10:07:24"/>
    <x v="293"/>
    <x v="0"/>
    <x v="0"/>
    <x v="4"/>
    <x v="0"/>
    <x v="0"/>
    <x v="0"/>
    <x v="0"/>
    <x v="37"/>
    <x v="0"/>
    <x v="94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7"/>
    <d v="2019-03-21T10:07:2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6"/>
    <d v="2019-03-21T10:07:2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8"/>
    <d v="2019-03-21T10:07:2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17"/>
    <d v="2019-03-21T10:07:24"/>
    <x v="564"/>
    <x v="333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9"/>
    <d v="2019-03-21T10:07:24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10"/>
    <d v="2019-03-21T10:07:24"/>
    <x v="24"/>
    <x v="0"/>
    <x v="0"/>
    <x v="4"/>
    <x v="12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43"/>
    <d v="2019-03-21T10:07:24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12"/>
    <d v="2019-03-21T10:07:24"/>
    <x v="17"/>
    <x v="0"/>
    <x v="0"/>
    <x v="1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13"/>
    <d v="2019-03-21T10:07:24"/>
    <x v="245"/>
    <x v="2"/>
    <x v="41"/>
    <x v="246"/>
    <x v="139"/>
    <x v="47"/>
    <x v="251"/>
    <x v="107"/>
    <x v="37"/>
    <x v="0"/>
    <x v="115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14"/>
    <d v="2019-03-21T10:07:24"/>
    <x v="6"/>
    <x v="0"/>
    <x v="0"/>
    <x v="12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15"/>
    <d v="2019-03-21T10:07:24"/>
    <x v="10"/>
    <x v="19"/>
    <x v="4"/>
    <x v="30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16"/>
    <d v="2019-03-21T10:07:2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18"/>
    <d v="2019-03-21T10:07:24"/>
    <x v="35"/>
    <x v="0"/>
    <x v="2"/>
    <x v="118"/>
    <x v="4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19"/>
    <d v="2019-03-21T10:07:24"/>
    <x v="280"/>
    <x v="0"/>
    <x v="0"/>
    <x v="4"/>
    <x v="0"/>
    <x v="125"/>
    <x v="59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20"/>
    <d v="2019-03-21T10:07:24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35"/>
    <d v="2019-03-21T10:07:2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28"/>
    <d v="2019-03-21T10:07:24"/>
    <x v="412"/>
    <x v="380"/>
    <x v="0"/>
    <x v="31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29"/>
    <d v="2019-03-21T10:07:24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22"/>
    <d v="2019-03-21T10:07:24"/>
    <x v="400"/>
    <x v="0"/>
    <x v="4"/>
    <x v="14"/>
    <x v="20"/>
    <x v="86"/>
    <x v="60"/>
    <x v="21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23"/>
    <d v="2019-03-21T10:07:2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30"/>
    <d v="2019-03-21T10:07:24"/>
    <x v="81"/>
    <x v="2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24"/>
    <d v="2019-03-21T10:07:24"/>
    <x v="379"/>
    <x v="1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25"/>
    <d v="2019-03-21T10:07:24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36"/>
    <d v="2019-03-21T10:07:24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0"/>
    <d v="2019-03-21T10:07:24"/>
    <x v="379"/>
    <x v="126"/>
    <x v="230"/>
    <x v="223"/>
    <x v="129"/>
    <x v="2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13"/>
    <d v="2019-03-19T12:09:51"/>
    <x v="214"/>
    <x v="0"/>
    <x v="4"/>
    <x v="14"/>
    <x v="27"/>
    <x v="54"/>
    <x v="90"/>
    <x v="69"/>
    <x v="26"/>
    <x v="0"/>
    <x v="4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6"/>
    <d v="2019-03-19T12:09:01"/>
    <x v="3"/>
    <x v="0"/>
    <x v="0"/>
    <x v="11"/>
    <x v="12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8"/>
    <d v="2019-03-19T12:09:01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25"/>
    <d v="2019-03-19T16:02:45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19"/>
    <d v="2019-09-12T10:24:5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22"/>
    <d v="2019-09-12T10:24:5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6"/>
    <d v="2019-08-13T13:59:29"/>
    <x v="15"/>
    <x v="0"/>
    <x v="0"/>
    <x v="4"/>
    <x v="12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8"/>
    <d v="2019-08-13T13:59:29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17"/>
    <d v="2019-08-13T13:59:29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13"/>
    <d v="2019-08-13T13:59:29"/>
    <x v="799"/>
    <x v="0"/>
    <x v="4"/>
    <x v="143"/>
    <x v="96"/>
    <x v="53"/>
    <x v="252"/>
    <x v="135"/>
    <x v="74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14"/>
    <d v="2019-08-13T13:59:29"/>
    <x v="5"/>
    <x v="0"/>
    <x v="0"/>
    <x v="4"/>
    <x v="19"/>
    <x v="0"/>
    <x v="8"/>
    <x v="0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15"/>
    <d v="2019-08-13T13:59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18"/>
    <d v="2019-08-13T13:59:29"/>
    <x v="12"/>
    <x v="0"/>
    <x v="10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19"/>
    <d v="2019-08-13T13:59:29"/>
    <x v="86"/>
    <x v="0"/>
    <x v="0"/>
    <x v="4"/>
    <x v="0"/>
    <x v="2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22"/>
    <d v="2019-08-13T13:59:29"/>
    <x v="11"/>
    <x v="0"/>
    <x v="2"/>
    <x v="6"/>
    <x v="1"/>
    <x v="6"/>
    <x v="8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24"/>
    <d v="2019-08-13T13:59:29"/>
    <x v="800"/>
    <x v="3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25"/>
    <d v="2019-08-13T13:59:29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31"/>
    <d v="2019-08-13T13:59:29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26"/>
    <d v="2019-08-13T13:59:2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0"/>
    <d v="2019-08-13T13:59:29"/>
    <x v="800"/>
    <x v="19"/>
    <x v="122"/>
    <x v="448"/>
    <x v="9"/>
    <x v="15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1"/>
    <d v="2019-08-13T13:59:29"/>
    <x v="31"/>
    <x v="0"/>
    <x v="2"/>
    <x v="1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32"/>
    <d v="2019-08-13T13:59:29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27"/>
    <d v="2019-08-13T13:59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25"/>
    <d v="2019-08-13T13:59:42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0"/>
    <d v="2019-08-13T13:59:42"/>
    <x v="801"/>
    <x v="29"/>
    <x v="213"/>
    <x v="449"/>
    <x v="1"/>
    <x v="1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1"/>
    <d v="2019-08-13T13:59:42"/>
    <x v="102"/>
    <x v="0"/>
    <x v="8"/>
    <x v="9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33"/>
    <d v="2019-08-13T13:59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2"/>
    <d v="2019-08-20T12:09:10"/>
    <x v="295"/>
    <x v="19"/>
    <x v="23"/>
    <x v="211"/>
    <x v="2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3"/>
    <d v="2019-08-20T12:09:10"/>
    <x v="744"/>
    <x v="0"/>
    <x v="0"/>
    <x v="4"/>
    <x v="0"/>
    <x v="168"/>
    <x v="182"/>
    <x v="17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6"/>
    <d v="2019-06-18T17:39:43"/>
    <x v="78"/>
    <x v="0"/>
    <x v="0"/>
    <x v="6"/>
    <x v="3"/>
    <x v="4"/>
    <x v="3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3"/>
    <x v="2"/>
    <d v="2019-09-11T18:07:26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3"/>
    <x v="3"/>
    <d v="2019-09-11T18:07:26"/>
    <x v="26"/>
    <x v="0"/>
    <x v="0"/>
    <x v="4"/>
    <x v="0"/>
    <x v="2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3"/>
    <x v="4"/>
    <d v="2019-09-11T18:07:2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3"/>
    <x v="13"/>
    <d v="2019-09-11T18:07:26"/>
    <x v="1"/>
    <x v="0"/>
    <x v="0"/>
    <x v="30"/>
    <x v="12"/>
    <x v="6"/>
    <x v="21"/>
    <x v="2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3"/>
    <x v="24"/>
    <d v="2019-09-11T18:07:26"/>
    <x v="524"/>
    <x v="3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3"/>
    <x v="25"/>
    <d v="2019-09-11T18:07:26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3"/>
    <x v="0"/>
    <d v="2019-09-11T18:07:26"/>
    <x v="524"/>
    <x v="2"/>
    <x v="89"/>
    <x v="395"/>
    <x v="19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3"/>
    <x v="1"/>
    <d v="2019-09-11T18:07:26"/>
    <x v="24"/>
    <x v="2"/>
    <x v="13"/>
    <x v="63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27"/>
    <d v="2019-04-16T13:13:5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2"/>
    <d v="2019-04-16T13:16:24"/>
    <x v="802"/>
    <x v="8"/>
    <x v="1"/>
    <x v="218"/>
    <x v="18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3"/>
    <d v="2019-04-16T13:16:24"/>
    <x v="803"/>
    <x v="0"/>
    <x v="0"/>
    <x v="4"/>
    <x v="0"/>
    <x v="227"/>
    <x v="253"/>
    <x v="25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4"/>
    <d v="2019-04-16T13:16:24"/>
    <x v="492"/>
    <x v="0"/>
    <x v="0"/>
    <x v="4"/>
    <x v="0"/>
    <x v="0"/>
    <x v="0"/>
    <x v="0"/>
    <x v="4"/>
    <x v="0"/>
    <x v="85"/>
    <x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5"/>
    <d v="2019-04-16T13:16:42"/>
    <x v="38"/>
    <x v="0"/>
    <x v="0"/>
    <x v="4"/>
    <x v="0"/>
    <x v="2"/>
    <x v="14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40"/>
    <d v="2019-04-16T13:16:4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24"/>
    <d v="2019-04-16T13:16:42"/>
    <x v="804"/>
    <x v="3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25"/>
    <d v="2019-04-16T13:16:42"/>
    <x v="296"/>
    <x v="2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0"/>
    <d v="2019-04-16T13:16:42"/>
    <x v="804"/>
    <x v="18"/>
    <x v="231"/>
    <x v="450"/>
    <x v="27"/>
    <x v="2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"/>
    <d v="2019-04-16T13:16:42"/>
    <x v="296"/>
    <x v="36"/>
    <x v="232"/>
    <x v="202"/>
    <x v="44"/>
    <x v="24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33"/>
    <d v="2019-04-16T13:16:42"/>
    <x v="804"/>
    <x v="18"/>
    <x v="231"/>
    <x v="450"/>
    <x v="27"/>
    <x v="2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41"/>
    <d v="2019-04-16T13:16:42"/>
    <x v="296"/>
    <x v="36"/>
    <x v="232"/>
    <x v="202"/>
    <x v="44"/>
    <x v="24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2"/>
    <d v="2019-04-16T13:17:07"/>
    <x v="125"/>
    <x v="0"/>
    <x v="0"/>
    <x v="20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36"/>
    <d v="2019-03-19T12:21:03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0"/>
    <d v="2019-03-19T12:21:03"/>
    <x v="4"/>
    <x v="0"/>
    <x v="0"/>
    <x v="5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37"/>
    <d v="2019-03-19T12:21:03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3"/>
    <x v="24"/>
    <d v="2019-03-19T12:21:27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2"/>
    <d v="2019-05-18T12:32:35"/>
    <x v="95"/>
    <x v="0"/>
    <x v="2"/>
    <x v="147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3"/>
    <d v="2019-05-18T12:32:35"/>
    <x v="158"/>
    <x v="0"/>
    <x v="0"/>
    <x v="4"/>
    <x v="0"/>
    <x v="87"/>
    <x v="80"/>
    <x v="6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2"/>
    <d v="2019-03-19T16:28:5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3"/>
    <d v="2019-03-19T16:28:55"/>
    <x v="162"/>
    <x v="0"/>
    <x v="0"/>
    <x v="4"/>
    <x v="0"/>
    <x v="4"/>
    <x v="1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4"/>
    <d v="2019-03-19T16:28:55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7"/>
    <d v="2019-03-19T16:28:5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3"/>
    <d v="2019-03-19T12:05:02"/>
    <x v="114"/>
    <x v="0"/>
    <x v="0"/>
    <x v="4"/>
    <x v="0"/>
    <x v="18"/>
    <x v="39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7"/>
    <x v="0"/>
    <d v="2019-05-18T12:50:43"/>
    <x v="42"/>
    <x v="4"/>
    <x v="14"/>
    <x v="65"/>
    <x v="12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2"/>
    <d v="2019-05-18T12:50:59"/>
    <x v="106"/>
    <x v="0"/>
    <x v="10"/>
    <x v="8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3"/>
    <d v="2019-05-18T12:50:59"/>
    <x v="71"/>
    <x v="0"/>
    <x v="0"/>
    <x v="4"/>
    <x v="0"/>
    <x v="83"/>
    <x v="2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4"/>
    <d v="2019-05-18T12:50:59"/>
    <x v="81"/>
    <x v="0"/>
    <x v="0"/>
    <x v="4"/>
    <x v="0"/>
    <x v="0"/>
    <x v="0"/>
    <x v="0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25"/>
    <d v="2019-05-18T12:50:5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0"/>
    <d v="2019-05-18T12:50:59"/>
    <x v="91"/>
    <x v="0"/>
    <x v="68"/>
    <x v="123"/>
    <x v="0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1"/>
    <d v="2019-05-18T12:50:59"/>
    <x v="20"/>
    <x v="0"/>
    <x v="7"/>
    <x v="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2"/>
    <d v="2019-05-18T12:51:17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11"/>
    <d v="2019-04-16T13:16:24"/>
    <x v="138"/>
    <x v="8"/>
    <x v="11"/>
    <x v="2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13"/>
    <d v="2019-04-16T13:16:24"/>
    <x v="805"/>
    <x v="8"/>
    <x v="15"/>
    <x v="164"/>
    <x v="211"/>
    <x v="39"/>
    <x v="254"/>
    <x v="251"/>
    <x v="4"/>
    <x v="0"/>
    <x v="86"/>
    <x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14"/>
    <d v="2019-04-16T13:16:24"/>
    <x v="106"/>
    <x v="8"/>
    <x v="4"/>
    <x v="3"/>
    <x v="9"/>
    <x v="9"/>
    <x v="19"/>
    <x v="4"/>
    <x v="0"/>
    <x v="2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3"/>
    <d v="2019-06-18T17:52:07"/>
    <x v="10"/>
    <x v="0"/>
    <x v="0"/>
    <x v="4"/>
    <x v="0"/>
    <x v="9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4"/>
    <d v="2019-06-18T17:52:07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5"/>
    <d v="2019-06-18T17:52:0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6"/>
    <d v="2019-06-18T17:52:0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13"/>
    <d v="2019-06-18T17:52:07"/>
    <x v="157"/>
    <x v="0"/>
    <x v="0"/>
    <x v="4"/>
    <x v="19"/>
    <x v="7"/>
    <x v="13"/>
    <x v="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14"/>
    <d v="2019-06-18T17:52:0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24"/>
    <d v="2019-06-18T17:52:07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25"/>
    <d v="2019-06-18T17:52:0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0"/>
    <d v="2019-06-18T17:52:07"/>
    <x v="196"/>
    <x v="0"/>
    <x v="28"/>
    <x v="60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1"/>
    <d v="2019-06-18T17:52:07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3"/>
    <x v="25"/>
    <d v="2019-03-19T12:21:2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3"/>
    <x v="0"/>
    <d v="2019-03-19T12:21:27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3"/>
    <x v="1"/>
    <d v="2019-03-19T12:21:2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7"/>
    <x v="3"/>
    <d v="2019-03-19T12:21:4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7"/>
    <x v="13"/>
    <d v="2019-03-19T12:21:47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7"/>
    <x v="24"/>
    <d v="2019-03-19T12:21:47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7"/>
    <x v="25"/>
    <d v="2019-03-19T12:21:4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7"/>
    <x v="0"/>
    <d v="2019-03-19T12:21:47"/>
    <x v="11"/>
    <x v="8"/>
    <x v="2"/>
    <x v="99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7"/>
    <x v="1"/>
    <d v="2019-03-19T12:21:47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7"/>
    <d v="2019-03-19T12:20:3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1"/>
    <d v="2019-06-18T17:51:5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37"/>
    <d v="2019-06-18T17:51:5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33"/>
    <d v="2019-06-18T17:51:5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33"/>
    <d v="2019-05-18T13:13:2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2"/>
    <d v="2019-04-16T13:48:29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3"/>
    <d v="2019-04-16T13:48:29"/>
    <x v="10"/>
    <x v="0"/>
    <x v="0"/>
    <x v="4"/>
    <x v="0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4"/>
    <d v="2019-04-16T13:48:29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5"/>
    <d v="2019-04-16T13:48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6"/>
    <d v="2019-04-16T13:48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13"/>
    <d v="2019-04-16T13:48:29"/>
    <x v="24"/>
    <x v="0"/>
    <x v="0"/>
    <x v="12"/>
    <x v="19"/>
    <x v="0"/>
    <x v="8"/>
    <x v="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14"/>
    <d v="2019-04-16T13:48:2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2"/>
    <d v="2019-05-18T13:14:42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6"/>
    <d v="2019-04-16T13:48:5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13"/>
    <d v="2019-04-16T13:48:56"/>
    <x v="229"/>
    <x v="0"/>
    <x v="0"/>
    <x v="99"/>
    <x v="29"/>
    <x v="54"/>
    <x v="138"/>
    <x v="11"/>
    <x v="2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14"/>
    <d v="2019-04-16T13:48:56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18"/>
    <d v="2019-04-16T13:48:5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22"/>
    <d v="2019-04-16T13:48:56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24"/>
    <d v="2019-04-16T13:48:56"/>
    <x v="426"/>
    <x v="3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25"/>
    <d v="2019-04-16T13:48:56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0"/>
    <d v="2019-04-16T13:48:56"/>
    <x v="426"/>
    <x v="0"/>
    <x v="1"/>
    <x v="451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8"/>
    <x v="1"/>
    <d v="2019-04-16T13:48:56"/>
    <x v="11"/>
    <x v="0"/>
    <x v="8"/>
    <x v="99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2"/>
    <d v="2019-04-16T13:49:1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3"/>
    <d v="2019-04-16T13:49:16"/>
    <x v="11"/>
    <x v="0"/>
    <x v="0"/>
    <x v="4"/>
    <x v="0"/>
    <x v="2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17"/>
    <d v="2019-04-16T13:49:16"/>
    <x v="598"/>
    <x v="0"/>
    <x v="0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43"/>
    <d v="2019-04-16T13:49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40"/>
    <x v="0"/>
    <d v="2019-05-18T12:39:37"/>
    <x v="38"/>
    <x v="0"/>
    <x v="2"/>
    <x v="2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5"/>
    <d v="2019-06-18T17:51:5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6"/>
    <d v="2019-06-18T17:51:52"/>
    <x v="20"/>
    <x v="0"/>
    <x v="0"/>
    <x v="11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13"/>
    <d v="2019-06-18T17:51:52"/>
    <x v="126"/>
    <x v="0"/>
    <x v="0"/>
    <x v="3"/>
    <x v="19"/>
    <x v="24"/>
    <x v="31"/>
    <x v="4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14"/>
    <d v="2019-06-18T17:51:52"/>
    <x v="6"/>
    <x v="0"/>
    <x v="0"/>
    <x v="12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24"/>
    <d v="2019-06-18T17:51:52"/>
    <x v="202"/>
    <x v="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25"/>
    <d v="2019-06-18T17:51:5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36"/>
    <d v="2019-06-18T17:51:5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0"/>
    <d v="2019-06-18T17:51:52"/>
    <x v="202"/>
    <x v="0"/>
    <x v="57"/>
    <x v="130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1"/>
    <d v="2019-03-19T16:09:55"/>
    <x v="23"/>
    <x v="8"/>
    <x v="7"/>
    <x v="50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33"/>
    <d v="2019-03-19T16:09:5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2"/>
    <d v="2019-03-19T16:10:18"/>
    <x v="494"/>
    <x v="0"/>
    <x v="2"/>
    <x v="23"/>
    <x v="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3"/>
    <d v="2019-03-19T16:10:18"/>
    <x v="495"/>
    <x v="0"/>
    <x v="0"/>
    <x v="4"/>
    <x v="0"/>
    <x v="48"/>
    <x v="97"/>
    <x v="19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5"/>
    <d v="2019-03-19T16:11:35"/>
    <x v="81"/>
    <x v="0"/>
    <x v="1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6"/>
    <d v="2019-03-19T16:11:35"/>
    <x v="157"/>
    <x v="2"/>
    <x v="2"/>
    <x v="12"/>
    <x v="1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8"/>
    <d v="2019-03-19T16:11:35"/>
    <x v="216"/>
    <x v="2"/>
    <x v="0"/>
    <x v="118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89"/>
    <x v="4"/>
    <d v="2019-03-19T16:37:5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5"/>
    <d v="2019-03-19T12:36:46"/>
    <x v="26"/>
    <x v="0"/>
    <x v="0"/>
    <x v="4"/>
    <x v="0"/>
    <x v="9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6"/>
    <d v="2019-03-19T12:36:46"/>
    <x v="23"/>
    <x v="0"/>
    <x v="4"/>
    <x v="53"/>
    <x v="12"/>
    <x v="9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3"/>
    <d v="2019-03-19T12:10:25"/>
    <x v="47"/>
    <x v="0"/>
    <x v="0"/>
    <x v="4"/>
    <x v="0"/>
    <x v="24"/>
    <x v="9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4"/>
    <d v="2019-03-19T12:10:25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24"/>
    <d v="2019-05-18T12:37:51"/>
    <x v="524"/>
    <x v="3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14"/>
    <d v="2019-05-18T13:02:46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18"/>
    <d v="2019-05-18T13:02:46"/>
    <x v="106"/>
    <x v="8"/>
    <x v="11"/>
    <x v="6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6"/>
    <x v="24"/>
    <d v="2019-04-16T14:57:41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6"/>
    <x v="25"/>
    <d v="2019-04-16T14:57:4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6"/>
    <x v="0"/>
    <d v="2019-04-16T14:57:41"/>
    <x v="26"/>
    <x v="8"/>
    <x v="2"/>
    <x v="1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8"/>
    <x v="4"/>
    <d v="2019-03-20T13:21:5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8"/>
    <x v="13"/>
    <d v="2019-03-20T13:21:53"/>
    <x v="11"/>
    <x v="0"/>
    <x v="0"/>
    <x v="4"/>
    <x v="9"/>
    <x v="7"/>
    <x v="65"/>
    <x v="4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8"/>
    <x v="24"/>
    <d v="2019-03-20T13:21:53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8"/>
    <x v="25"/>
    <d v="2019-03-20T13:21:53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8"/>
    <x v="0"/>
    <d v="2019-03-20T13:21:53"/>
    <x v="42"/>
    <x v="0"/>
    <x v="0"/>
    <x v="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8"/>
    <x v="1"/>
    <d v="2019-03-20T13:21:53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5"/>
    <d v="2019-05-18T12:15:30"/>
    <x v="26"/>
    <x v="0"/>
    <x v="0"/>
    <x v="4"/>
    <x v="0"/>
    <x v="9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6"/>
    <d v="2019-05-18T12:15:30"/>
    <x v="190"/>
    <x v="0"/>
    <x v="0"/>
    <x v="53"/>
    <x v="3"/>
    <x v="9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8"/>
    <d v="2019-05-18T12:15:30"/>
    <x v="106"/>
    <x v="0"/>
    <x v="0"/>
    <x v="4"/>
    <x v="0"/>
    <x v="0"/>
    <x v="0"/>
    <x v="0"/>
    <x v="0"/>
    <x v="2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17"/>
    <d v="2019-05-18T12:15:30"/>
    <x v="806"/>
    <x v="384"/>
    <x v="233"/>
    <x v="4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9"/>
    <d v="2019-05-18T12:15:30"/>
    <x v="561"/>
    <x v="0"/>
    <x v="0"/>
    <x v="31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10"/>
    <d v="2019-05-18T12:15:3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11"/>
    <d v="2019-05-18T12:15:30"/>
    <x v="807"/>
    <x v="0"/>
    <x v="0"/>
    <x v="4"/>
    <x v="0"/>
    <x v="24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13"/>
    <d v="2019-05-18T12:15:30"/>
    <x v="808"/>
    <x v="19"/>
    <x v="41"/>
    <x v="115"/>
    <x v="150"/>
    <x v="168"/>
    <x v="186"/>
    <x v="86"/>
    <x v="116"/>
    <x v="0"/>
    <x v="101"/>
    <x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14"/>
    <d v="2019-05-18T12:15:30"/>
    <x v="125"/>
    <x v="0"/>
    <x v="0"/>
    <x v="6"/>
    <x v="9"/>
    <x v="7"/>
    <x v="21"/>
    <x v="6"/>
    <x v="0"/>
    <x v="2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15"/>
    <d v="2019-05-18T12:15:30"/>
    <x v="157"/>
    <x v="14"/>
    <x v="4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16"/>
    <d v="2019-05-18T12:15:3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5"/>
    <d v="2019-03-19T11:49:01"/>
    <x v="86"/>
    <x v="0"/>
    <x v="0"/>
    <x v="4"/>
    <x v="0"/>
    <x v="2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7"/>
    <d v="2019-05-18T12:19:36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5"/>
    <d v="2019-05-18T12:19:36"/>
    <x v="32"/>
    <x v="0"/>
    <x v="0"/>
    <x v="4"/>
    <x v="0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6"/>
    <d v="2019-05-18T12:19:36"/>
    <x v="11"/>
    <x v="0"/>
    <x v="0"/>
    <x v="3"/>
    <x v="1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8"/>
    <d v="2019-05-18T12:19:3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17"/>
    <d v="2019-05-18T12:19:36"/>
    <x v="564"/>
    <x v="0"/>
    <x v="196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4"/>
    <x v="0"/>
    <d v="2019-09-11T17:22:11"/>
    <x v="32"/>
    <x v="0"/>
    <x v="8"/>
    <x v="86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9"/>
    <x v="2"/>
    <d v="2019-09-11T17:22:35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9"/>
    <x v="3"/>
    <d v="2019-09-11T17:22:35"/>
    <x v="3"/>
    <x v="0"/>
    <x v="0"/>
    <x v="4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9"/>
    <x v="4"/>
    <d v="2019-09-11T17:22:35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9"/>
    <x v="13"/>
    <d v="2019-09-11T17:22:35"/>
    <x v="24"/>
    <x v="0"/>
    <x v="0"/>
    <x v="4"/>
    <x v="12"/>
    <x v="7"/>
    <x v="13"/>
    <x v="2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9"/>
    <x v="24"/>
    <d v="2019-09-11T17:22:35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9"/>
    <x v="0"/>
    <d v="2019-09-11T17:22:35"/>
    <x v="106"/>
    <x v="0"/>
    <x v="2"/>
    <x v="7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2"/>
    <d v="2019-09-11T17:23:28"/>
    <x v="182"/>
    <x v="4"/>
    <x v="4"/>
    <x v="99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3"/>
    <d v="2019-09-11T17:23:28"/>
    <x v="51"/>
    <x v="0"/>
    <x v="0"/>
    <x v="4"/>
    <x v="0"/>
    <x v="31"/>
    <x v="3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4"/>
    <d v="2019-09-11T17:23:28"/>
    <x v="102"/>
    <x v="0"/>
    <x v="0"/>
    <x v="4"/>
    <x v="0"/>
    <x v="0"/>
    <x v="0"/>
    <x v="0"/>
    <x v="29"/>
    <x v="0"/>
    <x v="4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7"/>
    <d v="2019-09-11T17:23:28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6"/>
    <d v="2019-09-11T17:23:28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9"/>
    <d v="2019-09-11T17:23:28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11"/>
    <d v="2019-09-11T17:23:28"/>
    <x v="145"/>
    <x v="0"/>
    <x v="0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13"/>
    <d v="2019-09-11T17:23:28"/>
    <x v="198"/>
    <x v="4"/>
    <x v="4"/>
    <x v="90"/>
    <x v="44"/>
    <x v="2"/>
    <x v="65"/>
    <x v="6"/>
    <x v="29"/>
    <x v="0"/>
    <x v="1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14"/>
    <d v="2019-09-11T17:23:28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15"/>
    <d v="2019-09-11T17:23:2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16"/>
    <d v="2019-09-11T17:23:2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24"/>
    <d v="2019-09-11T17:23:28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25"/>
    <d v="2019-09-11T17:23:2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26"/>
    <d v="2019-09-11T17:23:2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0"/>
    <d v="2019-09-11T17:23:28"/>
    <x v="114"/>
    <x v="42"/>
    <x v="45"/>
    <x v="198"/>
    <x v="3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1"/>
    <d v="2019-09-11T17:23:28"/>
    <x v="6"/>
    <x v="8"/>
    <x v="0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06"/>
    <x v="27"/>
    <d v="2019-09-11T17:23:28"/>
    <x v="36"/>
    <x v="8"/>
    <x v="0"/>
    <x v="12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5"/>
    <x v="2"/>
    <d v="2019-09-11T17:24:02"/>
    <x v="3"/>
    <x v="0"/>
    <x v="2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5"/>
    <x v="3"/>
    <d v="2019-09-11T17:24:02"/>
    <x v="23"/>
    <x v="0"/>
    <x v="0"/>
    <x v="4"/>
    <x v="0"/>
    <x v="4"/>
    <x v="17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4"/>
    <d v="2019-09-11T18:32:40"/>
    <x v="101"/>
    <x v="0"/>
    <x v="0"/>
    <x v="4"/>
    <x v="0"/>
    <x v="0"/>
    <x v="0"/>
    <x v="0"/>
    <x v="27"/>
    <x v="0"/>
    <x v="4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7"/>
    <d v="2019-09-11T18:32:4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6"/>
    <d v="2019-09-11T18:32:4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8"/>
    <d v="2019-09-11T18:32:4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13"/>
    <d v="2019-09-11T18:32:40"/>
    <x v="181"/>
    <x v="0"/>
    <x v="13"/>
    <x v="12"/>
    <x v="44"/>
    <x v="9"/>
    <x v="35"/>
    <x v="36"/>
    <x v="27"/>
    <x v="0"/>
    <x v="1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14"/>
    <d v="2019-09-11T18:32:40"/>
    <x v="6"/>
    <x v="0"/>
    <x v="0"/>
    <x v="4"/>
    <x v="19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19"/>
    <d v="2019-09-11T18:32:40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22"/>
    <d v="2019-09-11T18:32:40"/>
    <x v="6"/>
    <x v="0"/>
    <x v="0"/>
    <x v="4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15"/>
    <d v="2019-03-19T16:04:35"/>
    <x v="81"/>
    <x v="2"/>
    <x v="0"/>
    <x v="12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16"/>
    <d v="2019-03-19T16:04:35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2"/>
    <d v="2019-03-19T16:05:03"/>
    <x v="590"/>
    <x v="8"/>
    <x v="2"/>
    <x v="361"/>
    <x v="1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3"/>
    <d v="2019-03-19T16:05:03"/>
    <x v="809"/>
    <x v="0"/>
    <x v="0"/>
    <x v="4"/>
    <x v="0"/>
    <x v="167"/>
    <x v="255"/>
    <x v="25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1"/>
    <d v="2019-03-21T10:27:38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2"/>
    <d v="2019-03-21T10:27:55"/>
    <x v="49"/>
    <x v="0"/>
    <x v="2"/>
    <x v="63"/>
    <x v="11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3"/>
    <d v="2019-03-21T10:27:55"/>
    <x v="597"/>
    <x v="0"/>
    <x v="0"/>
    <x v="4"/>
    <x v="0"/>
    <x v="30"/>
    <x v="176"/>
    <x v="2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4"/>
    <d v="2019-03-21T10:27:55"/>
    <x v="42"/>
    <x v="0"/>
    <x v="0"/>
    <x v="4"/>
    <x v="0"/>
    <x v="0"/>
    <x v="0"/>
    <x v="0"/>
    <x v="38"/>
    <x v="0"/>
    <x v="3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7"/>
    <d v="2019-03-21T10:27:5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5"/>
    <d v="2019-03-21T10:27:5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6"/>
    <d v="2019-03-21T10:27:55"/>
    <x v="20"/>
    <x v="0"/>
    <x v="0"/>
    <x v="11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8"/>
    <d v="2019-03-21T10:27:55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13"/>
    <d v="2019-03-21T10:27:55"/>
    <x v="251"/>
    <x v="0"/>
    <x v="4"/>
    <x v="55"/>
    <x v="33"/>
    <x v="31"/>
    <x v="28"/>
    <x v="31"/>
    <x v="38"/>
    <x v="0"/>
    <x v="4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7"/>
    <d v="2019-05-18T12:58:3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6"/>
    <d v="2019-05-18T12:58:3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9"/>
    <d v="2019-05-18T12:58:3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0"/>
    <d v="2019-04-16T13:50:29"/>
    <x v="89"/>
    <x v="0"/>
    <x v="0"/>
    <x v="13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11"/>
    <d v="2019-09-11T18:28:18"/>
    <x v="546"/>
    <x v="0"/>
    <x v="0"/>
    <x v="4"/>
    <x v="15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13"/>
    <d v="2019-09-11T18:28:18"/>
    <x v="5"/>
    <x v="0"/>
    <x v="0"/>
    <x v="11"/>
    <x v="19"/>
    <x v="0"/>
    <x v="13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14"/>
    <d v="2019-09-11T18:28:18"/>
    <x v="6"/>
    <x v="0"/>
    <x v="0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16"/>
    <d v="2019-09-11T18:28:1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24"/>
    <d v="2019-09-11T18:28:18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25"/>
    <d v="2019-09-11T18:28:18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0"/>
    <d v="2019-09-11T18:28:18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1"/>
    <d v="2019-09-11T18:28:18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2"/>
    <d v="2019-09-11T18:30:09"/>
    <x v="218"/>
    <x v="0"/>
    <x v="13"/>
    <x v="101"/>
    <x v="9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3"/>
    <d v="2019-09-11T18:30:09"/>
    <x v="52"/>
    <x v="0"/>
    <x v="0"/>
    <x v="4"/>
    <x v="0"/>
    <x v="116"/>
    <x v="256"/>
    <x v="2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4"/>
    <d v="2019-09-11T18:30:09"/>
    <x v="63"/>
    <x v="0"/>
    <x v="0"/>
    <x v="4"/>
    <x v="0"/>
    <x v="0"/>
    <x v="0"/>
    <x v="0"/>
    <x v="33"/>
    <x v="0"/>
    <x v="3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5"/>
    <d v="2019-09-11T18:30:09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6"/>
    <d v="2019-09-11T18:30:09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11"/>
    <d v="2019-09-11T18:30:09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13"/>
    <d v="2019-09-11T18:30:09"/>
    <x v="810"/>
    <x v="0"/>
    <x v="2"/>
    <x v="118"/>
    <x v="212"/>
    <x v="84"/>
    <x v="257"/>
    <x v="195"/>
    <x v="33"/>
    <x v="0"/>
    <x v="3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14"/>
    <d v="2019-09-11T18:30:09"/>
    <x v="15"/>
    <x v="0"/>
    <x v="0"/>
    <x v="4"/>
    <x v="0"/>
    <x v="0"/>
    <x v="35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16"/>
    <d v="2019-09-11T18:30:0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1"/>
    <d v="2019-04-16T13:50:29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24"/>
    <d v="2019-04-16T13:50:46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25"/>
    <d v="2019-04-16T13:50:46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32"/>
    <d v="2019-05-18T13:21:45"/>
    <x v="32"/>
    <x v="2"/>
    <x v="0"/>
    <x v="8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33"/>
    <d v="2019-05-18T13:21:45"/>
    <x v="190"/>
    <x v="0"/>
    <x v="51"/>
    <x v="118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15"/>
    <d v="2019-06-20T13:27:4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16"/>
    <d v="2019-06-20T13:27:43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18"/>
    <d v="2019-06-20T13:27:43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3"/>
    <d v="2019-04-16T13:56:30"/>
    <x v="125"/>
    <x v="0"/>
    <x v="0"/>
    <x v="4"/>
    <x v="0"/>
    <x v="9"/>
    <x v="2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14"/>
    <d v="2019-04-16T13:42:11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19"/>
    <d v="2019-04-16T13:42:1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22"/>
    <d v="2019-04-16T13:42:1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24"/>
    <d v="2019-04-16T13:42:11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0"/>
    <d v="2019-04-16T13:42:11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8"/>
    <x v="2"/>
    <d v="2019-04-16T13:42:44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8"/>
    <x v="3"/>
    <d v="2019-04-16T13:42:44"/>
    <x v="187"/>
    <x v="0"/>
    <x v="0"/>
    <x v="4"/>
    <x v="0"/>
    <x v="2"/>
    <x v="14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8"/>
    <x v="4"/>
    <d v="2019-04-16T13:42:44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8"/>
    <x v="13"/>
    <d v="2019-04-16T13:42:44"/>
    <x v="56"/>
    <x v="0"/>
    <x v="0"/>
    <x v="12"/>
    <x v="19"/>
    <x v="6"/>
    <x v="15"/>
    <x v="4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8"/>
    <x v="24"/>
    <d v="2019-04-16T13:42:44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8"/>
    <x v="25"/>
    <d v="2019-04-16T13:42:4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8"/>
    <x v="0"/>
    <d v="2019-04-16T13:42:44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8"/>
    <x v="1"/>
    <d v="2019-04-16T13:42:44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9"/>
    <x v="2"/>
    <d v="2019-04-16T13:43:0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9"/>
    <x v="13"/>
    <d v="2019-04-16T13:43:0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7"/>
    <x v="4"/>
    <d v="2019-07-15T15:44:16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7"/>
    <x v="13"/>
    <d v="2019-07-15T15:44:16"/>
    <x v="31"/>
    <x v="0"/>
    <x v="0"/>
    <x v="55"/>
    <x v="19"/>
    <x v="6"/>
    <x v="13"/>
    <x v="57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7"/>
    <x v="24"/>
    <d v="2019-07-15T15:44:16"/>
    <x v="89"/>
    <x v="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7"/>
    <x v="25"/>
    <d v="2019-07-15T15:44:16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7"/>
    <x v="0"/>
    <d v="2019-07-15T15:44:16"/>
    <x v="89"/>
    <x v="2"/>
    <x v="51"/>
    <x v="132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7"/>
    <x v="1"/>
    <d v="2019-07-15T15:44:16"/>
    <x v="57"/>
    <x v="4"/>
    <x v="0"/>
    <x v="4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7"/>
    <x v="33"/>
    <d v="2019-07-15T15:44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9"/>
    <x v="2"/>
    <d v="2019-07-15T15:44:3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9"/>
    <x v="3"/>
    <d v="2019-07-15T15:44:33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9"/>
    <x v="4"/>
    <d v="2019-07-15T15:44:33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9"/>
    <d v="2019-05-18T12:19:3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18"/>
    <d v="2019-03-20T13:19:52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19"/>
    <d v="2019-03-20T13:19:52"/>
    <x v="3"/>
    <x v="0"/>
    <x v="0"/>
    <x v="4"/>
    <x v="0"/>
    <x v="4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5"/>
    <d v="2019-03-19T16:10:40"/>
    <x v="134"/>
    <x v="0"/>
    <x v="0"/>
    <x v="4"/>
    <x v="0"/>
    <x v="24"/>
    <x v="2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6"/>
    <d v="2019-03-19T16:10:40"/>
    <x v="118"/>
    <x v="0"/>
    <x v="4"/>
    <x v="3"/>
    <x v="3"/>
    <x v="24"/>
    <x v="2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8"/>
    <d v="2019-03-19T16:10:40"/>
    <x v="31"/>
    <x v="0"/>
    <x v="0"/>
    <x v="4"/>
    <x v="0"/>
    <x v="0"/>
    <x v="0"/>
    <x v="0"/>
    <x v="0"/>
    <x v="11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17"/>
    <d v="2019-03-19T16:10:40"/>
    <x v="43"/>
    <x v="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3"/>
    <d v="2019-03-19T16:10:58"/>
    <x v="265"/>
    <x v="0"/>
    <x v="0"/>
    <x v="4"/>
    <x v="0"/>
    <x v="96"/>
    <x v="147"/>
    <x v="25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4"/>
    <d v="2019-03-19T16:10:58"/>
    <x v="193"/>
    <x v="0"/>
    <x v="0"/>
    <x v="4"/>
    <x v="0"/>
    <x v="0"/>
    <x v="0"/>
    <x v="0"/>
    <x v="100"/>
    <x v="0"/>
    <x v="8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7"/>
    <d v="2019-03-19T16:10:58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5"/>
    <d v="2019-03-19T16:10:58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1"/>
    <d v="2019-04-16T13:23:18"/>
    <x v="113"/>
    <x v="2"/>
    <x v="13"/>
    <x v="246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32"/>
    <d v="2019-04-16T13:23:18"/>
    <x v="23"/>
    <x v="8"/>
    <x v="4"/>
    <x v="50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33"/>
    <d v="2019-04-16T13:23:18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2"/>
    <d v="2019-04-16T13:23:36"/>
    <x v="793"/>
    <x v="8"/>
    <x v="51"/>
    <x v="313"/>
    <x v="1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3"/>
    <d v="2019-04-16T13:23:36"/>
    <x v="811"/>
    <x v="0"/>
    <x v="0"/>
    <x v="4"/>
    <x v="0"/>
    <x v="63"/>
    <x v="258"/>
    <x v="25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4"/>
    <d v="2019-04-16T13:23:36"/>
    <x v="493"/>
    <x v="0"/>
    <x v="0"/>
    <x v="4"/>
    <x v="0"/>
    <x v="0"/>
    <x v="0"/>
    <x v="0"/>
    <x v="118"/>
    <x v="0"/>
    <x v="116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19"/>
    <d v="2019-09-11T17:14:3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22"/>
    <d v="2019-09-11T17:14:36"/>
    <x v="157"/>
    <x v="2"/>
    <x v="2"/>
    <x v="12"/>
    <x v="12"/>
    <x v="7"/>
    <x v="13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24"/>
    <d v="2019-09-11T17:14:36"/>
    <x v="557"/>
    <x v="3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25"/>
    <d v="2019-09-11T17:14:36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0"/>
    <d v="2019-09-11T17:14:36"/>
    <x v="557"/>
    <x v="12"/>
    <x v="0"/>
    <x v="453"/>
    <x v="2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1"/>
    <d v="2019-09-11T17:14:36"/>
    <x v="187"/>
    <x v="8"/>
    <x v="0"/>
    <x v="8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2"/>
    <d v="2019-09-11T17:16:57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3"/>
    <d v="2019-09-11T17:16:57"/>
    <x v="51"/>
    <x v="0"/>
    <x v="0"/>
    <x v="4"/>
    <x v="0"/>
    <x v="4"/>
    <x v="14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4"/>
    <d v="2019-09-11T17:16:57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9"/>
    <x v="17"/>
    <d v="2019-09-11T17:20:04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9"/>
    <x v="13"/>
    <d v="2019-09-11T17:20:04"/>
    <x v="25"/>
    <x v="0"/>
    <x v="0"/>
    <x v="4"/>
    <x v="44"/>
    <x v="2"/>
    <x v="31"/>
    <x v="4"/>
    <x v="2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9"/>
    <x v="15"/>
    <d v="2019-09-11T17:20:04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9"/>
    <x v="24"/>
    <d v="2019-09-11T17:20:04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9"/>
    <x v="0"/>
    <d v="2019-09-11T17:20:04"/>
    <x v="204"/>
    <x v="0"/>
    <x v="160"/>
    <x v="134"/>
    <x v="0"/>
    <x v="14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0"/>
    <x v="3"/>
    <d v="2019-09-11T17:20:2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0"/>
    <x v="13"/>
    <d v="2019-09-11T17:20:2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0"/>
    <x v="24"/>
    <d v="2019-09-11T17:20:26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0"/>
    <x v="0"/>
    <d v="2019-09-11T17:20:26"/>
    <x v="157"/>
    <x v="0"/>
    <x v="8"/>
    <x v="19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1"/>
    <x v="2"/>
    <d v="2019-09-11T17:20:55"/>
    <x v="26"/>
    <x v="0"/>
    <x v="0"/>
    <x v="3"/>
    <x v="29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1"/>
    <x v="3"/>
    <d v="2019-09-11T17:20:55"/>
    <x v="147"/>
    <x v="0"/>
    <x v="0"/>
    <x v="4"/>
    <x v="0"/>
    <x v="40"/>
    <x v="25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1"/>
    <x v="4"/>
    <d v="2019-09-11T17:20:55"/>
    <x v="26"/>
    <x v="0"/>
    <x v="0"/>
    <x v="4"/>
    <x v="0"/>
    <x v="0"/>
    <x v="0"/>
    <x v="0"/>
    <x v="3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1"/>
    <x v="13"/>
    <d v="2019-09-11T17:20:55"/>
    <x v="72"/>
    <x v="0"/>
    <x v="0"/>
    <x v="11"/>
    <x v="3"/>
    <x v="14"/>
    <x v="56"/>
    <x v="21"/>
    <x v="34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1"/>
    <x v="24"/>
    <d v="2019-09-11T17:20:55"/>
    <x v="202"/>
    <x v="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1"/>
    <x v="25"/>
    <d v="2019-09-11T17:20:55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1"/>
    <x v="0"/>
    <d v="2019-09-11T17:20:55"/>
    <x v="202"/>
    <x v="2"/>
    <x v="109"/>
    <x v="130"/>
    <x v="19"/>
    <x v="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1"/>
    <x v="1"/>
    <d v="2019-09-11T17:20:55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2"/>
    <d v="2019-09-11T17:21:24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3"/>
    <d v="2019-09-11T17:21:24"/>
    <x v="162"/>
    <x v="0"/>
    <x v="0"/>
    <x v="4"/>
    <x v="0"/>
    <x v="2"/>
    <x v="1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4"/>
    <d v="2019-09-11T17:21:24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11"/>
    <d v="2019-09-11T17:21:24"/>
    <x v="209"/>
    <x v="0"/>
    <x v="0"/>
    <x v="2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13"/>
    <d v="2019-09-11T17:21:24"/>
    <x v="56"/>
    <x v="0"/>
    <x v="0"/>
    <x v="3"/>
    <x v="12"/>
    <x v="6"/>
    <x v="31"/>
    <x v="3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16"/>
    <d v="2019-09-11T17:21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24"/>
    <d v="2019-09-11T17:21:24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25"/>
    <d v="2019-09-11T17:21:24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31"/>
    <d v="2019-09-11T17:21:2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0"/>
    <d v="2019-09-11T17:21:24"/>
    <x v="204"/>
    <x v="0"/>
    <x v="10"/>
    <x v="13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1"/>
    <d v="2019-09-11T17:21:24"/>
    <x v="15"/>
    <x v="0"/>
    <x v="4"/>
    <x v="6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2"/>
    <x v="32"/>
    <d v="2019-09-11T17:21:24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3"/>
    <x v="2"/>
    <d v="2019-09-11T17:21:53"/>
    <x v="134"/>
    <x v="0"/>
    <x v="0"/>
    <x v="20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3"/>
    <x v="3"/>
    <d v="2019-09-11T17:21:53"/>
    <x v="534"/>
    <x v="0"/>
    <x v="0"/>
    <x v="4"/>
    <x v="0"/>
    <x v="40"/>
    <x v="14"/>
    <x v="6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3"/>
    <x v="4"/>
    <d v="2019-09-11T17:21:53"/>
    <x v="1"/>
    <x v="0"/>
    <x v="0"/>
    <x v="4"/>
    <x v="0"/>
    <x v="0"/>
    <x v="0"/>
    <x v="0"/>
    <x v="27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3"/>
    <x v="13"/>
    <d v="2019-09-11T17:21:53"/>
    <x v="192"/>
    <x v="0"/>
    <x v="0"/>
    <x v="21"/>
    <x v="29"/>
    <x v="14"/>
    <x v="15"/>
    <x v="60"/>
    <x v="2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3"/>
    <x v="24"/>
    <d v="2019-09-11T17:21:53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3"/>
    <x v="25"/>
    <d v="2019-09-11T17:21:5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3"/>
    <x v="0"/>
    <d v="2019-09-11T17:21:53"/>
    <x v="71"/>
    <x v="8"/>
    <x v="68"/>
    <x v="170"/>
    <x v="5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3"/>
    <x v="1"/>
    <d v="2019-09-11T17:21:53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4"/>
    <x v="2"/>
    <d v="2019-09-11T17:22:11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4"/>
    <x v="3"/>
    <d v="2019-09-11T17:22:11"/>
    <x v="3"/>
    <x v="0"/>
    <x v="0"/>
    <x v="4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4"/>
    <x v="4"/>
    <d v="2019-09-11T17:22:11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4"/>
    <x v="13"/>
    <d v="2019-09-11T17:22:11"/>
    <x v="3"/>
    <x v="0"/>
    <x v="0"/>
    <x v="4"/>
    <x v="12"/>
    <x v="7"/>
    <x v="13"/>
    <x v="2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74"/>
    <x v="24"/>
    <d v="2019-09-11T17:22:11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31"/>
    <d v="2019-07-15T14:08:39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36"/>
    <d v="2019-07-15T14:08:3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326"/>
    <x v="0"/>
    <d v="2019-07-15T14:08:39"/>
    <x v="260"/>
    <x v="8"/>
    <x v="49"/>
    <x v="33"/>
    <x v="5"/>
    <x v="7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0"/>
    <x v="32"/>
    <d v="2019-07-15T14:08:54"/>
    <x v="112"/>
    <x v="0"/>
    <x v="2"/>
    <x v="25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1"/>
    <x v="2"/>
    <d v="2019-07-15T14:09:07"/>
    <x v="12"/>
    <x v="0"/>
    <x v="2"/>
    <x v="2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1"/>
    <x v="3"/>
    <d v="2019-07-15T14:09:07"/>
    <x v="134"/>
    <x v="0"/>
    <x v="0"/>
    <x v="4"/>
    <x v="0"/>
    <x v="18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1"/>
    <x v="4"/>
    <d v="2019-07-15T14:09:07"/>
    <x v="24"/>
    <x v="0"/>
    <x v="0"/>
    <x v="4"/>
    <x v="0"/>
    <x v="0"/>
    <x v="0"/>
    <x v="0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1"/>
    <x v="8"/>
    <d v="2019-07-15T14:09:07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1"/>
    <x v="13"/>
    <d v="2019-07-15T14:09:07"/>
    <x v="134"/>
    <x v="0"/>
    <x v="4"/>
    <x v="3"/>
    <x v="44"/>
    <x v="20"/>
    <x v="19"/>
    <x v="57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15"/>
    <d v="2019-06-18T17:36:15"/>
    <x v="6"/>
    <x v="2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16"/>
    <d v="2019-06-18T17:36:15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18"/>
    <d v="2019-06-18T17:36:15"/>
    <x v="51"/>
    <x v="8"/>
    <x v="11"/>
    <x v="14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19"/>
    <d v="2019-06-18T17:36:15"/>
    <x v="192"/>
    <x v="0"/>
    <x v="0"/>
    <x v="4"/>
    <x v="0"/>
    <x v="50"/>
    <x v="23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4"/>
    <d v="2019-06-18T17:37:09"/>
    <x v="141"/>
    <x v="0"/>
    <x v="0"/>
    <x v="4"/>
    <x v="0"/>
    <x v="0"/>
    <x v="0"/>
    <x v="0"/>
    <x v="34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5"/>
    <d v="2019-06-18T17:37:0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6"/>
    <d v="2019-06-18T17:37:0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8"/>
    <d v="2019-06-18T17:37:0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06"/>
    <x v="9"/>
    <d v="2019-06-18T17:37:09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6"/>
    <d v="2019-06-18T17:36:36"/>
    <x v="12"/>
    <x v="0"/>
    <x v="11"/>
    <x v="11"/>
    <x v="3"/>
    <x v="2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8"/>
    <d v="2019-06-18T17:36:36"/>
    <x v="157"/>
    <x v="0"/>
    <x v="0"/>
    <x v="4"/>
    <x v="0"/>
    <x v="0"/>
    <x v="0"/>
    <x v="0"/>
    <x v="0"/>
    <x v="9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9"/>
    <d v="2019-06-18T17:36:36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10"/>
    <d v="2019-06-18T17:36:36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11"/>
    <d v="2019-06-18T17:36:36"/>
    <x v="155"/>
    <x v="8"/>
    <x v="10"/>
    <x v="34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12"/>
    <d v="2019-06-18T17:36:36"/>
    <x v="79"/>
    <x v="8"/>
    <x v="11"/>
    <x v="16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13"/>
    <d v="2019-06-18T17:36:36"/>
    <x v="359"/>
    <x v="18"/>
    <x v="23"/>
    <x v="140"/>
    <x v="213"/>
    <x v="56"/>
    <x v="259"/>
    <x v="246"/>
    <x v="52"/>
    <x v="0"/>
    <x v="78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14"/>
    <d v="2019-06-18T17:36:36"/>
    <x v="1"/>
    <x v="8"/>
    <x v="11"/>
    <x v="12"/>
    <x v="9"/>
    <x v="6"/>
    <x v="35"/>
    <x v="2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15"/>
    <d v="2019-06-18T17:36:36"/>
    <x v="6"/>
    <x v="8"/>
    <x v="11"/>
    <x v="12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16"/>
    <d v="2019-06-18T17:36:36"/>
    <x v="20"/>
    <x v="8"/>
    <x v="4"/>
    <x v="3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4"/>
    <x v="18"/>
    <d v="2019-06-18T17:36:36"/>
    <x v="11"/>
    <x v="8"/>
    <x v="11"/>
    <x v="6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5"/>
    <x v="2"/>
    <d v="2019-09-11T17:46:27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5"/>
    <x v="3"/>
    <d v="2019-09-11T17:46:27"/>
    <x v="134"/>
    <x v="0"/>
    <x v="0"/>
    <x v="4"/>
    <x v="0"/>
    <x v="2"/>
    <x v="25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5"/>
    <x v="4"/>
    <d v="2019-09-11T17:46:27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5"/>
    <x v="13"/>
    <d v="2019-09-11T17:46:27"/>
    <x v="25"/>
    <x v="0"/>
    <x v="0"/>
    <x v="3"/>
    <x v="1"/>
    <x v="6"/>
    <x v="56"/>
    <x v="36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5"/>
    <x v="24"/>
    <d v="2019-09-11T17:46:27"/>
    <x v="243"/>
    <x v="3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1"/>
    <d v="2019-08-13T14:24:02"/>
    <x v="1"/>
    <x v="2"/>
    <x v="2"/>
    <x v="1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33"/>
    <d v="2019-08-13T14:24:02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9"/>
    <x v="2"/>
    <d v="2019-08-13T14:24:1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9"/>
    <x v="3"/>
    <d v="2019-08-13T14:24:17"/>
    <x v="24"/>
    <x v="0"/>
    <x v="0"/>
    <x v="4"/>
    <x v="0"/>
    <x v="16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9"/>
    <x v="13"/>
    <d v="2019-08-13T14:24:17"/>
    <x v="15"/>
    <x v="0"/>
    <x v="0"/>
    <x v="12"/>
    <x v="0"/>
    <x v="0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9"/>
    <x v="24"/>
    <d v="2019-08-13T14:24:17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9"/>
    <x v="25"/>
    <d v="2019-08-13T14:24:1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9"/>
    <x v="0"/>
    <d v="2019-08-13T14:24:17"/>
    <x v="181"/>
    <x v="2"/>
    <x v="7"/>
    <x v="113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9"/>
    <x v="1"/>
    <d v="2019-08-13T14:24:17"/>
    <x v="15"/>
    <x v="0"/>
    <x v="4"/>
    <x v="6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2"/>
    <d v="2019-08-13T14:24:32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3"/>
    <d v="2019-08-13T14:24:3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4"/>
    <d v="2019-08-13T14:24:32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18"/>
    <d v="2019-05-18T12:23:29"/>
    <x v="64"/>
    <x v="0"/>
    <x v="10"/>
    <x v="5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19"/>
    <d v="2019-05-18T12:23:29"/>
    <x v="95"/>
    <x v="0"/>
    <x v="0"/>
    <x v="4"/>
    <x v="0"/>
    <x v="45"/>
    <x v="47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20"/>
    <d v="2019-05-18T12:23:29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22"/>
    <d v="2019-05-18T12:23:29"/>
    <x v="389"/>
    <x v="0"/>
    <x v="2"/>
    <x v="53"/>
    <x v="44"/>
    <x v="77"/>
    <x v="61"/>
    <x v="6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24"/>
    <d v="2019-05-18T12:23:29"/>
    <x v="812"/>
    <x v="3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17"/>
    <d v="2019-09-11T18:30:40"/>
    <x v="43"/>
    <x v="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10"/>
    <d v="2019-09-11T18:30:40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2"/>
    <x v="32"/>
    <d v="2019-03-19T12:04:1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3"/>
    <x v="2"/>
    <d v="2019-03-19T12:04:3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3"/>
    <x v="3"/>
    <d v="2019-03-19T12:04:3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3"/>
    <x v="4"/>
    <d v="2019-03-19T12:04:3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3"/>
    <x v="13"/>
    <d v="2019-03-19T12:04:33"/>
    <x v="94"/>
    <x v="0"/>
    <x v="0"/>
    <x v="12"/>
    <x v="0"/>
    <x v="7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8"/>
    <d v="2019-05-18T12:19:23"/>
    <x v="26"/>
    <x v="0"/>
    <x v="0"/>
    <x v="4"/>
    <x v="0"/>
    <x v="0"/>
    <x v="0"/>
    <x v="0"/>
    <x v="0"/>
    <x v="9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45"/>
    <d v="2019-06-20T13:27:1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11"/>
    <d v="2019-05-18T12:19:23"/>
    <x v="138"/>
    <x v="0"/>
    <x v="234"/>
    <x v="4"/>
    <x v="21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12"/>
    <d v="2019-05-18T12:19:23"/>
    <x v="108"/>
    <x v="0"/>
    <x v="0"/>
    <x v="4"/>
    <x v="7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13"/>
    <d v="2019-05-18T12:19:23"/>
    <x v="261"/>
    <x v="0"/>
    <x v="0"/>
    <x v="93"/>
    <x v="198"/>
    <x v="102"/>
    <x v="232"/>
    <x v="216"/>
    <x v="88"/>
    <x v="0"/>
    <x v="1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14"/>
    <d v="2019-05-18T12:19:23"/>
    <x v="85"/>
    <x v="0"/>
    <x v="0"/>
    <x v="11"/>
    <x v="12"/>
    <x v="7"/>
    <x v="35"/>
    <x v="2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24"/>
    <d v="2019-04-16T14:18:22"/>
    <x v="140"/>
    <x v="4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25"/>
    <d v="2019-04-16T14:18:22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0"/>
    <d v="2019-04-16T14:18:22"/>
    <x v="140"/>
    <x v="4"/>
    <x v="75"/>
    <x v="89"/>
    <x v="12"/>
    <x v="9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1"/>
    <d v="2019-04-16T14:18:22"/>
    <x v="42"/>
    <x v="24"/>
    <x v="0"/>
    <x v="65"/>
    <x v="3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36"/>
    <d v="2019-03-19T16:06:15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0"/>
    <d v="2019-03-19T16:06:15"/>
    <x v="797"/>
    <x v="233"/>
    <x v="0"/>
    <x v="454"/>
    <x v="0"/>
    <x v="9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1"/>
    <d v="2019-03-19T16:06:15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37"/>
    <d v="2019-03-19T16:06:15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33"/>
    <d v="2019-03-19T16:06:1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6"/>
    <d v="2019-03-19T16:10:58"/>
    <x v="85"/>
    <x v="0"/>
    <x v="0"/>
    <x v="3"/>
    <x v="12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6"/>
    <d v="2019-03-19T11:49:01"/>
    <x v="12"/>
    <x v="0"/>
    <x v="0"/>
    <x v="3"/>
    <x v="0"/>
    <x v="2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8"/>
    <d v="2019-03-19T11:49:01"/>
    <x v="32"/>
    <x v="0"/>
    <x v="0"/>
    <x v="4"/>
    <x v="0"/>
    <x v="0"/>
    <x v="0"/>
    <x v="0"/>
    <x v="0"/>
    <x v="14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13"/>
    <d v="2019-03-19T11:49:01"/>
    <x v="813"/>
    <x v="0"/>
    <x v="13"/>
    <x v="170"/>
    <x v="83"/>
    <x v="89"/>
    <x v="173"/>
    <x v="113"/>
    <x v="36"/>
    <x v="0"/>
    <x v="5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14"/>
    <d v="2019-03-19T11:49:01"/>
    <x v="26"/>
    <x v="0"/>
    <x v="4"/>
    <x v="11"/>
    <x v="0"/>
    <x v="6"/>
    <x v="6"/>
    <x v="6"/>
    <x v="0"/>
    <x v="15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18"/>
    <d v="2019-03-19T11:49:01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19"/>
    <d v="2019-03-19T11:49:01"/>
    <x v="24"/>
    <x v="0"/>
    <x v="0"/>
    <x v="4"/>
    <x v="0"/>
    <x v="9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22"/>
    <d v="2019-03-19T11:49:01"/>
    <x v="3"/>
    <x v="0"/>
    <x v="0"/>
    <x v="11"/>
    <x v="19"/>
    <x v="7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24"/>
    <d v="2019-03-19T11:49:01"/>
    <x v="814"/>
    <x v="3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25"/>
    <d v="2019-03-19T11:49:01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36"/>
    <d v="2019-03-19T11:49:01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0"/>
    <d v="2019-03-19T11:49:01"/>
    <x v="814"/>
    <x v="0"/>
    <x v="59"/>
    <x v="435"/>
    <x v="0"/>
    <x v="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6"/>
    <x v="1"/>
    <d v="2019-08-13T14:31:2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2"/>
    <d v="2019-08-13T14:31:37"/>
    <x v="26"/>
    <x v="0"/>
    <x v="2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3"/>
    <d v="2019-08-13T14:31:37"/>
    <x v="147"/>
    <x v="0"/>
    <x v="0"/>
    <x v="4"/>
    <x v="0"/>
    <x v="4"/>
    <x v="23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4"/>
    <d v="2019-08-13T14:31:37"/>
    <x v="24"/>
    <x v="0"/>
    <x v="0"/>
    <x v="4"/>
    <x v="0"/>
    <x v="0"/>
    <x v="0"/>
    <x v="0"/>
    <x v="26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5"/>
    <d v="2019-04-16T13:10:40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6"/>
    <d v="2019-04-16T13:10:40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8"/>
    <d v="2019-04-16T13:10:4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17"/>
    <d v="2019-04-16T13:10:40"/>
    <x v="815"/>
    <x v="52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9"/>
    <d v="2019-04-16T13:10:40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7"/>
    <d v="2019-03-21T10:09:10"/>
    <x v="19"/>
    <x v="8"/>
    <x v="2"/>
    <x v="19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5"/>
    <d v="2019-03-21T10:09:10"/>
    <x v="38"/>
    <x v="0"/>
    <x v="0"/>
    <x v="4"/>
    <x v="0"/>
    <x v="16"/>
    <x v="64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6"/>
    <d v="2019-03-21T10:09:10"/>
    <x v="188"/>
    <x v="0"/>
    <x v="11"/>
    <x v="6"/>
    <x v="27"/>
    <x v="16"/>
    <x v="64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8"/>
    <d v="2019-03-21T10:09:10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17"/>
    <d v="2019-03-21T10:09:10"/>
    <x v="816"/>
    <x v="8"/>
    <x v="235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8"/>
    <d v="2019-03-21T10:08:11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17"/>
    <d v="2019-03-21T10:08:11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9"/>
    <d v="2019-03-21T10:08:11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33"/>
    <d v="2019-06-18T17:51:37"/>
    <x v="32"/>
    <x v="0"/>
    <x v="13"/>
    <x v="86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2"/>
    <d v="2019-06-18T17:51:52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3"/>
    <d v="2019-06-18T17:51:52"/>
    <x v="148"/>
    <x v="0"/>
    <x v="0"/>
    <x v="4"/>
    <x v="0"/>
    <x v="88"/>
    <x v="10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4"/>
    <d v="2019-06-18T17:51:52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8"/>
    <x v="7"/>
    <d v="2019-06-18T17:51:5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9"/>
    <d v="2019-05-18T12:23:43"/>
    <x v="165"/>
    <x v="0"/>
    <x v="0"/>
    <x v="4"/>
    <x v="0"/>
    <x v="176"/>
    <x v="52"/>
    <x v="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20"/>
    <d v="2019-05-18T12:23:43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28"/>
    <d v="2019-05-18T12:23:43"/>
    <x v="412"/>
    <x v="0"/>
    <x v="60"/>
    <x v="29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29"/>
    <d v="2019-05-18T12:23:43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22"/>
    <d v="2019-05-18T12:23:43"/>
    <x v="111"/>
    <x v="2"/>
    <x v="13"/>
    <x v="44"/>
    <x v="99"/>
    <x v="79"/>
    <x v="53"/>
    <x v="61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30"/>
    <d v="2019-05-18T12:23:43"/>
    <x v="20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34"/>
    <d v="2019-05-18T12:23:43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24"/>
    <d v="2019-05-18T12:23:43"/>
    <x v="817"/>
    <x v="3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25"/>
    <d v="2019-05-18T12:23:43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0"/>
    <d v="2019-05-18T12:23:43"/>
    <x v="817"/>
    <x v="26"/>
    <x v="236"/>
    <x v="455"/>
    <x v="73"/>
    <x v="2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"/>
    <d v="2019-05-18T12:23:43"/>
    <x v="176"/>
    <x v="29"/>
    <x v="7"/>
    <x v="183"/>
    <x v="1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33"/>
    <d v="2019-05-18T12:23:43"/>
    <x v="11"/>
    <x v="0"/>
    <x v="8"/>
    <x v="99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19"/>
    <d v="2019-09-11T18:30:09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28"/>
    <d v="2019-09-11T18:30:09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22"/>
    <d v="2019-09-11T18:30:09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30"/>
    <d v="2019-09-11T18:30:0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24"/>
    <d v="2019-09-11T18:30:09"/>
    <x v="818"/>
    <x v="3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31"/>
    <d v="2019-09-11T18:30:0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36"/>
    <d v="2019-09-11T18:30:0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0"/>
    <d v="2019-09-11T18:30:09"/>
    <x v="818"/>
    <x v="19"/>
    <x v="34"/>
    <x v="456"/>
    <x v="9"/>
    <x v="10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32"/>
    <d v="2019-09-11T18:30:09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326"/>
    <x v="37"/>
    <d v="2019-09-11T18:30:09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2"/>
    <d v="2019-09-11T18:30:40"/>
    <x v="735"/>
    <x v="0"/>
    <x v="45"/>
    <x v="151"/>
    <x v="17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3"/>
    <d v="2019-09-11T18:30:40"/>
    <x v="306"/>
    <x v="0"/>
    <x v="0"/>
    <x v="4"/>
    <x v="0"/>
    <x v="141"/>
    <x v="242"/>
    <x v="2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4"/>
    <d v="2019-09-11T18:30:40"/>
    <x v="213"/>
    <x v="0"/>
    <x v="0"/>
    <x v="4"/>
    <x v="0"/>
    <x v="0"/>
    <x v="0"/>
    <x v="0"/>
    <x v="35"/>
    <x v="0"/>
    <x v="4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7"/>
    <d v="2019-09-11T18:30:40"/>
    <x v="26"/>
    <x v="0"/>
    <x v="8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5"/>
    <d v="2019-09-11T18:30:40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6"/>
    <d v="2019-09-11T18:30:40"/>
    <x v="57"/>
    <x v="0"/>
    <x v="4"/>
    <x v="6"/>
    <x v="1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8"/>
    <d v="2019-09-11T18:30:40"/>
    <x v="3"/>
    <x v="0"/>
    <x v="0"/>
    <x v="4"/>
    <x v="0"/>
    <x v="0"/>
    <x v="0"/>
    <x v="0"/>
    <x v="0"/>
    <x v="4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0"/>
    <d v="2019-05-18T12:23:29"/>
    <x v="812"/>
    <x v="0"/>
    <x v="0"/>
    <x v="45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33"/>
    <d v="2019-05-18T12:23:2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32"/>
    <d v="2019-04-16T13:16:24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2"/>
    <d v="2019-04-16T13:16:42"/>
    <x v="641"/>
    <x v="0"/>
    <x v="14"/>
    <x v="458"/>
    <x v="2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3"/>
    <d v="2019-04-16T13:16:42"/>
    <x v="819"/>
    <x v="0"/>
    <x v="0"/>
    <x v="4"/>
    <x v="0"/>
    <x v="151"/>
    <x v="260"/>
    <x v="25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4"/>
    <d v="2019-04-16T13:16:42"/>
    <x v="820"/>
    <x v="0"/>
    <x v="0"/>
    <x v="4"/>
    <x v="0"/>
    <x v="0"/>
    <x v="0"/>
    <x v="0"/>
    <x v="119"/>
    <x v="0"/>
    <x v="1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7"/>
    <d v="2019-04-16T13:16:42"/>
    <x v="204"/>
    <x v="0"/>
    <x v="0"/>
    <x v="38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13"/>
    <d v="2019-04-16T13:17:07"/>
    <x v="33"/>
    <x v="0"/>
    <x v="0"/>
    <x v="21"/>
    <x v="3"/>
    <x v="2"/>
    <x v="15"/>
    <x v="62"/>
    <x v="24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14"/>
    <d v="2019-04-16T13:17:07"/>
    <x v="20"/>
    <x v="0"/>
    <x v="0"/>
    <x v="4"/>
    <x v="0"/>
    <x v="0"/>
    <x v="13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15"/>
    <d v="2019-04-16T13:17:0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19"/>
    <d v="2019-04-16T13:17:0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22"/>
    <d v="2019-04-16T13:17:0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9"/>
    <d v="2019-04-16T13:16:42"/>
    <x v="303"/>
    <x v="0"/>
    <x v="0"/>
    <x v="45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17"/>
    <d v="2019-04-16T13:53:24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13"/>
    <d v="2019-04-16T13:53:24"/>
    <x v="63"/>
    <x v="0"/>
    <x v="0"/>
    <x v="6"/>
    <x v="35"/>
    <x v="2"/>
    <x v="29"/>
    <x v="89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14"/>
    <d v="2019-04-16T13:53:24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15"/>
    <d v="2019-04-16T13:53:24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14"/>
    <d v="2019-06-18T18:28:4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24"/>
    <d v="2019-06-18T18:28:47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2"/>
    <x v="2"/>
    <d v="2019-06-18T18:29:54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2"/>
    <x v="3"/>
    <d v="2019-06-18T18:29:54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2"/>
    <x v="4"/>
    <d v="2019-06-18T18:29:54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2"/>
    <x v="13"/>
    <d v="2019-06-18T18:29:54"/>
    <x v="141"/>
    <x v="0"/>
    <x v="0"/>
    <x v="11"/>
    <x v="12"/>
    <x v="0"/>
    <x v="13"/>
    <x v="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2"/>
    <x v="24"/>
    <d v="2019-06-18T18:29:54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2"/>
    <x v="25"/>
    <d v="2019-06-18T18:29:5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2"/>
    <x v="0"/>
    <d v="2019-06-18T18:29:54"/>
    <x v="399"/>
    <x v="0"/>
    <x v="110"/>
    <x v="98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2"/>
    <x v="1"/>
    <d v="2019-06-18T18:29:54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3"/>
    <x v="24"/>
    <d v="2019-06-18T18:30:11"/>
    <x v="34"/>
    <x v="2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3"/>
    <x v="25"/>
    <d v="2019-06-18T18:30:11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3"/>
    <x v="0"/>
    <d v="2019-06-18T18:30:11"/>
    <x v="34"/>
    <x v="0"/>
    <x v="0"/>
    <x v="29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3"/>
    <x v="1"/>
    <d v="2019-06-18T18:30:11"/>
    <x v="86"/>
    <x v="2"/>
    <x v="0"/>
    <x v="120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4"/>
    <x v="2"/>
    <d v="2019-06-18T18:30:2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4"/>
    <x v="3"/>
    <d v="2019-06-18T18:30:25"/>
    <x v="56"/>
    <x v="0"/>
    <x v="0"/>
    <x v="4"/>
    <x v="0"/>
    <x v="9"/>
    <x v="31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4"/>
    <x v="4"/>
    <d v="2019-06-18T18:30:25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41"/>
    <d v="2019-05-18T12:23:4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2"/>
    <d v="2019-05-18T12:23:56"/>
    <x v="286"/>
    <x v="14"/>
    <x v="3"/>
    <x v="88"/>
    <x v="8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3"/>
    <d v="2019-05-18T12:23:56"/>
    <x v="774"/>
    <x v="0"/>
    <x v="0"/>
    <x v="4"/>
    <x v="0"/>
    <x v="132"/>
    <x v="245"/>
    <x v="1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4"/>
    <d v="2019-05-18T12:23:56"/>
    <x v="188"/>
    <x v="0"/>
    <x v="0"/>
    <x v="4"/>
    <x v="0"/>
    <x v="0"/>
    <x v="0"/>
    <x v="0"/>
    <x v="81"/>
    <x v="0"/>
    <x v="70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7"/>
    <d v="2019-05-18T12:23:5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6"/>
    <x v="0"/>
    <d v="2019-03-19T16:30:00"/>
    <x v="4"/>
    <x v="0"/>
    <x v="0"/>
    <x v="5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4"/>
    <x v="13"/>
    <d v="2019-03-19T12:01:22"/>
    <x v="102"/>
    <x v="0"/>
    <x v="0"/>
    <x v="12"/>
    <x v="1"/>
    <x v="7"/>
    <x v="35"/>
    <x v="38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4"/>
    <x v="14"/>
    <d v="2019-03-19T12:01:2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4"/>
    <x v="24"/>
    <d v="2019-03-19T12:01:22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4"/>
    <x v="0"/>
    <d v="2019-03-19T12:01:22"/>
    <x v="182"/>
    <x v="0"/>
    <x v="1"/>
    <x v="173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2"/>
    <d v="2019-03-19T12:01:41"/>
    <x v="32"/>
    <x v="0"/>
    <x v="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3"/>
    <d v="2019-03-19T12:01:41"/>
    <x v="51"/>
    <x v="0"/>
    <x v="0"/>
    <x v="4"/>
    <x v="0"/>
    <x v="40"/>
    <x v="1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4"/>
    <d v="2019-03-19T12:01:41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5"/>
    <d v="2019-03-19T12:01:4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6"/>
    <d v="2019-03-19T12:01:4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59"/>
    <x v="1"/>
    <d v="2019-04-16T13:49:16"/>
    <x v="36"/>
    <x v="2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2"/>
    <d v="2019-04-16T13:49:33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5"/>
    <x v="3"/>
    <d v="2019-05-18T12:43:59"/>
    <x v="190"/>
    <x v="0"/>
    <x v="0"/>
    <x v="4"/>
    <x v="0"/>
    <x v="2"/>
    <x v="1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5"/>
    <x v="4"/>
    <d v="2019-05-18T12:43:59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5"/>
    <x v="5"/>
    <d v="2019-05-18T12:43:5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6"/>
    <x v="8"/>
    <d v="2019-05-18T12:47:50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6"/>
    <x v="13"/>
    <d v="2019-05-18T12:47:50"/>
    <x v="101"/>
    <x v="0"/>
    <x v="0"/>
    <x v="12"/>
    <x v="9"/>
    <x v="7"/>
    <x v="21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2"/>
    <d v="2019-05-18T13:15:51"/>
    <x v="181"/>
    <x v="19"/>
    <x v="2"/>
    <x v="6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314"/>
    <x v="4"/>
    <d v="2019-03-21T10:02:24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314"/>
    <x v="13"/>
    <d v="2019-03-21T10:02:24"/>
    <x v="134"/>
    <x v="0"/>
    <x v="2"/>
    <x v="21"/>
    <x v="12"/>
    <x v="6"/>
    <x v="31"/>
    <x v="1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31"/>
    <d v="2019-03-20T13:24:04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0"/>
    <d v="2019-03-20T13:24:04"/>
    <x v="408"/>
    <x v="19"/>
    <x v="0"/>
    <x v="277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32"/>
    <d v="2019-03-20T13:24:04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15"/>
    <d v="2019-03-19T11:41:06"/>
    <x v="20"/>
    <x v="2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18"/>
    <d v="2019-03-19T11:41:06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19"/>
    <d v="2019-03-19T11:41:06"/>
    <x v="134"/>
    <x v="0"/>
    <x v="0"/>
    <x v="4"/>
    <x v="0"/>
    <x v="31"/>
    <x v="25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20"/>
    <d v="2019-03-19T11:41:06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25"/>
    <d v="2019-05-18T13:00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31"/>
    <d v="2019-05-18T13:00:1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4"/>
    <x v="7"/>
    <d v="2019-06-18T18:30:2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59"/>
    <x v="32"/>
    <d v="2019-06-18T18:28:32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25"/>
    <d v="2019-06-18T18:28:47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24"/>
    <d v="2019-03-19T11:50:40"/>
    <x v="659"/>
    <x v="3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25"/>
    <d v="2019-03-19T11:50:40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31"/>
    <d v="2019-03-19T11:50:4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0"/>
    <d v="2019-03-19T11:50:40"/>
    <x v="659"/>
    <x v="0"/>
    <x v="89"/>
    <x v="368"/>
    <x v="0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1"/>
    <d v="2019-03-19T11:50:40"/>
    <x v="72"/>
    <x v="0"/>
    <x v="23"/>
    <x v="62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32"/>
    <d v="2019-03-19T11:50:4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33"/>
    <d v="2019-06-18T17:51:0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5"/>
    <x v="2"/>
    <d v="2019-06-18T17:51:2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5"/>
    <x v="3"/>
    <d v="2019-06-18T17:51:23"/>
    <x v="26"/>
    <x v="0"/>
    <x v="0"/>
    <x v="4"/>
    <x v="0"/>
    <x v="4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5"/>
    <x v="4"/>
    <d v="2019-06-18T17:51:23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1"/>
    <d v="2019-06-18T17:50:12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32"/>
    <d v="2019-06-18T17:50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33"/>
    <d v="2019-06-18T17:50:12"/>
    <x v="36"/>
    <x v="0"/>
    <x v="2"/>
    <x v="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2"/>
    <d v="2019-06-18T17:50:26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7"/>
    <x v="3"/>
    <d v="2019-06-18T17:50:26"/>
    <x v="190"/>
    <x v="0"/>
    <x v="0"/>
    <x v="4"/>
    <x v="0"/>
    <x v="24"/>
    <x v="1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9"/>
    <x v="24"/>
    <d v="2019-06-18T17:50:47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9"/>
    <x v="25"/>
    <d v="2019-06-18T17:50:47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9"/>
    <x v="0"/>
    <d v="2019-06-18T17:50:47"/>
    <x v="25"/>
    <x v="8"/>
    <x v="15"/>
    <x v="39"/>
    <x v="5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9"/>
    <x v="1"/>
    <d v="2019-06-18T17:50:47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2"/>
    <d v="2019-06-18T17:51:05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4"/>
    <d v="2019-06-18T17:51:05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5"/>
    <d v="2019-06-18T17:51:0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22"/>
    <x v="6"/>
    <d v="2019-06-18T17:51:0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13"/>
    <d v="2019-06-18T18:30:58"/>
    <x v="10"/>
    <x v="0"/>
    <x v="0"/>
    <x v="3"/>
    <x v="0"/>
    <x v="7"/>
    <x v="2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14"/>
    <d v="2019-06-18T18:30:58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24"/>
    <d v="2019-06-18T18:30:58"/>
    <x v="534"/>
    <x v="2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25"/>
    <d v="2019-06-18T18:30:58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31"/>
    <d v="2019-06-18T18:30:5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7"/>
    <x v="2"/>
    <d v="2019-06-18T18:31:26"/>
    <x v="32"/>
    <x v="2"/>
    <x v="4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7"/>
    <x v="3"/>
    <d v="2019-06-18T18:31:26"/>
    <x v="38"/>
    <x v="0"/>
    <x v="0"/>
    <x v="4"/>
    <x v="0"/>
    <x v="2"/>
    <x v="14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7"/>
    <x v="4"/>
    <d v="2019-06-18T18:31:26"/>
    <x v="32"/>
    <x v="0"/>
    <x v="0"/>
    <x v="4"/>
    <x v="0"/>
    <x v="0"/>
    <x v="0"/>
    <x v="0"/>
    <x v="25"/>
    <x v="0"/>
    <x v="4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13"/>
    <d v="2019-03-21T15:39:47"/>
    <x v="821"/>
    <x v="0"/>
    <x v="13"/>
    <x v="88"/>
    <x v="36"/>
    <x v="75"/>
    <x v="80"/>
    <x v="219"/>
    <x v="120"/>
    <x v="0"/>
    <x v="9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14"/>
    <d v="2019-03-21T15:39:47"/>
    <x v="3"/>
    <x v="0"/>
    <x v="0"/>
    <x v="4"/>
    <x v="0"/>
    <x v="0"/>
    <x v="35"/>
    <x v="2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18"/>
    <d v="2019-05-18T12:15:30"/>
    <x v="35"/>
    <x v="0"/>
    <x v="2"/>
    <x v="32"/>
    <x v="8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19"/>
    <d v="2019-05-18T12:15:30"/>
    <x v="193"/>
    <x v="0"/>
    <x v="0"/>
    <x v="4"/>
    <x v="0"/>
    <x v="45"/>
    <x v="121"/>
    <x v="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20"/>
    <d v="2019-05-18T12:15:30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44"/>
    <d v="2019-05-18T12:15:30"/>
    <x v="671"/>
    <x v="0"/>
    <x v="187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18"/>
    <d v="2019-04-16T14:30:20"/>
    <x v="190"/>
    <x v="8"/>
    <x v="11"/>
    <x v="99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19"/>
    <d v="2019-04-16T14:30:20"/>
    <x v="95"/>
    <x v="0"/>
    <x v="0"/>
    <x v="4"/>
    <x v="0"/>
    <x v="88"/>
    <x v="23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28"/>
    <d v="2019-04-16T14:30:20"/>
    <x v="549"/>
    <x v="8"/>
    <x v="237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0"/>
    <d v="2019-05-18T13:02:46"/>
    <x v="2"/>
    <x v="0"/>
    <x v="40"/>
    <x v="2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1"/>
    <d v="2019-05-18T13:02:4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33"/>
    <d v="2019-05-18T13:02:4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2"/>
    <d v="2019-05-18T13:04:18"/>
    <x v="182"/>
    <x v="2"/>
    <x v="2"/>
    <x v="53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3"/>
    <d v="2019-05-18T13:04:18"/>
    <x v="200"/>
    <x v="0"/>
    <x v="0"/>
    <x v="4"/>
    <x v="0"/>
    <x v="83"/>
    <x v="1"/>
    <x v="18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4"/>
    <d v="2019-05-18T13:04:18"/>
    <x v="26"/>
    <x v="0"/>
    <x v="0"/>
    <x v="4"/>
    <x v="0"/>
    <x v="0"/>
    <x v="0"/>
    <x v="0"/>
    <x v="28"/>
    <x v="0"/>
    <x v="4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7"/>
    <d v="2019-05-18T13:04:1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28"/>
    <d v="2019-05-18T12:14:58"/>
    <x v="108"/>
    <x v="0"/>
    <x v="32"/>
    <x v="340"/>
    <x v="3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7"/>
    <d v="2019-04-16T13:23:3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5"/>
    <d v="2019-04-16T13:23:36"/>
    <x v="32"/>
    <x v="0"/>
    <x v="0"/>
    <x v="4"/>
    <x v="0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6"/>
    <d v="2019-04-16T13:23:36"/>
    <x v="85"/>
    <x v="0"/>
    <x v="0"/>
    <x v="11"/>
    <x v="0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8"/>
    <d v="2019-04-16T13:23:36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17"/>
    <d v="2019-04-16T13:23:36"/>
    <x v="598"/>
    <x v="0"/>
    <x v="0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22"/>
    <d v="2019-04-16T13:24:42"/>
    <x v="267"/>
    <x v="0"/>
    <x v="8"/>
    <x v="44"/>
    <x v="59"/>
    <x v="113"/>
    <x v="193"/>
    <x v="25"/>
    <x v="0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40"/>
    <d v="2019-04-16T13:24:42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30"/>
    <d v="2019-04-16T13:24:42"/>
    <x v="94"/>
    <x v="0"/>
    <x v="0"/>
    <x v="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34"/>
    <d v="2019-04-16T13:24:42"/>
    <x v="80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24"/>
    <d v="2019-04-16T13:24:42"/>
    <x v="822"/>
    <x v="3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25"/>
    <d v="2019-04-16T13:24:42"/>
    <x v="63"/>
    <x v="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36"/>
    <d v="2019-04-16T13:24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0"/>
    <d v="2019-04-16T13:24:42"/>
    <x v="822"/>
    <x v="77"/>
    <x v="238"/>
    <x v="460"/>
    <x v="194"/>
    <x v="24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"/>
    <d v="2019-04-16T13:24:42"/>
    <x v="63"/>
    <x v="0"/>
    <x v="15"/>
    <x v="110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37"/>
    <d v="2019-04-16T13:24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33"/>
    <d v="2019-04-16T13:24:42"/>
    <x v="19"/>
    <x v="0"/>
    <x v="10"/>
    <x v="116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41"/>
    <d v="2019-04-16T13:24:4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2"/>
    <d v="2019-04-16T13:25:04"/>
    <x v="54"/>
    <x v="29"/>
    <x v="41"/>
    <x v="23"/>
    <x v="10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7"/>
    <d v="2019-04-16T13:28:01"/>
    <x v="6"/>
    <x v="0"/>
    <x v="0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5"/>
    <d v="2019-04-16T13:28:0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4"/>
    <d v="2019-03-19T12:01:57"/>
    <x v="101"/>
    <x v="0"/>
    <x v="0"/>
    <x v="4"/>
    <x v="0"/>
    <x v="0"/>
    <x v="0"/>
    <x v="0"/>
    <x v="28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7"/>
    <d v="2019-03-19T12:01:57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5"/>
    <d v="2019-03-19T12:01:5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6"/>
    <d v="2019-03-19T12:01:5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8"/>
    <d v="2019-03-19T12:01:57"/>
    <x v="6"/>
    <x v="0"/>
    <x v="0"/>
    <x v="4"/>
    <x v="0"/>
    <x v="0"/>
    <x v="0"/>
    <x v="0"/>
    <x v="0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17"/>
    <d v="2019-03-19T12:01:57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0"/>
    <x v="7"/>
    <d v="2019-03-19T12:00:3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0"/>
    <x v="5"/>
    <d v="2019-03-19T12:00:3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0"/>
    <x v="6"/>
    <d v="2019-03-19T12:00:37"/>
    <x v="20"/>
    <x v="0"/>
    <x v="0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0"/>
    <x v="13"/>
    <d v="2019-03-19T12:00:37"/>
    <x v="157"/>
    <x v="0"/>
    <x v="0"/>
    <x v="4"/>
    <x v="0"/>
    <x v="0"/>
    <x v="2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0"/>
    <x v="14"/>
    <d v="2019-03-19T12:00:37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0"/>
    <x v="24"/>
    <d v="2019-03-19T12:00:37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0"/>
    <x v="0"/>
    <d v="2019-03-19T12:00:37"/>
    <x v="190"/>
    <x v="0"/>
    <x v="1"/>
    <x v="118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2"/>
    <d v="2019-03-19T12:00:54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4"/>
    <d v="2019-03-19T11:49:01"/>
    <x v="107"/>
    <x v="0"/>
    <x v="0"/>
    <x v="4"/>
    <x v="0"/>
    <x v="0"/>
    <x v="0"/>
    <x v="0"/>
    <x v="36"/>
    <x v="0"/>
    <x v="5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7"/>
    <d v="2019-03-19T11:49:01"/>
    <x v="3"/>
    <x v="0"/>
    <x v="2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59"/>
    <x v="13"/>
    <d v="2019-06-18T18:28:32"/>
    <x v="101"/>
    <x v="0"/>
    <x v="0"/>
    <x v="12"/>
    <x v="19"/>
    <x v="6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59"/>
    <x v="15"/>
    <d v="2019-06-18T18:28:3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59"/>
    <x v="24"/>
    <d v="2019-06-18T18:28:32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59"/>
    <x v="31"/>
    <d v="2019-06-18T18:28:3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4"/>
    <d v="2019-06-18T18:08:48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5"/>
    <d v="2019-06-18T18:08:4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6"/>
    <d v="2019-06-18T18:08:4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13"/>
    <d v="2019-06-18T18:08:48"/>
    <x v="42"/>
    <x v="0"/>
    <x v="0"/>
    <x v="12"/>
    <x v="9"/>
    <x v="7"/>
    <x v="56"/>
    <x v="1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14"/>
    <d v="2019-06-18T18:08:4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24"/>
    <d v="2019-06-18T18:08:48"/>
    <x v="696"/>
    <x v="3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25"/>
    <d v="2019-06-18T18:08:48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26"/>
    <d v="2019-06-18T18:08:4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0"/>
    <d v="2019-06-18T18:08:48"/>
    <x v="696"/>
    <x v="0"/>
    <x v="4"/>
    <x v="46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1"/>
    <d v="2019-06-18T18:08:48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27"/>
    <d v="2019-06-18T18:08:4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9"/>
    <x v="13"/>
    <d v="2019-07-15T15:44:33"/>
    <x v="3"/>
    <x v="0"/>
    <x v="0"/>
    <x v="12"/>
    <x v="0"/>
    <x v="0"/>
    <x v="8"/>
    <x v="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9"/>
    <x v="24"/>
    <d v="2019-07-15T15:44:33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9"/>
    <x v="25"/>
    <d v="2019-07-15T15:44:3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9"/>
    <x v="0"/>
    <d v="2019-07-15T15:44:33"/>
    <x v="118"/>
    <x v="2"/>
    <x v="7"/>
    <x v="38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9"/>
    <x v="1"/>
    <d v="2019-07-15T15:44:3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40"/>
    <x v="19"/>
    <d v="2019-07-15T15:44:48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40"/>
    <x v="22"/>
    <d v="2019-07-15T15:44:48"/>
    <x v="81"/>
    <x v="0"/>
    <x v="0"/>
    <x v="4"/>
    <x v="0"/>
    <x v="7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40"/>
    <x v="24"/>
    <d v="2019-07-15T15:44:48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13"/>
    <d v="2019-07-15T16:28:27"/>
    <x v="399"/>
    <x v="0"/>
    <x v="0"/>
    <x v="63"/>
    <x v="44"/>
    <x v="38"/>
    <x v="127"/>
    <x v="32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14"/>
    <d v="2019-07-15T16:28:27"/>
    <x v="15"/>
    <x v="0"/>
    <x v="0"/>
    <x v="4"/>
    <x v="12"/>
    <x v="0"/>
    <x v="35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24"/>
    <d v="2019-07-15T16:28:27"/>
    <x v="97"/>
    <x v="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25"/>
    <d v="2019-07-15T16:28:27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31"/>
    <d v="2019-07-15T16:28:2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0"/>
    <d v="2019-07-15T16:28:27"/>
    <x v="97"/>
    <x v="0"/>
    <x v="0"/>
    <x v="6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1"/>
    <d v="2019-07-15T16:28:27"/>
    <x v="1"/>
    <x v="2"/>
    <x v="0"/>
    <x v="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1"/>
    <x v="32"/>
    <d v="2019-07-15T16:28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2"/>
    <x v="2"/>
    <d v="2019-07-15T16:28:43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2"/>
    <x v="3"/>
    <d v="2019-07-15T16:28:43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2"/>
    <x v="4"/>
    <d v="2019-07-15T16:28:43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2"/>
    <x v="13"/>
    <d v="2019-07-15T16:28:43"/>
    <x v="32"/>
    <x v="0"/>
    <x v="0"/>
    <x v="3"/>
    <x v="19"/>
    <x v="7"/>
    <x v="35"/>
    <x v="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2"/>
    <x v="24"/>
    <d v="2019-07-15T16:28:43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2"/>
    <x v="36"/>
    <d v="2019-07-15T16:28:4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2"/>
    <x v="0"/>
    <d v="2019-07-15T16:28:43"/>
    <x v="152"/>
    <x v="0"/>
    <x v="0"/>
    <x v="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92"/>
    <x v="37"/>
    <d v="2019-07-15T16:28:4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96"/>
    <x v="2"/>
    <d v="2019-07-15T16:29:10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96"/>
    <x v="3"/>
    <d v="2019-07-15T16:29:10"/>
    <x v="3"/>
    <x v="0"/>
    <x v="0"/>
    <x v="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96"/>
    <x v="4"/>
    <d v="2019-07-15T16:29:10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96"/>
    <x v="13"/>
    <d v="2019-07-15T16:29:10"/>
    <x v="157"/>
    <x v="0"/>
    <x v="0"/>
    <x v="12"/>
    <x v="19"/>
    <x v="4"/>
    <x v="0"/>
    <x v="0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96"/>
    <x v="24"/>
    <d v="2019-07-15T16:29:10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96"/>
    <x v="25"/>
    <d v="2019-07-15T16:29:1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96"/>
    <x v="0"/>
    <d v="2019-07-15T16:29:10"/>
    <x v="106"/>
    <x v="0"/>
    <x v="0"/>
    <x v="7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96"/>
    <x v="1"/>
    <d v="2019-07-15T16:29:10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6"/>
    <d v="2019-08-13T14:19:38"/>
    <x v="15"/>
    <x v="0"/>
    <x v="11"/>
    <x v="25"/>
    <x v="12"/>
    <x v="9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10"/>
    <d v="2019-08-13T14:19:38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3"/>
    <d v="2019-06-18T18:25:07"/>
    <x v="64"/>
    <x v="0"/>
    <x v="0"/>
    <x v="4"/>
    <x v="0"/>
    <x v="31"/>
    <x v="1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4"/>
    <d v="2019-06-18T18:25:07"/>
    <x v="6"/>
    <x v="0"/>
    <x v="0"/>
    <x v="4"/>
    <x v="0"/>
    <x v="0"/>
    <x v="0"/>
    <x v="0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1"/>
    <d v="2019-03-19T11:57:49"/>
    <x v="141"/>
    <x v="0"/>
    <x v="2"/>
    <x v="9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2"/>
    <d v="2019-03-19T11:58:11"/>
    <x v="701"/>
    <x v="42"/>
    <x v="14"/>
    <x v="406"/>
    <x v="21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3"/>
    <d v="2019-03-19T11:58:11"/>
    <x v="335"/>
    <x v="0"/>
    <x v="0"/>
    <x v="4"/>
    <x v="0"/>
    <x v="42"/>
    <x v="261"/>
    <x v="2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4"/>
    <d v="2019-03-19T11:58:11"/>
    <x v="767"/>
    <x v="0"/>
    <x v="0"/>
    <x v="4"/>
    <x v="0"/>
    <x v="0"/>
    <x v="0"/>
    <x v="0"/>
    <x v="121"/>
    <x v="0"/>
    <x v="11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3"/>
    <d v="2019-04-16T13:25:04"/>
    <x v="823"/>
    <x v="0"/>
    <x v="0"/>
    <x v="4"/>
    <x v="0"/>
    <x v="100"/>
    <x v="136"/>
    <x v="2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4"/>
    <d v="2019-04-16T13:25:04"/>
    <x v="114"/>
    <x v="0"/>
    <x v="0"/>
    <x v="4"/>
    <x v="0"/>
    <x v="0"/>
    <x v="0"/>
    <x v="0"/>
    <x v="65"/>
    <x v="0"/>
    <x v="45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7"/>
    <d v="2019-04-16T13:25:04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5"/>
    <d v="2019-04-16T13:25:0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6"/>
    <d v="2019-04-16T13:25:04"/>
    <x v="24"/>
    <x v="0"/>
    <x v="0"/>
    <x v="6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8"/>
    <d v="2019-04-16T13:25:04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13"/>
    <d v="2019-04-16T13:25:04"/>
    <x v="308"/>
    <x v="19"/>
    <x v="51"/>
    <x v="60"/>
    <x v="59"/>
    <x v="102"/>
    <x v="199"/>
    <x v="151"/>
    <x v="65"/>
    <x v="0"/>
    <x v="46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6"/>
    <d v="2019-03-19T12:25:48"/>
    <x v="85"/>
    <x v="0"/>
    <x v="0"/>
    <x v="3"/>
    <x v="1"/>
    <x v="4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3"/>
    <x v="13"/>
    <d v="2019-03-19T16:28:34"/>
    <x v="12"/>
    <x v="2"/>
    <x v="0"/>
    <x v="3"/>
    <x v="0"/>
    <x v="6"/>
    <x v="19"/>
    <x v="4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3"/>
    <x v="24"/>
    <d v="2019-03-19T16:28:34"/>
    <x v="65"/>
    <x v="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3"/>
    <x v="31"/>
    <d v="2019-03-19T16:28:34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3"/>
    <x v="0"/>
    <d v="2019-03-19T16:28:34"/>
    <x v="65"/>
    <x v="0"/>
    <x v="0"/>
    <x v="3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3"/>
    <x v="32"/>
    <d v="2019-03-19T16:28:34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3"/>
    <d v="2019-05-18T12:22:50"/>
    <x v="21"/>
    <x v="0"/>
    <x v="0"/>
    <x v="4"/>
    <x v="0"/>
    <x v="185"/>
    <x v="262"/>
    <x v="2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4"/>
    <d v="2019-05-18T12:22:50"/>
    <x v="226"/>
    <x v="0"/>
    <x v="0"/>
    <x v="4"/>
    <x v="0"/>
    <x v="0"/>
    <x v="0"/>
    <x v="0"/>
    <x v="90"/>
    <x v="0"/>
    <x v="11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7"/>
    <d v="2019-05-18T12:22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5"/>
    <d v="2019-05-18T12:22:50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6"/>
    <d v="2019-05-18T12:22:50"/>
    <x v="24"/>
    <x v="0"/>
    <x v="0"/>
    <x v="4"/>
    <x v="12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8"/>
    <d v="2019-05-18T12:22:50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17"/>
    <d v="2019-05-18T12:22:50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9"/>
    <d v="2019-05-18T12:22:50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10"/>
    <d v="2019-05-18T12:22:50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18"/>
    <d v="2019-05-18T12:32:1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22"/>
    <d v="2019-05-18T12:32:15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24"/>
    <d v="2019-05-18T12:32:15"/>
    <x v="251"/>
    <x v="2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25"/>
    <d v="2019-05-18T12:32:15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0"/>
    <d v="2019-05-18T12:32:15"/>
    <x v="251"/>
    <x v="4"/>
    <x v="215"/>
    <x v="154"/>
    <x v="12"/>
    <x v="1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310"/>
    <x v="1"/>
    <d v="2019-05-18T12:32:15"/>
    <x v="56"/>
    <x v="4"/>
    <x v="10"/>
    <x v="45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5"/>
    <x v="0"/>
    <d v="2019-10-14T13:20:17"/>
    <x v="38"/>
    <x v="0"/>
    <x v="52"/>
    <x v="23"/>
    <x v="0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5"/>
    <x v="1"/>
    <d v="2019-10-14T13:20:17"/>
    <x v="3"/>
    <x v="0"/>
    <x v="4"/>
    <x v="2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3"/>
    <d v="2019-10-14T13:20:39"/>
    <x v="26"/>
    <x v="0"/>
    <x v="0"/>
    <x v="4"/>
    <x v="0"/>
    <x v="0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4"/>
    <d v="2019-10-14T13:20:39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5"/>
    <d v="2019-10-14T13:20:3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6"/>
    <d v="2019-10-14T13:20:3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13"/>
    <d v="2019-10-14T13:20:39"/>
    <x v="10"/>
    <x v="0"/>
    <x v="0"/>
    <x v="4"/>
    <x v="0"/>
    <x v="0"/>
    <x v="35"/>
    <x v="4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14"/>
    <d v="2019-10-14T13:20:3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24"/>
    <d v="2019-10-14T13:20:39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25"/>
    <d v="2019-10-14T13:20:3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0"/>
    <d v="2019-10-14T13:20:39"/>
    <x v="71"/>
    <x v="0"/>
    <x v="3"/>
    <x v="170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1"/>
    <d v="2019-10-14T13:20:3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7"/>
    <x v="33"/>
    <d v="2019-10-14T13:20:39"/>
    <x v="10"/>
    <x v="0"/>
    <x v="8"/>
    <x v="5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2"/>
    <d v="2019-10-14T13:21:08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3"/>
    <d v="2019-10-14T13:21:08"/>
    <x v="182"/>
    <x v="0"/>
    <x v="0"/>
    <x v="4"/>
    <x v="0"/>
    <x v="31"/>
    <x v="20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4"/>
    <d v="2019-10-14T13:21:08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7"/>
    <d v="2019-10-14T13:21:0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14"/>
    <d v="2019-10-14T13:18:53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15"/>
    <d v="2019-10-14T13:18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18"/>
    <d v="2019-10-14T13:18:5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22"/>
    <d v="2019-10-14T13:18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24"/>
    <d v="2019-10-14T13:18:53"/>
    <x v="524"/>
    <x v="3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25"/>
    <d v="2019-10-14T13:18:53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0"/>
    <d v="2019-10-14T13:18:53"/>
    <x v="524"/>
    <x v="0"/>
    <x v="63"/>
    <x v="395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1"/>
    <d v="2019-10-14T13:18:53"/>
    <x v="10"/>
    <x v="4"/>
    <x v="7"/>
    <x v="53"/>
    <x v="12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20"/>
    <d v="2019-10-14T13:11:24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38"/>
    <d v="2019-10-14T13:11:24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39"/>
    <d v="2019-10-14T13:11:24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28"/>
    <d v="2019-10-14T13:11:24"/>
    <x v="629"/>
    <x v="0"/>
    <x v="23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29"/>
    <d v="2019-10-14T13:11:24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22"/>
    <d v="2019-10-14T13:11:24"/>
    <x v="597"/>
    <x v="2"/>
    <x v="4"/>
    <x v="90"/>
    <x v="34"/>
    <x v="37"/>
    <x v="162"/>
    <x v="59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40"/>
    <d v="2019-10-14T13:11:24"/>
    <x v="94"/>
    <x v="0"/>
    <x v="0"/>
    <x v="4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30"/>
    <d v="2019-10-14T13:11:24"/>
    <x v="94"/>
    <x v="0"/>
    <x v="4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34"/>
    <d v="2019-10-14T13:11:24"/>
    <x v="8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24"/>
    <d v="2019-10-14T13:11:24"/>
    <x v="739"/>
    <x v="3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25"/>
    <d v="2019-10-14T13:11:24"/>
    <x v="208"/>
    <x v="2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0"/>
    <d v="2019-10-14T13:11:24"/>
    <x v="739"/>
    <x v="6"/>
    <x v="240"/>
    <x v="462"/>
    <x v="51"/>
    <x v="2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1"/>
    <d v="2019-10-14T13:11:24"/>
    <x v="208"/>
    <x v="19"/>
    <x v="15"/>
    <x v="296"/>
    <x v="9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33"/>
    <d v="2019-10-14T13:11:24"/>
    <x v="25"/>
    <x v="0"/>
    <x v="15"/>
    <x v="39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3"/>
    <x v="41"/>
    <d v="2019-10-14T13:11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2"/>
    <d v="2019-10-14T13:12:00"/>
    <x v="225"/>
    <x v="42"/>
    <x v="4"/>
    <x v="101"/>
    <x v="10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3"/>
    <d v="2019-10-14T13:12:00"/>
    <x v="653"/>
    <x v="0"/>
    <x v="0"/>
    <x v="4"/>
    <x v="0"/>
    <x v="136"/>
    <x v="93"/>
    <x v="8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4"/>
    <d v="2019-10-14T13:12:00"/>
    <x v="2"/>
    <x v="0"/>
    <x v="0"/>
    <x v="4"/>
    <x v="0"/>
    <x v="0"/>
    <x v="0"/>
    <x v="0"/>
    <x v="40"/>
    <x v="0"/>
    <x v="70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7"/>
    <d v="2019-10-14T13:12:00"/>
    <x v="94"/>
    <x v="0"/>
    <x v="0"/>
    <x v="4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5"/>
    <d v="2019-10-14T13:12:00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6"/>
    <d v="2019-10-14T13:12:00"/>
    <x v="24"/>
    <x v="0"/>
    <x v="0"/>
    <x v="4"/>
    <x v="12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8"/>
    <d v="2019-10-14T13:12:0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11"/>
    <d v="2019-10-14T13:12:00"/>
    <x v="67"/>
    <x v="0"/>
    <x v="0"/>
    <x v="4"/>
    <x v="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12"/>
    <d v="2019-10-14T13:12:00"/>
    <x v="540"/>
    <x v="3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33"/>
    <d v="2019-10-14T13:18:53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9"/>
    <x v="2"/>
    <d v="2019-10-14T13:19:2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9"/>
    <x v="3"/>
    <d v="2019-10-14T13:19:20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9"/>
    <x v="13"/>
    <d v="2019-10-14T13:19:20"/>
    <x v="15"/>
    <x v="0"/>
    <x v="0"/>
    <x v="12"/>
    <x v="0"/>
    <x v="0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9"/>
    <x v="24"/>
    <d v="2019-10-14T13:19:20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9"/>
    <x v="25"/>
    <d v="2019-10-14T13:19:2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9"/>
    <x v="0"/>
    <d v="2019-10-14T13:19:20"/>
    <x v="64"/>
    <x v="0"/>
    <x v="8"/>
    <x v="147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9"/>
    <x v="1"/>
    <d v="2019-10-14T13:19:20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2"/>
    <d v="2019-10-14T13:19:5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3"/>
    <d v="2019-10-14T13:19:51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4"/>
    <d v="2019-10-14T13:19:51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5"/>
    <d v="2019-10-14T13:19:51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6"/>
    <d v="2019-10-14T13:19:51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13"/>
    <d v="2019-10-14T13:19:51"/>
    <x v="5"/>
    <x v="0"/>
    <x v="0"/>
    <x v="12"/>
    <x v="0"/>
    <x v="7"/>
    <x v="0"/>
    <x v="26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14"/>
    <d v="2019-10-14T13:19:5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24"/>
    <d v="2019-10-14T13:19:51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25"/>
    <d v="2019-10-14T13:19:51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0"/>
    <d v="2019-10-14T13:19:51"/>
    <x v="181"/>
    <x v="0"/>
    <x v="2"/>
    <x v="11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1"/>
    <d v="2019-10-14T13:19:51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22"/>
    <x v="33"/>
    <d v="2019-10-14T13:19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5"/>
    <x v="2"/>
    <d v="2019-10-14T13:20:1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5"/>
    <x v="3"/>
    <d v="2019-10-14T13:20:17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5"/>
    <x v="4"/>
    <d v="2019-10-14T13:20:17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5"/>
    <x v="13"/>
    <d v="2019-10-14T13:20:17"/>
    <x v="24"/>
    <x v="0"/>
    <x v="0"/>
    <x v="12"/>
    <x v="0"/>
    <x v="0"/>
    <x v="13"/>
    <x v="6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13"/>
    <d v="2019-10-14T13:12:00"/>
    <x v="824"/>
    <x v="29"/>
    <x v="4"/>
    <x v="118"/>
    <x v="59"/>
    <x v="30"/>
    <x v="214"/>
    <x v="92"/>
    <x v="40"/>
    <x v="0"/>
    <x v="41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14"/>
    <d v="2019-10-14T13:12:00"/>
    <x v="15"/>
    <x v="0"/>
    <x v="0"/>
    <x v="4"/>
    <x v="19"/>
    <x v="7"/>
    <x v="8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24"/>
    <d v="2019-10-14T13:12:00"/>
    <x v="825"/>
    <x v="39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25"/>
    <d v="2019-10-14T13:12:0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20"/>
    <d v="2019-10-14T13:00:34"/>
    <x v="81"/>
    <x v="0"/>
    <x v="0"/>
    <x v="4"/>
    <x v="0"/>
    <x v="0"/>
    <x v="0"/>
    <x v="0"/>
    <x v="26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21"/>
    <d v="2019-10-14T13:00:34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22"/>
    <d v="2019-10-14T13:00:34"/>
    <x v="75"/>
    <x v="0"/>
    <x v="4"/>
    <x v="55"/>
    <x v="33"/>
    <x v="38"/>
    <x v="10"/>
    <x v="36"/>
    <x v="26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23"/>
    <d v="2019-10-14T13:00:3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24"/>
    <d v="2019-10-14T13:00:34"/>
    <x v="826"/>
    <x v="3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25"/>
    <d v="2019-10-14T13:00:34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0"/>
    <d v="2019-10-14T13:00:34"/>
    <x v="826"/>
    <x v="13"/>
    <x v="205"/>
    <x v="463"/>
    <x v="68"/>
    <x v="22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1"/>
    <d v="2019-10-14T13:00:34"/>
    <x v="182"/>
    <x v="42"/>
    <x v="51"/>
    <x v="173"/>
    <x v="3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27"/>
    <d v="2019-10-14T13:00:34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2"/>
    <d v="2019-10-14T13:00:57"/>
    <x v="590"/>
    <x v="8"/>
    <x v="10"/>
    <x v="361"/>
    <x v="16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3"/>
    <d v="2019-10-14T13:00:57"/>
    <x v="624"/>
    <x v="0"/>
    <x v="0"/>
    <x v="4"/>
    <x v="0"/>
    <x v="251"/>
    <x v="36"/>
    <x v="2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4"/>
    <d v="2019-10-14T13:00:57"/>
    <x v="365"/>
    <x v="0"/>
    <x v="0"/>
    <x v="4"/>
    <x v="0"/>
    <x v="0"/>
    <x v="0"/>
    <x v="0"/>
    <x v="122"/>
    <x v="0"/>
    <x v="32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7"/>
    <d v="2019-10-14T13:00:57"/>
    <x v="106"/>
    <x v="8"/>
    <x v="11"/>
    <x v="7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5"/>
    <d v="2019-10-14T13:00:57"/>
    <x v="24"/>
    <x v="0"/>
    <x v="0"/>
    <x v="4"/>
    <x v="0"/>
    <x v="2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6"/>
    <d v="2019-10-14T13:00:57"/>
    <x v="106"/>
    <x v="0"/>
    <x v="11"/>
    <x v="120"/>
    <x v="5"/>
    <x v="2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8"/>
    <d v="2019-10-14T13:00:57"/>
    <x v="15"/>
    <x v="0"/>
    <x v="0"/>
    <x v="4"/>
    <x v="0"/>
    <x v="0"/>
    <x v="0"/>
    <x v="0"/>
    <x v="0"/>
    <x v="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17"/>
    <d v="2019-10-14T13:00:57"/>
    <x v="43"/>
    <x v="9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2"/>
    <d v="2019-03-19T16:15:24"/>
    <x v="85"/>
    <x v="0"/>
    <x v="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3"/>
    <d v="2019-03-19T16:15:24"/>
    <x v="71"/>
    <x v="0"/>
    <x v="0"/>
    <x v="4"/>
    <x v="0"/>
    <x v="18"/>
    <x v="20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5"/>
    <x v="24"/>
    <d v="2019-10-14T13:20:17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5"/>
    <x v="25"/>
    <d v="2019-10-14T13:20:17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5"/>
    <x v="0"/>
    <d v="2019-10-14T13:17:54"/>
    <x v="286"/>
    <x v="0"/>
    <x v="106"/>
    <x v="464"/>
    <x v="0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5"/>
    <x v="1"/>
    <d v="2019-10-14T13:17:54"/>
    <x v="85"/>
    <x v="0"/>
    <x v="68"/>
    <x v="20"/>
    <x v="0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2"/>
    <d v="2019-10-14T13:18:29"/>
    <x v="32"/>
    <x v="0"/>
    <x v="0"/>
    <x v="5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3"/>
    <d v="2019-10-14T13:18:29"/>
    <x v="35"/>
    <x v="0"/>
    <x v="0"/>
    <x v="4"/>
    <x v="0"/>
    <x v="30"/>
    <x v="121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4"/>
    <d v="2019-10-14T13:18:29"/>
    <x v="57"/>
    <x v="0"/>
    <x v="0"/>
    <x v="4"/>
    <x v="0"/>
    <x v="0"/>
    <x v="0"/>
    <x v="0"/>
    <x v="1"/>
    <x v="0"/>
    <x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5"/>
    <d v="2019-10-14T13:18:2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6"/>
    <d v="2019-10-14T13:18:2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10"/>
    <d v="2019-10-14T13:18:2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13"/>
    <d v="2019-10-14T13:18:29"/>
    <x v="389"/>
    <x v="0"/>
    <x v="0"/>
    <x v="6"/>
    <x v="19"/>
    <x v="31"/>
    <x v="127"/>
    <x v="21"/>
    <x v="1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24"/>
    <d v="2019-10-14T13:18:29"/>
    <x v="211"/>
    <x v="1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25"/>
    <d v="2019-10-14T13:18:29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31"/>
    <d v="2019-10-14T13:18:2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0"/>
    <d v="2019-10-14T13:18:29"/>
    <x v="211"/>
    <x v="0"/>
    <x v="55"/>
    <x v="106"/>
    <x v="0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1"/>
    <d v="2019-10-14T13:18:29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6"/>
    <x v="32"/>
    <d v="2019-10-14T13:18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2"/>
    <d v="2019-10-14T13:18:53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3"/>
    <d v="2019-10-14T13:18:53"/>
    <x v="187"/>
    <x v="0"/>
    <x v="0"/>
    <x v="4"/>
    <x v="0"/>
    <x v="40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6"/>
    <d v="2019-10-14T13:21:0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13"/>
    <d v="2019-10-14T13:21:08"/>
    <x v="56"/>
    <x v="0"/>
    <x v="0"/>
    <x v="11"/>
    <x v="12"/>
    <x v="2"/>
    <x v="21"/>
    <x v="6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14"/>
    <d v="2019-10-14T13:21:0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24"/>
    <d v="2019-10-14T13:21:08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25"/>
    <d v="2019-10-14T13:21:0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0"/>
    <d v="2019-10-14T13:12:00"/>
    <x v="825"/>
    <x v="14"/>
    <x v="117"/>
    <x v="465"/>
    <x v="69"/>
    <x v="1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4"/>
    <x v="1"/>
    <d v="2019-10-14T13:12:00"/>
    <x v="15"/>
    <x v="2"/>
    <x v="0"/>
    <x v="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2"/>
    <d v="2019-10-14T13:12:23"/>
    <x v="438"/>
    <x v="69"/>
    <x v="7"/>
    <x v="421"/>
    <x v="18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3"/>
    <d v="2019-10-14T13:12:23"/>
    <x v="827"/>
    <x v="0"/>
    <x v="0"/>
    <x v="4"/>
    <x v="0"/>
    <x v="199"/>
    <x v="54"/>
    <x v="2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4"/>
    <d v="2019-10-14T13:12:23"/>
    <x v="735"/>
    <x v="0"/>
    <x v="0"/>
    <x v="4"/>
    <x v="0"/>
    <x v="0"/>
    <x v="0"/>
    <x v="0"/>
    <x v="52"/>
    <x v="0"/>
    <x v="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7"/>
    <d v="2019-10-14T13:12:23"/>
    <x v="86"/>
    <x v="8"/>
    <x v="11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5"/>
    <d v="2019-10-14T13:12:23"/>
    <x v="64"/>
    <x v="0"/>
    <x v="0"/>
    <x v="4"/>
    <x v="0"/>
    <x v="2"/>
    <x v="25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6"/>
    <d v="2019-10-14T13:12:23"/>
    <x v="198"/>
    <x v="0"/>
    <x v="11"/>
    <x v="21"/>
    <x v="27"/>
    <x v="2"/>
    <x v="25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8"/>
    <d v="2019-10-14T13:12:23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17"/>
    <d v="2019-10-14T13:12:23"/>
    <x v="598"/>
    <x v="8"/>
    <x v="11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10"/>
    <d v="2019-10-14T13:12:23"/>
    <x v="20"/>
    <x v="0"/>
    <x v="0"/>
    <x v="4"/>
    <x v="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11"/>
    <d v="2019-10-14T13:12:23"/>
    <x v="85"/>
    <x v="8"/>
    <x v="6"/>
    <x v="309"/>
    <x v="27"/>
    <x v="2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13"/>
    <d v="2019-10-14T13:12:23"/>
    <x v="828"/>
    <x v="18"/>
    <x v="13"/>
    <x v="141"/>
    <x v="186"/>
    <x v="148"/>
    <x v="55"/>
    <x v="161"/>
    <x v="52"/>
    <x v="0"/>
    <x v="2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14"/>
    <d v="2019-10-14T13:12:23"/>
    <x v="106"/>
    <x v="8"/>
    <x v="11"/>
    <x v="3"/>
    <x v="1"/>
    <x v="6"/>
    <x v="56"/>
    <x v="16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15"/>
    <d v="2019-10-14T13:12:23"/>
    <x v="6"/>
    <x v="8"/>
    <x v="11"/>
    <x v="25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16"/>
    <d v="2019-10-14T13:12:23"/>
    <x v="15"/>
    <x v="8"/>
    <x v="4"/>
    <x v="12"/>
    <x v="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25"/>
    <x v="24"/>
    <d v="2019-10-14T13:12:23"/>
    <x v="764"/>
    <x v="3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4"/>
    <d v="2019-10-14T13:18:53"/>
    <x v="141"/>
    <x v="0"/>
    <x v="0"/>
    <x v="4"/>
    <x v="0"/>
    <x v="0"/>
    <x v="0"/>
    <x v="0"/>
    <x v="1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7"/>
    <d v="2019-10-14T13:18:5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5"/>
    <d v="2019-10-14T13:18:5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6"/>
    <d v="2019-10-14T13:18:53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9"/>
    <d v="2019-10-14T13:18:53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17"/>
    <x v="13"/>
    <d v="2019-10-14T13:18:53"/>
    <x v="25"/>
    <x v="0"/>
    <x v="0"/>
    <x v="30"/>
    <x v="9"/>
    <x v="14"/>
    <x v="31"/>
    <x v="62"/>
    <x v="1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0"/>
    <d v="2019-10-14T13:21:08"/>
    <x v="109"/>
    <x v="2"/>
    <x v="68"/>
    <x v="124"/>
    <x v="19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28"/>
    <x v="1"/>
    <d v="2019-10-14T13:21:08"/>
    <x v="6"/>
    <x v="2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2"/>
    <d v="2019-10-14T13:21:4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3"/>
    <d v="2019-10-14T13:21:48"/>
    <x v="10"/>
    <x v="0"/>
    <x v="0"/>
    <x v="4"/>
    <x v="0"/>
    <x v="4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4"/>
    <d v="2019-10-14T13:21:4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5"/>
    <d v="2019-10-14T13:21:4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6"/>
    <d v="2019-10-14T13:21:4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13"/>
    <d v="2019-10-14T13:21:48"/>
    <x v="3"/>
    <x v="0"/>
    <x v="0"/>
    <x v="12"/>
    <x v="0"/>
    <x v="9"/>
    <x v="13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14"/>
    <d v="2019-10-14T13:21:4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24"/>
    <d v="2019-10-14T13:21:48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25"/>
    <d v="2019-10-14T13:21:4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0"/>
    <d v="2019-10-14T13:21:48"/>
    <x v="125"/>
    <x v="0"/>
    <x v="8"/>
    <x v="8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13"/>
    <d v="2019-03-19T12:01:57"/>
    <x v="47"/>
    <x v="0"/>
    <x v="0"/>
    <x v="55"/>
    <x v="68"/>
    <x v="54"/>
    <x v="29"/>
    <x v="21"/>
    <x v="28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24"/>
    <d v="2019-03-19T16:05:57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26"/>
    <d v="2019-03-19T16:05:5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22"/>
    <d v="2019-03-19T16:06:15"/>
    <x v="81"/>
    <x v="0"/>
    <x v="0"/>
    <x v="12"/>
    <x v="12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24"/>
    <d v="2019-03-19T16:06:15"/>
    <x v="797"/>
    <x v="3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25"/>
    <d v="2019-03-19T16:06:15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4"/>
    <d v="2019-03-19T12:26:04"/>
    <x v="125"/>
    <x v="0"/>
    <x v="0"/>
    <x v="4"/>
    <x v="0"/>
    <x v="0"/>
    <x v="0"/>
    <x v="0"/>
    <x v="21"/>
    <x v="0"/>
    <x v="2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7"/>
    <d v="2019-03-19T12:26:0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5"/>
    <d v="2019-03-19T12:26:04"/>
    <x v="3"/>
    <x v="0"/>
    <x v="0"/>
    <x v="4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6"/>
    <d v="2019-03-19T12:26:04"/>
    <x v="24"/>
    <x v="0"/>
    <x v="0"/>
    <x v="11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13"/>
    <d v="2019-03-19T12:26:04"/>
    <x v="97"/>
    <x v="0"/>
    <x v="4"/>
    <x v="1"/>
    <x v="15"/>
    <x v="50"/>
    <x v="90"/>
    <x v="58"/>
    <x v="21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14"/>
    <d v="2019-03-19T12:26:04"/>
    <x v="81"/>
    <x v="0"/>
    <x v="0"/>
    <x v="12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19"/>
    <d v="2019-03-19T12:26:0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22"/>
    <d v="2019-03-19T12:26:0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24"/>
    <d v="2019-03-19T12:26:04"/>
    <x v="493"/>
    <x v="2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0"/>
    <d v="2019-03-19T12:26:04"/>
    <x v="493"/>
    <x v="8"/>
    <x v="114"/>
    <x v="278"/>
    <x v="5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33"/>
    <d v="2019-03-19T12:26:04"/>
    <x v="134"/>
    <x v="8"/>
    <x v="8"/>
    <x v="111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7"/>
    <d v="2019-09-11T18:27:0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5"/>
    <d v="2019-09-11T18:27:09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6"/>
    <d v="2019-09-11T18:27:09"/>
    <x v="15"/>
    <x v="0"/>
    <x v="0"/>
    <x v="4"/>
    <x v="12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13"/>
    <d v="2019-09-11T18:27:09"/>
    <x v="11"/>
    <x v="0"/>
    <x v="0"/>
    <x v="11"/>
    <x v="0"/>
    <x v="0"/>
    <x v="31"/>
    <x v="3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14"/>
    <d v="2019-09-11T18:27:09"/>
    <x v="94"/>
    <x v="0"/>
    <x v="0"/>
    <x v="4"/>
    <x v="19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24"/>
    <d v="2019-09-11T18:27:09"/>
    <x v="95"/>
    <x v="1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25"/>
    <d v="2019-09-11T18:27:09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0"/>
    <d v="2019-09-11T18:27:09"/>
    <x v="95"/>
    <x v="0"/>
    <x v="40"/>
    <x v="235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1"/>
    <d v="2019-09-11T18:27:09"/>
    <x v="3"/>
    <x v="0"/>
    <x v="4"/>
    <x v="2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4"/>
    <x v="41"/>
    <d v="2019-09-11T18:27:09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5"/>
    <x v="2"/>
    <d v="2019-09-11T18:27:30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5"/>
    <x v="3"/>
    <d v="2019-09-11T18:27:30"/>
    <x v="10"/>
    <x v="0"/>
    <x v="0"/>
    <x v="4"/>
    <x v="0"/>
    <x v="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5"/>
    <x v="4"/>
    <d v="2019-09-11T18:27:30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5"/>
    <x v="13"/>
    <d v="2019-09-11T18:27:30"/>
    <x v="141"/>
    <x v="0"/>
    <x v="0"/>
    <x v="4"/>
    <x v="12"/>
    <x v="9"/>
    <x v="8"/>
    <x v="2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5"/>
    <x v="24"/>
    <d v="2019-09-11T18:27:30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5"/>
    <x v="25"/>
    <d v="2019-09-11T18:27:30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5"/>
    <x v="0"/>
    <d v="2019-09-11T18:27:30"/>
    <x v="203"/>
    <x v="0"/>
    <x v="8"/>
    <x v="13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5"/>
    <x v="1"/>
    <d v="2019-09-11T18:27:30"/>
    <x v="5"/>
    <x v="2"/>
    <x v="13"/>
    <x v="73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6"/>
    <x v="2"/>
    <d v="2019-09-11T18:27:48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40"/>
    <x v="13"/>
    <d v="2019-04-16T13:39:3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40"/>
    <x v="24"/>
    <d v="2019-04-16T13:39:33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40"/>
    <x v="0"/>
    <d v="2019-04-16T13:39:33"/>
    <x v="71"/>
    <x v="0"/>
    <x v="0"/>
    <x v="1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41"/>
    <x v="2"/>
    <d v="2019-04-16T13:40:02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2"/>
    <d v="2019-05-18T12:18:56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13"/>
    <d v="2019-04-16T13:49:33"/>
    <x v="162"/>
    <x v="0"/>
    <x v="0"/>
    <x v="11"/>
    <x v="1"/>
    <x v="9"/>
    <x v="25"/>
    <x v="4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14"/>
    <d v="2019-04-16T13:49:33"/>
    <x v="94"/>
    <x v="0"/>
    <x v="0"/>
    <x v="4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24"/>
    <d v="2019-04-16T13:49:33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25"/>
    <d v="2019-04-16T13:49:3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1"/>
    <d v="2019-07-15T13:08:13"/>
    <x v="25"/>
    <x v="4"/>
    <x v="10"/>
    <x v="39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2"/>
    <d v="2019-07-15T13:09:14"/>
    <x v="798"/>
    <x v="75"/>
    <x v="3"/>
    <x v="331"/>
    <x v="3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3"/>
    <d v="2019-07-15T13:09:14"/>
    <x v="829"/>
    <x v="0"/>
    <x v="0"/>
    <x v="4"/>
    <x v="0"/>
    <x v="186"/>
    <x v="179"/>
    <x v="2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4"/>
    <d v="2019-07-15T13:09:14"/>
    <x v="403"/>
    <x v="0"/>
    <x v="0"/>
    <x v="4"/>
    <x v="0"/>
    <x v="0"/>
    <x v="0"/>
    <x v="0"/>
    <x v="49"/>
    <x v="0"/>
    <x v="8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7"/>
    <d v="2019-07-15T13:09:14"/>
    <x v="157"/>
    <x v="8"/>
    <x v="11"/>
    <x v="3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5"/>
    <d v="2019-07-15T13:09:14"/>
    <x v="11"/>
    <x v="0"/>
    <x v="0"/>
    <x v="4"/>
    <x v="0"/>
    <x v="4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8"/>
    <x v="24"/>
    <d v="2019-03-19T12:16:45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8"/>
    <x v="25"/>
    <d v="2019-03-19T12:16:45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8"/>
    <x v="0"/>
    <d v="2019-03-19T12:16:45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8"/>
    <x v="1"/>
    <d v="2019-03-19T12:16:45"/>
    <x v="15"/>
    <x v="0"/>
    <x v="4"/>
    <x v="6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89"/>
    <x v="2"/>
    <d v="2019-03-19T12:17:0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89"/>
    <x v="3"/>
    <d v="2019-03-19T12:17:01"/>
    <x v="10"/>
    <x v="0"/>
    <x v="0"/>
    <x v="4"/>
    <x v="0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89"/>
    <x v="4"/>
    <d v="2019-03-19T12:17:01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89"/>
    <x v="13"/>
    <d v="2019-03-19T12:17:01"/>
    <x v="141"/>
    <x v="0"/>
    <x v="0"/>
    <x v="4"/>
    <x v="19"/>
    <x v="0"/>
    <x v="8"/>
    <x v="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89"/>
    <x v="24"/>
    <d v="2019-03-19T12:17:01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89"/>
    <x v="0"/>
    <d v="2019-03-19T12:17:01"/>
    <x v="134"/>
    <x v="0"/>
    <x v="2"/>
    <x v="1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2"/>
    <d v="2019-03-19T12:17:1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89"/>
    <x v="14"/>
    <d v="2019-09-11T18:17:5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89"/>
    <x v="24"/>
    <d v="2019-09-11T18:17:52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89"/>
    <x v="0"/>
    <d v="2019-09-11T18:17:52"/>
    <x v="182"/>
    <x v="0"/>
    <x v="7"/>
    <x v="17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2"/>
    <d v="2019-09-11T18:18:53"/>
    <x v="752"/>
    <x v="0"/>
    <x v="0"/>
    <x v="175"/>
    <x v="17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3"/>
    <d v="2019-09-11T18:18:53"/>
    <x v="785"/>
    <x v="0"/>
    <x v="0"/>
    <x v="4"/>
    <x v="0"/>
    <x v="181"/>
    <x v="195"/>
    <x v="2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4"/>
    <d v="2019-09-11T18:18:53"/>
    <x v="185"/>
    <x v="0"/>
    <x v="0"/>
    <x v="4"/>
    <x v="0"/>
    <x v="0"/>
    <x v="0"/>
    <x v="0"/>
    <x v="54"/>
    <x v="0"/>
    <x v="8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7"/>
    <d v="2019-09-11T18:18:53"/>
    <x v="157"/>
    <x v="0"/>
    <x v="13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5"/>
    <d v="2019-09-11T18:18:53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6"/>
    <d v="2019-09-11T18:18:53"/>
    <x v="57"/>
    <x v="0"/>
    <x v="4"/>
    <x v="3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8"/>
    <d v="2019-09-11T18:18:53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17"/>
    <d v="2019-09-11T18:18:53"/>
    <x v="747"/>
    <x v="0"/>
    <x v="0"/>
    <x v="46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13"/>
    <d v="2019-09-11T18:18:53"/>
    <x v="516"/>
    <x v="0"/>
    <x v="0"/>
    <x v="177"/>
    <x v="159"/>
    <x v="58"/>
    <x v="232"/>
    <x v="104"/>
    <x v="54"/>
    <x v="0"/>
    <x v="5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14"/>
    <d v="2019-09-11T18:18:53"/>
    <x v="141"/>
    <x v="0"/>
    <x v="4"/>
    <x v="11"/>
    <x v="0"/>
    <x v="0"/>
    <x v="35"/>
    <x v="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24"/>
    <d v="2019-09-11T18:18:53"/>
    <x v="830"/>
    <x v="39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08"/>
    <x v="0"/>
    <d v="2019-09-11T18:18:53"/>
    <x v="830"/>
    <x v="24"/>
    <x v="115"/>
    <x v="467"/>
    <x v="161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40"/>
    <x v="3"/>
    <d v="2019-09-11T18:19:20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40"/>
    <x v="13"/>
    <d v="2019-09-11T18:19:20"/>
    <x v="20"/>
    <x v="0"/>
    <x v="0"/>
    <x v="4"/>
    <x v="0"/>
    <x v="0"/>
    <x v="35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3"/>
    <x v="13"/>
    <d v="2019-09-11T18:20:46"/>
    <x v="94"/>
    <x v="0"/>
    <x v="0"/>
    <x v="4"/>
    <x v="19"/>
    <x v="0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3"/>
    <x v="24"/>
    <d v="2019-09-11T18:20:46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3"/>
    <x v="31"/>
    <d v="2019-09-11T18:20:4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3"/>
    <x v="0"/>
    <d v="2019-09-11T18:20:46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3"/>
    <x v="32"/>
    <d v="2019-09-11T18:20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2"/>
    <d v="2019-09-11T18:21:06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3"/>
    <d v="2019-09-11T18:21:06"/>
    <x v="86"/>
    <x v="0"/>
    <x v="0"/>
    <x v="4"/>
    <x v="0"/>
    <x v="9"/>
    <x v="6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4"/>
    <d v="2019-09-11T18:21:06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7"/>
    <d v="2019-09-11T18:21:0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6"/>
    <d v="2019-09-11T18:21:0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40"/>
    <d v="2019-03-21T10:08:56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34"/>
    <d v="2019-03-21T10:08:56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24"/>
    <d v="2019-03-21T10:08:56"/>
    <x v="730"/>
    <x v="3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25"/>
    <d v="2019-03-21T10:08:56"/>
    <x v="113"/>
    <x v="1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36"/>
    <d v="2019-03-21T10:08:56"/>
    <x v="223"/>
    <x v="1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13"/>
    <d v="2019-03-19T16:34:37"/>
    <x v="206"/>
    <x v="0"/>
    <x v="0"/>
    <x v="86"/>
    <x v="29"/>
    <x v="77"/>
    <x v="64"/>
    <x v="36"/>
    <x v="29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14"/>
    <d v="2019-03-19T16:34:37"/>
    <x v="94"/>
    <x v="0"/>
    <x v="0"/>
    <x v="4"/>
    <x v="19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1"/>
    <x v="1"/>
    <d v="2019-10-14T13:16:39"/>
    <x v="80"/>
    <x v="0"/>
    <x v="13"/>
    <x v="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1"/>
    <x v="32"/>
    <d v="2019-10-14T13:16:39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1"/>
    <x v="27"/>
    <d v="2019-10-14T13:16:39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3"/>
    <x v="2"/>
    <d v="2019-10-14T13:17:0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3"/>
    <x v="3"/>
    <d v="2019-10-14T13:17:00"/>
    <x v="25"/>
    <x v="0"/>
    <x v="0"/>
    <x v="4"/>
    <x v="0"/>
    <x v="2"/>
    <x v="1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3"/>
    <x v="4"/>
    <d v="2019-10-14T13:17:00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3"/>
    <x v="13"/>
    <d v="2019-10-14T13:17:00"/>
    <x v="12"/>
    <x v="0"/>
    <x v="0"/>
    <x v="12"/>
    <x v="12"/>
    <x v="6"/>
    <x v="31"/>
    <x v="4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3"/>
    <x v="24"/>
    <d v="2019-10-14T13:17:00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3"/>
    <x v="25"/>
    <d v="2019-10-14T13:17:0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3"/>
    <x v="0"/>
    <d v="2019-10-14T13:17:00"/>
    <x v="280"/>
    <x v="0"/>
    <x v="63"/>
    <x v="164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3"/>
    <x v="1"/>
    <d v="2019-10-14T13:17:00"/>
    <x v="81"/>
    <x v="0"/>
    <x v="13"/>
    <x v="5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3"/>
    <x v="33"/>
    <d v="2019-10-14T13:17:0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4"/>
    <x v="2"/>
    <d v="2019-10-14T13:17:23"/>
    <x v="32"/>
    <x v="0"/>
    <x v="2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4"/>
    <x v="3"/>
    <d v="2019-10-14T13:17:23"/>
    <x v="86"/>
    <x v="0"/>
    <x v="0"/>
    <x v="4"/>
    <x v="0"/>
    <x v="2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4"/>
    <x v="13"/>
    <d v="2019-10-14T13:17:23"/>
    <x v="57"/>
    <x v="0"/>
    <x v="4"/>
    <x v="11"/>
    <x v="1"/>
    <x v="6"/>
    <x v="8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4"/>
    <x v="24"/>
    <d v="2019-10-14T13:17:23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4"/>
    <x v="25"/>
    <d v="2019-10-14T13:17:2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89"/>
    <x v="24"/>
    <d v="2019-03-19T16:37:52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0"/>
    <d v="2019-03-19T16:26:21"/>
    <x v="2"/>
    <x v="0"/>
    <x v="0"/>
    <x v="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8"/>
    <d v="2019-06-18T17:39:43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7"/>
    <d v="2019-06-18T17:39:43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9"/>
    <d v="2019-06-18T17:39:43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0"/>
    <d v="2019-06-18T17:39:43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1"/>
    <d v="2019-06-18T17:39:43"/>
    <x v="831"/>
    <x v="0"/>
    <x v="241"/>
    <x v="46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2"/>
    <d v="2019-06-18T17:39:43"/>
    <x v="138"/>
    <x v="0"/>
    <x v="6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3"/>
    <d v="2019-06-18T17:39:43"/>
    <x v="832"/>
    <x v="0"/>
    <x v="51"/>
    <x v="354"/>
    <x v="48"/>
    <x v="3"/>
    <x v="263"/>
    <x v="179"/>
    <x v="91"/>
    <x v="0"/>
    <x v="32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4"/>
    <d v="2019-06-18T17:39:43"/>
    <x v="152"/>
    <x v="0"/>
    <x v="0"/>
    <x v="30"/>
    <x v="9"/>
    <x v="9"/>
    <x v="65"/>
    <x v="8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5"/>
    <d v="2019-06-18T17:39:43"/>
    <x v="20"/>
    <x v="0"/>
    <x v="4"/>
    <x v="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6"/>
    <d v="2019-06-18T17:39:43"/>
    <x v="24"/>
    <x v="0"/>
    <x v="1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8"/>
    <d v="2019-06-18T17:39:43"/>
    <x v="25"/>
    <x v="0"/>
    <x v="7"/>
    <x v="20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19"/>
    <d v="2019-06-18T17:39:43"/>
    <x v="38"/>
    <x v="0"/>
    <x v="0"/>
    <x v="4"/>
    <x v="0"/>
    <x v="88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20"/>
    <d v="2019-06-18T17:39:43"/>
    <x v="20"/>
    <x v="0"/>
    <x v="0"/>
    <x v="4"/>
    <x v="0"/>
    <x v="0"/>
    <x v="0"/>
    <x v="0"/>
    <x v="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38"/>
    <d v="2019-06-18T17:39:4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39"/>
    <d v="2019-06-18T17:39:4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6"/>
    <d v="2019-09-11T18:11:1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13"/>
    <d v="2019-09-11T18:11:10"/>
    <x v="3"/>
    <x v="0"/>
    <x v="0"/>
    <x v="4"/>
    <x v="0"/>
    <x v="0"/>
    <x v="8"/>
    <x v="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14"/>
    <d v="2019-09-11T18:11:1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24"/>
    <d v="2019-09-11T18:11:10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25"/>
    <d v="2019-09-11T18:11:1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0"/>
    <d v="2019-09-11T18:11:10"/>
    <x v="114"/>
    <x v="19"/>
    <x v="10"/>
    <x v="198"/>
    <x v="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1"/>
    <d v="2019-09-11T18:11:1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13"/>
    <d v="2019-09-11T17:25:49"/>
    <x v="495"/>
    <x v="0"/>
    <x v="0"/>
    <x v="13"/>
    <x v="60"/>
    <x v="53"/>
    <x v="193"/>
    <x v="238"/>
    <x v="6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14"/>
    <d v="2019-09-11T17:25:49"/>
    <x v="6"/>
    <x v="0"/>
    <x v="0"/>
    <x v="4"/>
    <x v="0"/>
    <x v="0"/>
    <x v="0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15"/>
    <d v="2019-09-11T17:25:4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16"/>
    <d v="2019-09-11T17:25:49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18"/>
    <d v="2019-09-11T17:25:4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22"/>
    <d v="2019-09-11T17:25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31"/>
    <d v="2019-06-18T17:49:3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0"/>
    <d v="2019-06-18T17:49:35"/>
    <x v="51"/>
    <x v="0"/>
    <x v="1"/>
    <x v="32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1"/>
    <d v="2019-06-18T17:49:3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32"/>
    <d v="2019-06-18T17:49:3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7"/>
    <d v="2019-06-18T18:26:0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5"/>
    <d v="2019-06-18T18:26:00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6"/>
    <d v="2019-06-18T18:26:00"/>
    <x v="15"/>
    <x v="0"/>
    <x v="0"/>
    <x v="4"/>
    <x v="12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3"/>
    <x v="13"/>
    <d v="2019-06-18T18:26:00"/>
    <x v="524"/>
    <x v="0"/>
    <x v="0"/>
    <x v="19"/>
    <x v="33"/>
    <x v="20"/>
    <x v="27"/>
    <x v="15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4"/>
    <x v="3"/>
    <d v="2019-06-18T18:26:20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4"/>
    <x v="13"/>
    <d v="2019-06-18T18:26:20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4"/>
    <x v="24"/>
    <d v="2019-06-18T18:26:20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4"/>
    <x v="25"/>
    <d v="2019-06-18T18:26:20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4"/>
    <x v="0"/>
    <d v="2019-06-18T18:26:20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4"/>
    <x v="1"/>
    <d v="2019-06-18T18:26:20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5"/>
    <x v="2"/>
    <d v="2019-06-18T18:26:41"/>
    <x v="106"/>
    <x v="0"/>
    <x v="2"/>
    <x v="8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5"/>
    <x v="3"/>
    <d v="2019-06-18T18:26:41"/>
    <x v="524"/>
    <x v="0"/>
    <x v="0"/>
    <x v="4"/>
    <x v="0"/>
    <x v="24"/>
    <x v="62"/>
    <x v="2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2"/>
    <d v="2019-06-18T18:27:06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3"/>
    <d v="2019-06-18T18:27:06"/>
    <x v="47"/>
    <x v="0"/>
    <x v="0"/>
    <x v="4"/>
    <x v="0"/>
    <x v="18"/>
    <x v="27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4"/>
    <d v="2019-06-18T18:27:06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20"/>
    <d v="2019-03-19T11:47:32"/>
    <x v="94"/>
    <x v="0"/>
    <x v="0"/>
    <x v="4"/>
    <x v="0"/>
    <x v="0"/>
    <x v="0"/>
    <x v="0"/>
    <x v="6"/>
    <x v="0"/>
    <x v="3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22"/>
    <d v="2019-03-19T11:47:32"/>
    <x v="102"/>
    <x v="8"/>
    <x v="4"/>
    <x v="55"/>
    <x v="1"/>
    <x v="9"/>
    <x v="6"/>
    <x v="6"/>
    <x v="6"/>
    <x v="0"/>
    <x v="7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7"/>
    <x v="2"/>
    <d v="2019-06-18T17:54:29"/>
    <x v="10"/>
    <x v="0"/>
    <x v="0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7"/>
    <x v="25"/>
    <d v="2019-06-18T17:54:29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7"/>
    <x v="0"/>
    <d v="2019-06-18T17:54:29"/>
    <x v="65"/>
    <x v="0"/>
    <x v="23"/>
    <x v="34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7"/>
    <x v="1"/>
    <d v="2019-06-18T17:54:29"/>
    <x v="101"/>
    <x v="2"/>
    <x v="0"/>
    <x v="47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7"/>
    <x v="33"/>
    <d v="2019-06-18T17:54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9"/>
    <x v="2"/>
    <d v="2019-06-18T17:54:4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9"/>
    <x v="3"/>
    <d v="2019-06-18T17:54:43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9"/>
    <x v="4"/>
    <d v="2019-06-18T17:54:43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9"/>
    <x v="13"/>
    <d v="2019-06-18T17:54:43"/>
    <x v="15"/>
    <x v="0"/>
    <x v="0"/>
    <x v="12"/>
    <x v="0"/>
    <x v="7"/>
    <x v="13"/>
    <x v="2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9"/>
    <x v="24"/>
    <d v="2019-06-18T17:54:43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9"/>
    <x v="36"/>
    <d v="2019-06-18T17:54:4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9"/>
    <x v="0"/>
    <d v="2019-06-18T17:54:43"/>
    <x v="147"/>
    <x v="0"/>
    <x v="41"/>
    <x v="58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9"/>
    <x v="37"/>
    <d v="2019-06-18T17:54:4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1"/>
    <x v="3"/>
    <d v="2019-03-21T10:09:42"/>
    <x v="187"/>
    <x v="0"/>
    <x v="0"/>
    <x v="4"/>
    <x v="0"/>
    <x v="4"/>
    <x v="23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1"/>
    <x v="4"/>
    <d v="2019-03-21T10:09:42"/>
    <x v="32"/>
    <x v="0"/>
    <x v="0"/>
    <x v="4"/>
    <x v="0"/>
    <x v="0"/>
    <x v="0"/>
    <x v="0"/>
    <x v="2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1"/>
    <x v="1"/>
    <d v="2019-03-21T10:09:42"/>
    <x v="36"/>
    <x v="0"/>
    <x v="13"/>
    <x v="12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1"/>
    <x v="32"/>
    <d v="2019-03-21T10:09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24"/>
    <d v="2019-09-11T16:48:48"/>
    <x v="131"/>
    <x v="3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25"/>
    <d v="2019-09-11T16:48:48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15"/>
    <d v="2019-09-11T16:55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24"/>
    <d v="2019-09-11T16:55:14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0"/>
    <d v="2019-09-11T16:55:14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5"/>
    <x v="2"/>
    <d v="2019-09-11T16:55:36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5"/>
    <x v="3"/>
    <d v="2019-09-11T16:55:36"/>
    <x v="162"/>
    <x v="0"/>
    <x v="0"/>
    <x v="4"/>
    <x v="0"/>
    <x v="40"/>
    <x v="2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5"/>
    <x v="4"/>
    <d v="2019-09-11T16:55:36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5"/>
    <x v="5"/>
    <d v="2019-09-11T16:55:3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5"/>
    <x v="6"/>
    <d v="2019-09-11T16:55:3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5"/>
    <x v="13"/>
    <d v="2019-09-11T16:55:36"/>
    <x v="11"/>
    <x v="0"/>
    <x v="0"/>
    <x v="11"/>
    <x v="12"/>
    <x v="14"/>
    <x v="20"/>
    <x v="2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5"/>
    <x v="14"/>
    <d v="2019-09-11T16:55:36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5"/>
    <x v="24"/>
    <d v="2019-09-11T16:55:36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5"/>
    <x v="0"/>
    <d v="2019-09-11T16:55:36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6"/>
    <x v="2"/>
    <d v="2019-09-11T17:01:21"/>
    <x v="24"/>
    <x v="0"/>
    <x v="0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6"/>
    <x v="3"/>
    <d v="2019-09-11T17:01:21"/>
    <x v="26"/>
    <x v="0"/>
    <x v="0"/>
    <x v="4"/>
    <x v="0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6"/>
    <x v="4"/>
    <d v="2019-09-11T17:01:21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31"/>
    <d v="2019-07-15T16:25:2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26"/>
    <d v="2019-07-15T16:25:2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0"/>
    <d v="2019-07-15T16:25:24"/>
    <x v="32"/>
    <x v="8"/>
    <x v="7"/>
    <x v="8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1"/>
    <d v="2019-07-15T16:25:24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32"/>
    <d v="2019-07-15T16:25:24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1"/>
    <x v="27"/>
    <d v="2019-07-15T16:25:24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2"/>
    <x v="2"/>
    <d v="2019-07-15T16:26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2"/>
    <x v="3"/>
    <d v="2019-07-15T16:26:10"/>
    <x v="64"/>
    <x v="0"/>
    <x v="0"/>
    <x v="4"/>
    <x v="0"/>
    <x v="0"/>
    <x v="17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2"/>
    <x v="13"/>
    <d v="2019-07-15T16:26:10"/>
    <x v="11"/>
    <x v="0"/>
    <x v="0"/>
    <x v="12"/>
    <x v="0"/>
    <x v="0"/>
    <x v="19"/>
    <x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2"/>
    <x v="24"/>
    <d v="2019-07-15T16:26:10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2"/>
    <x v="25"/>
    <d v="2019-07-15T16:26:10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2"/>
    <x v="0"/>
    <d v="2019-07-15T16:26:10"/>
    <x v="400"/>
    <x v="0"/>
    <x v="0"/>
    <x v="23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2"/>
    <x v="1"/>
    <d v="2019-07-15T16:26:10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3"/>
    <x v="2"/>
    <d v="2019-07-15T16:26:2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3"/>
    <x v="3"/>
    <d v="2019-07-15T16:26:25"/>
    <x v="32"/>
    <x v="0"/>
    <x v="0"/>
    <x v="4"/>
    <x v="0"/>
    <x v="9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3"/>
    <x v="13"/>
    <d v="2019-07-15T16:26:25"/>
    <x v="3"/>
    <x v="0"/>
    <x v="0"/>
    <x v="12"/>
    <x v="0"/>
    <x v="7"/>
    <x v="13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3"/>
    <x v="24"/>
    <d v="2019-07-15T16:26:25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3"/>
    <x v="25"/>
    <d v="2019-07-15T16:26:2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3"/>
    <x v="0"/>
    <d v="2019-07-15T16:26:25"/>
    <x v="23"/>
    <x v="0"/>
    <x v="4"/>
    <x v="5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3"/>
    <x v="1"/>
    <d v="2019-07-15T16:26:2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2"/>
    <d v="2019-07-15T16:26:39"/>
    <x v="101"/>
    <x v="0"/>
    <x v="4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3"/>
    <d v="2019-07-15T16:26:39"/>
    <x v="56"/>
    <x v="0"/>
    <x v="0"/>
    <x v="4"/>
    <x v="0"/>
    <x v="4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4"/>
    <d v="2019-07-15T16:26:39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5"/>
    <d v="2019-07-15T16:26:3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6"/>
    <d v="2019-07-15T16:26:3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13"/>
    <d v="2019-07-15T16:26:39"/>
    <x v="11"/>
    <x v="0"/>
    <x v="4"/>
    <x v="30"/>
    <x v="9"/>
    <x v="9"/>
    <x v="19"/>
    <x v="38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14"/>
    <d v="2019-07-15T16:26:3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24"/>
    <d v="2019-07-15T16:26:39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25"/>
    <d v="2019-07-15T16:26:3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7"/>
    <x v="3"/>
    <d v="2019-05-18T12:26:33"/>
    <x v="32"/>
    <x v="0"/>
    <x v="0"/>
    <x v="4"/>
    <x v="0"/>
    <x v="4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7"/>
    <x v="4"/>
    <d v="2019-05-18T12:26:33"/>
    <x v="20"/>
    <x v="0"/>
    <x v="0"/>
    <x v="4"/>
    <x v="0"/>
    <x v="0"/>
    <x v="0"/>
    <x v="0"/>
    <x v="2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7"/>
    <x v="13"/>
    <d v="2019-05-18T12:26:33"/>
    <x v="32"/>
    <x v="8"/>
    <x v="11"/>
    <x v="11"/>
    <x v="12"/>
    <x v="9"/>
    <x v="13"/>
    <x v="8"/>
    <x v="2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7"/>
    <x v="24"/>
    <d v="2019-05-18T12:26:33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7"/>
    <x v="25"/>
    <d v="2019-05-18T12:26:33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13"/>
    <d v="2019-08-13T14:27:57"/>
    <x v="51"/>
    <x v="0"/>
    <x v="0"/>
    <x v="11"/>
    <x v="9"/>
    <x v="6"/>
    <x v="65"/>
    <x v="60"/>
    <x v="1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14"/>
    <d v="2019-08-13T14:27:57"/>
    <x v="94"/>
    <x v="0"/>
    <x v="0"/>
    <x v="12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24"/>
    <d v="2019-08-13T14:27:57"/>
    <x v="523"/>
    <x v="2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25"/>
    <d v="2019-08-13T14:27:57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0"/>
    <d v="2019-08-13T14:27:57"/>
    <x v="523"/>
    <x v="0"/>
    <x v="67"/>
    <x v="295"/>
    <x v="0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1"/>
    <d v="2019-08-13T14:27:57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6"/>
    <x v="2"/>
    <d v="2019-08-13T14:28:14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6"/>
    <x v="3"/>
    <d v="2019-08-13T14:28:14"/>
    <x v="10"/>
    <x v="0"/>
    <x v="0"/>
    <x v="4"/>
    <x v="0"/>
    <x v="9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6"/>
    <x v="13"/>
    <d v="2019-08-13T14:28:14"/>
    <x v="157"/>
    <x v="0"/>
    <x v="0"/>
    <x v="4"/>
    <x v="9"/>
    <x v="7"/>
    <x v="1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6"/>
    <x v="24"/>
    <d v="2019-08-13T14:28:14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6"/>
    <x v="25"/>
    <d v="2019-08-13T14:28:14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6"/>
    <x v="0"/>
    <d v="2019-08-13T14:28:14"/>
    <x v="216"/>
    <x v="4"/>
    <x v="28"/>
    <x v="165"/>
    <x v="12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6"/>
    <x v="1"/>
    <d v="2019-08-13T14:28:14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7"/>
    <x v="2"/>
    <d v="2019-08-13T14:28:34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7"/>
    <x v="3"/>
    <d v="2019-08-13T14:28:34"/>
    <x v="56"/>
    <x v="0"/>
    <x v="0"/>
    <x v="4"/>
    <x v="0"/>
    <x v="2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7"/>
    <x v="4"/>
    <d v="2019-08-13T14:28:34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89"/>
    <x v="2"/>
    <d v="2019-05-18T12:54:1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89"/>
    <x v="3"/>
    <d v="2019-05-18T12:54:19"/>
    <x v="85"/>
    <x v="0"/>
    <x v="0"/>
    <x v="4"/>
    <x v="0"/>
    <x v="4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89"/>
    <x v="4"/>
    <d v="2019-05-18T12:54:1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89"/>
    <x v="13"/>
    <d v="2019-05-18T12:54:19"/>
    <x v="24"/>
    <x v="0"/>
    <x v="0"/>
    <x v="12"/>
    <x v="0"/>
    <x v="9"/>
    <x v="8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89"/>
    <x v="24"/>
    <d v="2019-05-18T12:54:19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89"/>
    <x v="0"/>
    <d v="2019-05-18T12:54:19"/>
    <x v="148"/>
    <x v="8"/>
    <x v="11"/>
    <x v="9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2"/>
    <d v="2019-05-18T12:54:39"/>
    <x v="94"/>
    <x v="2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3"/>
    <d v="2019-05-18T12:54:3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4"/>
    <d v="2019-05-18T12:54:39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1"/>
    <d v="2019-04-16T13:31:10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32"/>
    <d v="2019-04-16T13:31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33"/>
    <d v="2019-04-16T13:31:10"/>
    <x v="36"/>
    <x v="0"/>
    <x v="13"/>
    <x v="12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2"/>
    <d v="2019-04-16T13:31:27"/>
    <x v="32"/>
    <x v="0"/>
    <x v="0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3"/>
    <d v="2019-04-16T13:31:27"/>
    <x v="134"/>
    <x v="0"/>
    <x v="0"/>
    <x v="4"/>
    <x v="0"/>
    <x v="2"/>
    <x v="1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4"/>
    <d v="2019-04-16T13:31:27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9"/>
    <x v="0"/>
    <d v="2019-04-16T13:32:53"/>
    <x v="190"/>
    <x v="0"/>
    <x v="110"/>
    <x v="118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9"/>
    <x v="1"/>
    <d v="2019-04-16T13:32:53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13"/>
    <d v="2019-04-16T13:37:20"/>
    <x v="1"/>
    <x v="0"/>
    <x v="0"/>
    <x v="12"/>
    <x v="12"/>
    <x v="4"/>
    <x v="35"/>
    <x v="2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5"/>
    <d v="2019-09-11T16:38:19"/>
    <x v="32"/>
    <x v="0"/>
    <x v="0"/>
    <x v="4"/>
    <x v="0"/>
    <x v="0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5"/>
    <s v="105104"/>
    <x v="6"/>
    <d v="2019-09-11T16:38:19"/>
    <x v="11"/>
    <x v="0"/>
    <x v="0"/>
    <x v="6"/>
    <x v="12"/>
    <x v="0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7"/>
    <d v="2019-09-11T16:38:52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5"/>
    <d v="2019-09-11T16:38:52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6"/>
    <d v="2019-09-11T16:38:52"/>
    <x v="85"/>
    <x v="0"/>
    <x v="0"/>
    <x v="3"/>
    <x v="12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8"/>
    <d v="2019-09-11T16:38:52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11"/>
    <d v="2019-09-11T16:38:52"/>
    <x v="13"/>
    <x v="0"/>
    <x v="0"/>
    <x v="4"/>
    <x v="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13"/>
    <d v="2019-09-11T16:38:52"/>
    <x v="612"/>
    <x v="0"/>
    <x v="0"/>
    <x v="143"/>
    <x v="38"/>
    <x v="99"/>
    <x v="67"/>
    <x v="56"/>
    <x v="81"/>
    <x v="0"/>
    <x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14"/>
    <d v="2019-09-11T16:38:52"/>
    <x v="24"/>
    <x v="0"/>
    <x v="0"/>
    <x v="11"/>
    <x v="19"/>
    <x v="0"/>
    <x v="35"/>
    <x v="2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16"/>
    <d v="2019-09-11T16:38:5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24"/>
    <d v="2019-09-11T16:38:52"/>
    <x v="833"/>
    <x v="4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25"/>
    <d v="2019-09-11T16:38:52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0"/>
    <d v="2019-09-11T16:38:52"/>
    <x v="833"/>
    <x v="42"/>
    <x v="180"/>
    <x v="469"/>
    <x v="3"/>
    <x v="14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1"/>
    <d v="2019-09-11T16:38:52"/>
    <x v="96"/>
    <x v="2"/>
    <x v="41"/>
    <x v="129"/>
    <x v="19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7"/>
    <s v="105105"/>
    <x v="33"/>
    <d v="2019-09-11T16:38:5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24"/>
    <d v="2019-05-18T12:42:57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25"/>
    <d v="2019-05-18T12:42:57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0"/>
    <d v="2019-05-18T12:42:57"/>
    <x v="64"/>
    <x v="0"/>
    <x v="0"/>
    <x v="1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1"/>
    <d v="2019-05-18T12:42:57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1"/>
    <d v="2019-11-15T11:21:24"/>
    <x v="11"/>
    <x v="0"/>
    <x v="11"/>
    <x v="99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32"/>
    <d v="2019-11-15T11:21:24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2"/>
    <d v="2019-05-18T12:43:29"/>
    <x v="38"/>
    <x v="0"/>
    <x v="0"/>
    <x v="120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3"/>
    <d v="2019-05-18T12:43:29"/>
    <x v="114"/>
    <x v="0"/>
    <x v="0"/>
    <x v="4"/>
    <x v="0"/>
    <x v="18"/>
    <x v="9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4"/>
    <d v="2019-05-18T12:43:29"/>
    <x v="157"/>
    <x v="0"/>
    <x v="0"/>
    <x v="4"/>
    <x v="0"/>
    <x v="0"/>
    <x v="0"/>
    <x v="0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7"/>
    <d v="2019-05-18T12:43:29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24"/>
    <d v="2019-03-20T13:23:01"/>
    <x v="197"/>
    <x v="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14"/>
    <d v="2019-03-20T13:29:10"/>
    <x v="102"/>
    <x v="2"/>
    <x v="0"/>
    <x v="30"/>
    <x v="1"/>
    <x v="7"/>
    <x v="35"/>
    <x v="8"/>
    <x v="0"/>
    <x v="1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15"/>
    <d v="2019-03-20T13:29:10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18"/>
    <d v="2019-03-20T13:29:10"/>
    <x v="86"/>
    <x v="0"/>
    <x v="0"/>
    <x v="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19"/>
    <d v="2019-03-20T13:29:10"/>
    <x v="64"/>
    <x v="0"/>
    <x v="0"/>
    <x v="4"/>
    <x v="0"/>
    <x v="31"/>
    <x v="1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5"/>
    <x v="2"/>
    <d v="2019-03-20T13:20:50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5"/>
    <x v="3"/>
    <d v="2019-03-20T13:20:50"/>
    <x v="71"/>
    <x v="0"/>
    <x v="0"/>
    <x v="4"/>
    <x v="0"/>
    <x v="31"/>
    <x v="39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5"/>
    <x v="4"/>
    <d v="2019-03-20T13:20:50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5"/>
    <x v="13"/>
    <d v="2019-03-20T13:20:50"/>
    <x v="190"/>
    <x v="0"/>
    <x v="0"/>
    <x v="11"/>
    <x v="1"/>
    <x v="2"/>
    <x v="65"/>
    <x v="62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8"/>
    <d v="2019-08-13T14:31:3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13"/>
    <d v="2019-08-13T14:31:37"/>
    <x v="182"/>
    <x v="0"/>
    <x v="4"/>
    <x v="55"/>
    <x v="9"/>
    <x v="9"/>
    <x v="25"/>
    <x v="18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8"/>
    <s v="105106"/>
    <x v="27"/>
    <d v="2019-11-15T11:21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14"/>
    <d v="2019-08-13T14:31:37"/>
    <x v="94"/>
    <x v="0"/>
    <x v="4"/>
    <x v="4"/>
    <x v="19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18"/>
    <d v="2019-08-13T14:31:3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22"/>
    <d v="2019-08-13T14:31:3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24"/>
    <d v="2019-08-13T14:31:37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0"/>
    <d v="2019-08-13T14:31:37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8"/>
    <x v="2"/>
    <d v="2019-08-13T14:31:52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8"/>
    <x v="3"/>
    <d v="2019-08-13T14:31:52"/>
    <x v="106"/>
    <x v="0"/>
    <x v="0"/>
    <x v="4"/>
    <x v="0"/>
    <x v="9"/>
    <x v="4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8"/>
    <x v="4"/>
    <d v="2019-08-13T14:31:52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8"/>
    <x v="13"/>
    <d v="2019-08-13T14:31:52"/>
    <x v="11"/>
    <x v="0"/>
    <x v="0"/>
    <x v="11"/>
    <x v="12"/>
    <x v="7"/>
    <x v="61"/>
    <x v="3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8"/>
    <x v="24"/>
    <d v="2019-08-13T14:31:52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8"/>
    <x v="25"/>
    <d v="2019-08-13T14:31:52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8"/>
    <x v="0"/>
    <d v="2019-08-13T14:31:52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8"/>
    <x v="1"/>
    <d v="2019-08-13T14:31:52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9"/>
    <x v="3"/>
    <d v="2019-08-13T14:32:0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17"/>
    <d v="2019-08-13T14:11:57"/>
    <x v="281"/>
    <x v="11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11"/>
    <d v="2019-08-13T14:11:57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13"/>
    <d v="2019-08-13T14:11:57"/>
    <x v="834"/>
    <x v="19"/>
    <x v="2"/>
    <x v="110"/>
    <x v="61"/>
    <x v="75"/>
    <x v="150"/>
    <x v="98"/>
    <x v="72"/>
    <x v="0"/>
    <x v="56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14"/>
    <d v="2019-08-13T14:11:57"/>
    <x v="1"/>
    <x v="0"/>
    <x v="0"/>
    <x v="30"/>
    <x v="12"/>
    <x v="6"/>
    <x v="3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15"/>
    <d v="2019-08-13T14:11:57"/>
    <x v="6"/>
    <x v="2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16"/>
    <d v="2019-08-13T14:11:5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24"/>
    <d v="2019-08-13T14:11:57"/>
    <x v="835"/>
    <x v="40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0"/>
    <d v="2019-08-13T14:11:57"/>
    <x v="835"/>
    <x v="44"/>
    <x v="54"/>
    <x v="470"/>
    <x v="22"/>
    <x v="8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8"/>
    <d v="2019-08-13T14:12:25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7"/>
    <d v="2019-08-13T14:12:25"/>
    <x v="836"/>
    <x v="402"/>
    <x v="5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9"/>
    <d v="2019-08-13T14:12:25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0"/>
    <d v="2019-08-13T14:12:25"/>
    <x v="24"/>
    <x v="0"/>
    <x v="0"/>
    <x v="4"/>
    <x v="12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1"/>
    <d v="2019-08-13T14:12:25"/>
    <x v="490"/>
    <x v="0"/>
    <x v="0"/>
    <x v="47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2"/>
    <d v="2019-08-13T14:12:25"/>
    <x v="69"/>
    <x v="0"/>
    <x v="0"/>
    <x v="4"/>
    <x v="0"/>
    <x v="1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3"/>
    <d v="2019-08-13T14:12:25"/>
    <x v="837"/>
    <x v="2"/>
    <x v="23"/>
    <x v="18"/>
    <x v="174"/>
    <x v="140"/>
    <x v="264"/>
    <x v="208"/>
    <x v="123"/>
    <x v="0"/>
    <x v="109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4"/>
    <d v="2019-08-13T14:12:25"/>
    <x v="11"/>
    <x v="0"/>
    <x v="0"/>
    <x v="63"/>
    <x v="12"/>
    <x v="9"/>
    <x v="8"/>
    <x v="2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5"/>
    <d v="2019-08-13T14:12:25"/>
    <x v="1"/>
    <x v="29"/>
    <x v="10"/>
    <x v="11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6"/>
    <d v="2019-08-13T14:12:25"/>
    <x v="81"/>
    <x v="0"/>
    <x v="0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8"/>
    <d v="2019-08-13T14:12:25"/>
    <x v="33"/>
    <x v="4"/>
    <x v="10"/>
    <x v="120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9"/>
    <d v="2019-08-13T14:12:25"/>
    <x v="400"/>
    <x v="0"/>
    <x v="0"/>
    <x v="4"/>
    <x v="0"/>
    <x v="87"/>
    <x v="121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20"/>
    <d v="2019-08-13T14:12:25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21"/>
    <d v="2019-08-13T14:12:25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28"/>
    <d v="2019-08-13T14:12:2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22"/>
    <d v="2019-08-13T14:12:25"/>
    <x v="73"/>
    <x v="2"/>
    <x v="2"/>
    <x v="63"/>
    <x v="43"/>
    <x v="83"/>
    <x v="127"/>
    <x v="21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23"/>
    <d v="2019-08-13T14:12:2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30"/>
    <d v="2019-08-13T14:12:2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24"/>
    <d v="2019-08-13T14:12:25"/>
    <x v="795"/>
    <x v="4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25"/>
    <d v="2019-08-13T14:12:25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26"/>
    <d v="2019-08-13T14:12:2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0"/>
    <d v="2019-08-13T14:12:25"/>
    <x v="795"/>
    <x v="7"/>
    <x v="78"/>
    <x v="472"/>
    <x v="15"/>
    <x v="10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1"/>
    <d v="2019-08-13T14:12:25"/>
    <x v="148"/>
    <x v="24"/>
    <x v="13"/>
    <x v="93"/>
    <x v="3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27"/>
    <d v="2019-08-13T14:12:25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2"/>
    <d v="2019-08-13T14:12:38"/>
    <x v="557"/>
    <x v="8"/>
    <x v="11"/>
    <x v="316"/>
    <x v="17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3"/>
    <d v="2019-08-13T14:12:38"/>
    <x v="617"/>
    <x v="0"/>
    <x v="0"/>
    <x v="4"/>
    <x v="0"/>
    <x v="120"/>
    <x v="265"/>
    <x v="2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4"/>
    <d v="2019-08-13T14:12:38"/>
    <x v="116"/>
    <x v="0"/>
    <x v="0"/>
    <x v="4"/>
    <x v="0"/>
    <x v="0"/>
    <x v="0"/>
    <x v="0"/>
    <x v="94"/>
    <x v="0"/>
    <x v="8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7"/>
    <d v="2019-08-13T14:12:38"/>
    <x v="86"/>
    <x v="8"/>
    <x v="11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5"/>
    <d v="2019-08-13T14:12:38"/>
    <x v="24"/>
    <x v="0"/>
    <x v="0"/>
    <x v="4"/>
    <x v="0"/>
    <x v="2"/>
    <x v="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6"/>
    <d v="2019-08-13T14:12:38"/>
    <x v="56"/>
    <x v="0"/>
    <x v="11"/>
    <x v="21"/>
    <x v="3"/>
    <x v="24"/>
    <x v="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8"/>
    <d v="2019-08-13T14:12:38"/>
    <x v="1"/>
    <x v="0"/>
    <x v="0"/>
    <x v="4"/>
    <x v="0"/>
    <x v="0"/>
    <x v="0"/>
    <x v="0"/>
    <x v="0"/>
    <x v="7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17"/>
    <d v="2019-08-13T14:12:38"/>
    <x v="170"/>
    <x v="52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9"/>
    <d v="2019-08-13T14:12:38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10"/>
    <d v="2019-08-13T14:12:38"/>
    <x v="20"/>
    <x v="0"/>
    <x v="0"/>
    <x v="4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11"/>
    <d v="2019-08-13T14:12:38"/>
    <x v="138"/>
    <x v="8"/>
    <x v="11"/>
    <x v="2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13"/>
    <d v="2019-08-13T14:12:38"/>
    <x v="838"/>
    <x v="8"/>
    <x v="11"/>
    <x v="36"/>
    <x v="217"/>
    <x v="36"/>
    <x v="74"/>
    <x v="164"/>
    <x v="94"/>
    <x v="0"/>
    <x v="82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14"/>
    <d v="2019-08-13T14:12:38"/>
    <x v="26"/>
    <x v="8"/>
    <x v="11"/>
    <x v="3"/>
    <x v="1"/>
    <x v="6"/>
    <x v="3"/>
    <x v="2"/>
    <x v="0"/>
    <x v="8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15"/>
    <d v="2019-08-13T14:12:38"/>
    <x v="94"/>
    <x v="2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16"/>
    <d v="2019-08-13T14:12:38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18"/>
    <d v="2019-08-13T14:12:38"/>
    <x v="125"/>
    <x v="8"/>
    <x v="10"/>
    <x v="6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19"/>
    <d v="2019-08-13T14:12:38"/>
    <x v="75"/>
    <x v="0"/>
    <x v="0"/>
    <x v="4"/>
    <x v="0"/>
    <x v="88"/>
    <x v="28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28"/>
    <d v="2019-08-13T14:12:38"/>
    <x v="145"/>
    <x v="8"/>
    <x v="11"/>
    <x v="5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29"/>
    <d v="2019-08-13T14:12:38"/>
    <x v="362"/>
    <x v="8"/>
    <x v="32"/>
    <x v="25"/>
    <x v="5"/>
    <x v="25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0"/>
    <x v="3"/>
    <d v="2019-03-19T12:17:19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8"/>
    <x v="19"/>
    <d v="2019-05-18T12:48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6"/>
    <d v="2019-03-19T12:14:12"/>
    <x v="20"/>
    <x v="0"/>
    <x v="0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13"/>
    <d v="2019-03-19T12:14:12"/>
    <x v="38"/>
    <x v="0"/>
    <x v="13"/>
    <x v="73"/>
    <x v="12"/>
    <x v="6"/>
    <x v="25"/>
    <x v="36"/>
    <x v="1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14"/>
    <d v="2019-03-19T12:14:12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6"/>
    <d v="2019-05-18T12:43:29"/>
    <x v="24"/>
    <x v="0"/>
    <x v="0"/>
    <x v="11"/>
    <x v="12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13"/>
    <d v="2019-05-18T12:43:29"/>
    <x v="113"/>
    <x v="0"/>
    <x v="0"/>
    <x v="63"/>
    <x v="60"/>
    <x v="20"/>
    <x v="10"/>
    <x v="16"/>
    <x v="24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14"/>
    <d v="2019-05-18T12:43:29"/>
    <x v="81"/>
    <x v="0"/>
    <x v="0"/>
    <x v="12"/>
    <x v="19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5"/>
    <x v="6"/>
    <d v="2019-05-18T12:43:5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28"/>
    <d v="2019-05-18T12:15:30"/>
    <x v="549"/>
    <x v="0"/>
    <x v="0"/>
    <x v="4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29"/>
    <d v="2019-05-18T12:15:30"/>
    <x v="839"/>
    <x v="0"/>
    <x v="0"/>
    <x v="4"/>
    <x v="21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22"/>
    <d v="2019-05-18T12:15:30"/>
    <x v="400"/>
    <x v="0"/>
    <x v="4"/>
    <x v="116"/>
    <x v="81"/>
    <x v="77"/>
    <x v="127"/>
    <x v="53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23"/>
    <d v="2019-05-18T12:15:30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30"/>
    <d v="2019-05-18T12:15:30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24"/>
    <d v="2019-05-18T12:15:30"/>
    <x v="620"/>
    <x v="40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25"/>
    <d v="2019-05-18T12:15:30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5"/>
    <x v="25"/>
    <d v="2019-05-18T12:36:2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22"/>
    <d v="2019-10-14T13:15:0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24"/>
    <d v="2019-10-14T13:15:02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25"/>
    <d v="2019-10-14T13:15:0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0"/>
    <d v="2019-10-14T13:15:02"/>
    <x v="38"/>
    <x v="4"/>
    <x v="63"/>
    <x v="23"/>
    <x v="12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5"/>
    <x v="1"/>
    <d v="2019-10-14T13:15:02"/>
    <x v="6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7"/>
    <x v="2"/>
    <d v="2019-10-14T13:15:24"/>
    <x v="24"/>
    <x v="8"/>
    <x v="11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7"/>
    <x v="3"/>
    <d v="2019-10-14T13:15:24"/>
    <x v="11"/>
    <x v="0"/>
    <x v="0"/>
    <x v="4"/>
    <x v="0"/>
    <x v="24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7"/>
    <x v="4"/>
    <d v="2019-10-14T13:15:24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7"/>
    <x v="13"/>
    <d v="2019-10-14T13:15:24"/>
    <x v="26"/>
    <x v="8"/>
    <x v="11"/>
    <x v="4"/>
    <x v="9"/>
    <x v="4"/>
    <x v="35"/>
    <x v="8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26"/>
    <d v="2019-10-14T12:47:2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0"/>
    <d v="2019-10-14T12:47:21"/>
    <x v="721"/>
    <x v="42"/>
    <x v="172"/>
    <x v="474"/>
    <x v="3"/>
    <x v="1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1"/>
    <d v="2019-10-14T12:47:21"/>
    <x v="1"/>
    <x v="2"/>
    <x v="28"/>
    <x v="1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32"/>
    <d v="2019-10-14T12:47:2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8"/>
    <s v="105106"/>
    <x v="27"/>
    <d v="2019-10-14T12:47:2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2"/>
    <d v="2019-10-14T12:51:27"/>
    <x v="180"/>
    <x v="0"/>
    <x v="10"/>
    <x v="36"/>
    <x v="18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3"/>
    <d v="2019-10-14T12:51:27"/>
    <x v="317"/>
    <x v="0"/>
    <x v="0"/>
    <x v="4"/>
    <x v="0"/>
    <x v="148"/>
    <x v="203"/>
    <x v="8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4"/>
    <d v="2019-10-14T12:51:27"/>
    <x v="229"/>
    <x v="0"/>
    <x v="0"/>
    <x v="4"/>
    <x v="0"/>
    <x v="0"/>
    <x v="0"/>
    <x v="0"/>
    <x v="124"/>
    <x v="0"/>
    <x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7"/>
    <d v="2019-10-14T12:51:27"/>
    <x v="32"/>
    <x v="0"/>
    <x v="0"/>
    <x v="5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5"/>
    <d v="2019-10-14T12:51:27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6"/>
    <d v="2019-10-14T12:51:27"/>
    <x v="12"/>
    <x v="0"/>
    <x v="0"/>
    <x v="21"/>
    <x v="12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8"/>
    <d v="2019-10-14T12:51:27"/>
    <x v="26"/>
    <x v="0"/>
    <x v="0"/>
    <x v="4"/>
    <x v="0"/>
    <x v="0"/>
    <x v="0"/>
    <x v="0"/>
    <x v="0"/>
    <x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11"/>
    <d v="2019-10-14T12:51:27"/>
    <x v="519"/>
    <x v="0"/>
    <x v="242"/>
    <x v="255"/>
    <x v="92"/>
    <x v="22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12"/>
    <d v="2019-10-14T12:51:27"/>
    <x v="355"/>
    <x v="0"/>
    <x v="210"/>
    <x v="11"/>
    <x v="8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0"/>
    <x v="1"/>
    <d v="2019-10-14T13:21:4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1"/>
    <x v="2"/>
    <d v="2019-10-14T13:22:09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1"/>
    <x v="3"/>
    <d v="2019-10-14T13:22:09"/>
    <x v="12"/>
    <x v="0"/>
    <x v="0"/>
    <x v="4"/>
    <x v="0"/>
    <x v="2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1"/>
    <x v="4"/>
    <d v="2019-10-14T13:22:0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1"/>
    <x v="13"/>
    <d v="2019-10-14T13:22:09"/>
    <x v="1"/>
    <x v="0"/>
    <x v="0"/>
    <x v="4"/>
    <x v="12"/>
    <x v="6"/>
    <x v="19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1"/>
    <x v="24"/>
    <d v="2019-10-14T13:22:09"/>
    <x v="191"/>
    <x v="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1"/>
    <x v="25"/>
    <d v="2019-10-14T13:22:0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1"/>
    <x v="0"/>
    <d v="2019-10-14T13:22:09"/>
    <x v="191"/>
    <x v="0"/>
    <x v="1"/>
    <x v="119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1"/>
    <x v="1"/>
    <d v="2019-10-14T13:22:09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2"/>
    <d v="2019-10-14T13:22:34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6"/>
    <d v="2019-07-15T15:41:4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13"/>
    <d v="2019-07-15T15:41:47"/>
    <x v="31"/>
    <x v="0"/>
    <x v="0"/>
    <x v="3"/>
    <x v="19"/>
    <x v="4"/>
    <x v="19"/>
    <x v="8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14"/>
    <d v="2019-07-15T15:41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24"/>
    <d v="2019-07-15T15:41:47"/>
    <x v="521"/>
    <x v="2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25"/>
    <d v="2019-07-15T15:41:4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0"/>
    <d v="2019-07-15T15:41:47"/>
    <x v="521"/>
    <x v="0"/>
    <x v="14"/>
    <x v="293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8"/>
    <x v="1"/>
    <d v="2019-07-15T15:41:4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0"/>
    <x v="2"/>
    <d v="2019-07-15T15:42:14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42"/>
    <x v="31"/>
    <d v="2019-07-15T15:45:15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42"/>
    <x v="0"/>
    <d v="2019-07-15T15:45:15"/>
    <x v="85"/>
    <x v="2"/>
    <x v="28"/>
    <x v="20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42"/>
    <x v="32"/>
    <d v="2019-07-15T15:45:15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3"/>
    <x v="2"/>
    <d v="2019-07-15T15:45:31"/>
    <x v="5"/>
    <x v="0"/>
    <x v="4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3"/>
    <x v="3"/>
    <d v="2019-07-15T15:45:31"/>
    <x v="25"/>
    <x v="0"/>
    <x v="0"/>
    <x v="4"/>
    <x v="0"/>
    <x v="24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3"/>
    <x v="4"/>
    <d v="2019-07-15T15:45:31"/>
    <x v="6"/>
    <x v="0"/>
    <x v="0"/>
    <x v="4"/>
    <x v="0"/>
    <x v="0"/>
    <x v="0"/>
    <x v="0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43"/>
    <x v="13"/>
    <d v="2019-07-15T15:45:31"/>
    <x v="31"/>
    <x v="0"/>
    <x v="4"/>
    <x v="12"/>
    <x v="12"/>
    <x v="4"/>
    <x v="19"/>
    <x v="57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31"/>
    <d v="2019-10-14T13:22:3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0"/>
    <d v="2019-10-14T13:22:34"/>
    <x v="401"/>
    <x v="0"/>
    <x v="1"/>
    <x v="232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1"/>
    <d v="2019-10-14T13:22:34"/>
    <x v="141"/>
    <x v="0"/>
    <x v="10"/>
    <x v="9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32"/>
    <d v="2019-10-14T13:22:3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3"/>
    <x v="2"/>
    <d v="2019-10-14T13:23:00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3"/>
    <x v="13"/>
    <d v="2019-10-14T13:23:00"/>
    <x v="94"/>
    <x v="0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3"/>
    <x v="24"/>
    <d v="2019-10-14T13:23:00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3"/>
    <x v="31"/>
    <d v="2019-10-14T13:23:0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3"/>
    <x v="0"/>
    <d v="2019-10-14T13:23:00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4"/>
    <d v="2019-03-19T16:15:24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7"/>
    <d v="2019-03-19T16:15:24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5"/>
    <d v="2019-03-19T16:15:2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6"/>
    <d v="2019-03-19T16:15:2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8"/>
    <d v="2019-03-19T16:15:24"/>
    <x v="6"/>
    <x v="0"/>
    <x v="0"/>
    <x v="4"/>
    <x v="0"/>
    <x v="0"/>
    <x v="0"/>
    <x v="0"/>
    <x v="0"/>
    <x v="0"/>
    <x v="0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17"/>
    <d v="2019-03-19T16:15:24"/>
    <x v="840"/>
    <x v="0"/>
    <x v="24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13"/>
    <d v="2019-03-19T16:15:24"/>
    <x v="203"/>
    <x v="0"/>
    <x v="0"/>
    <x v="11"/>
    <x v="3"/>
    <x v="20"/>
    <x v="21"/>
    <x v="1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14"/>
    <d v="2019-03-19T16:15:24"/>
    <x v="94"/>
    <x v="0"/>
    <x v="4"/>
    <x v="4"/>
    <x v="0"/>
    <x v="7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15"/>
    <d v="2019-03-19T16:15:24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24"/>
    <d v="2019-03-19T16:15:24"/>
    <x v="35"/>
    <x v="3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25"/>
    <d v="2019-03-19T16:15:24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0"/>
    <d v="2019-03-19T16:15:24"/>
    <x v="35"/>
    <x v="0"/>
    <x v="62"/>
    <x v="212"/>
    <x v="0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1"/>
    <d v="2019-03-19T16:15:24"/>
    <x v="1"/>
    <x v="2"/>
    <x v="0"/>
    <x v="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7"/>
    <x v="33"/>
    <d v="2019-03-19T16:15:2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9"/>
    <x v="3"/>
    <d v="2019-03-19T16:16:03"/>
    <x v="11"/>
    <x v="0"/>
    <x v="0"/>
    <x v="4"/>
    <x v="0"/>
    <x v="9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1"/>
    <d v="2019-03-19T16:19:26"/>
    <x v="24"/>
    <x v="8"/>
    <x v="7"/>
    <x v="63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2"/>
    <x v="24"/>
    <d v="2019-04-16T13:36:58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25"/>
    <d v="2019-04-16T13:37:2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0"/>
    <d v="2019-04-16T13:37:20"/>
    <x v="202"/>
    <x v="2"/>
    <x v="110"/>
    <x v="130"/>
    <x v="19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1"/>
    <d v="2019-04-16T13:37:20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2"/>
    <x v="25"/>
    <d v="2019-04-16T13:36:58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2"/>
    <x v="31"/>
    <d v="2019-04-16T13:36:5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2"/>
    <x v="0"/>
    <d v="2019-04-16T13:36:58"/>
    <x v="163"/>
    <x v="0"/>
    <x v="110"/>
    <x v="108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2"/>
    <x v="1"/>
    <d v="2019-04-16T13:36:58"/>
    <x v="24"/>
    <x v="0"/>
    <x v="10"/>
    <x v="6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3"/>
    <d v="2019-10-14T13:22:34"/>
    <x v="147"/>
    <x v="0"/>
    <x v="0"/>
    <x v="4"/>
    <x v="0"/>
    <x v="4"/>
    <x v="20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4"/>
    <d v="2019-10-14T13:22:34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11"/>
    <d v="2019-10-14T13:22:34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13"/>
    <d v="2019-10-14T13:22:34"/>
    <x v="162"/>
    <x v="0"/>
    <x v="0"/>
    <x v="11"/>
    <x v="12"/>
    <x v="9"/>
    <x v="21"/>
    <x v="32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16"/>
    <d v="2019-10-14T13:22:3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24"/>
    <d v="2019-10-14T13:22:34"/>
    <x v="401"/>
    <x v="1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2"/>
    <x v="25"/>
    <d v="2019-10-14T13:22:34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20"/>
    <d v="2019-03-19T12:29:56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22"/>
    <d v="2019-03-19T12:29:56"/>
    <x v="188"/>
    <x v="8"/>
    <x v="13"/>
    <x v="21"/>
    <x v="29"/>
    <x v="40"/>
    <x v="29"/>
    <x v="2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24"/>
    <d v="2019-03-19T12:29:56"/>
    <x v="841"/>
    <x v="40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25"/>
    <d v="2019-03-19T12:29:56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0"/>
    <d v="2019-03-19T12:29:56"/>
    <x v="841"/>
    <x v="7"/>
    <x v="244"/>
    <x v="475"/>
    <x v="15"/>
    <x v="25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1"/>
    <d v="2019-03-19T12:29:56"/>
    <x v="126"/>
    <x v="29"/>
    <x v="11"/>
    <x v="143"/>
    <x v="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2"/>
    <d v="2019-03-19T12:36:46"/>
    <x v="294"/>
    <x v="0"/>
    <x v="65"/>
    <x v="109"/>
    <x v="1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3"/>
    <d v="2019-03-19T12:36:46"/>
    <x v="842"/>
    <x v="0"/>
    <x v="0"/>
    <x v="4"/>
    <x v="0"/>
    <x v="181"/>
    <x v="266"/>
    <x v="18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4"/>
    <d v="2019-03-19T12:36:46"/>
    <x v="47"/>
    <x v="0"/>
    <x v="0"/>
    <x v="4"/>
    <x v="0"/>
    <x v="0"/>
    <x v="0"/>
    <x v="0"/>
    <x v="79"/>
    <x v="0"/>
    <x v="28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4"/>
    <s v="105108"/>
    <x v="7"/>
    <d v="2019-03-19T12:36:46"/>
    <x v="31"/>
    <x v="0"/>
    <x v="13"/>
    <x v="1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37"/>
    <d v="2019-03-19T11:56:13"/>
    <x v="202"/>
    <x v="0"/>
    <x v="0"/>
    <x v="1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2"/>
    <d v="2019-03-19T11:57:00"/>
    <x v="211"/>
    <x v="8"/>
    <x v="13"/>
    <x v="81"/>
    <x v="9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3"/>
    <d v="2019-03-19T11:57:00"/>
    <x v="180"/>
    <x v="0"/>
    <x v="0"/>
    <x v="4"/>
    <x v="0"/>
    <x v="68"/>
    <x v="92"/>
    <x v="10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4"/>
    <d v="2019-03-19T11:57:00"/>
    <x v="216"/>
    <x v="0"/>
    <x v="0"/>
    <x v="4"/>
    <x v="0"/>
    <x v="0"/>
    <x v="0"/>
    <x v="0"/>
    <x v="40"/>
    <x v="0"/>
    <x v="5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7"/>
    <d v="2019-03-19T11:57:00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5"/>
    <d v="2019-03-19T11:57:0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6"/>
    <d v="2019-03-19T11:57:00"/>
    <x v="15"/>
    <x v="0"/>
    <x v="0"/>
    <x v="3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3"/>
    <x v="32"/>
    <d v="2019-10-14T13:23:0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2"/>
    <d v="2019-10-14T13:23:29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3"/>
    <d v="2019-10-14T13:23:29"/>
    <x v="11"/>
    <x v="0"/>
    <x v="0"/>
    <x v="4"/>
    <x v="0"/>
    <x v="9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4"/>
    <d v="2019-10-14T13:23:29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7"/>
    <d v="2019-10-14T13:23:2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6"/>
    <d v="2019-10-14T13:23:2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13"/>
    <d v="2019-10-14T13:23:29"/>
    <x v="12"/>
    <x v="0"/>
    <x v="0"/>
    <x v="3"/>
    <x v="69"/>
    <x v="7"/>
    <x v="6"/>
    <x v="4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14"/>
    <d v="2019-10-14T13:23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26"/>
    <d v="2019-03-19T12:07:1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0"/>
    <d v="2019-03-19T12:07:17"/>
    <x v="551"/>
    <x v="2"/>
    <x v="4"/>
    <x v="313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1"/>
    <d v="2019-03-19T12:07:17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27"/>
    <d v="2019-03-19T12:07:1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6"/>
    <x v="15"/>
    <d v="2019-05-18T13:12:5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6"/>
    <x v="24"/>
    <d v="2019-05-18T13:12:56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7"/>
    <x v="24"/>
    <d v="2019-03-19T12:09:35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7"/>
    <x v="25"/>
    <d v="2019-03-19T12:09:3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7"/>
    <x v="0"/>
    <d v="2019-03-19T12:09:35"/>
    <x v="64"/>
    <x v="0"/>
    <x v="0"/>
    <x v="1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99"/>
    <x v="13"/>
    <d v="2019-03-19T12:22:27"/>
    <x v="126"/>
    <x v="0"/>
    <x v="0"/>
    <x v="30"/>
    <x v="12"/>
    <x v="14"/>
    <x v="15"/>
    <x v="4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99"/>
    <x v="24"/>
    <d v="2019-03-19T12:22:27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99"/>
    <x v="31"/>
    <d v="2019-03-19T12:22:2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99"/>
    <x v="0"/>
    <d v="2019-03-19T12:22:27"/>
    <x v="42"/>
    <x v="0"/>
    <x v="15"/>
    <x v="65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99"/>
    <x v="32"/>
    <d v="2019-03-19T12:22:27"/>
    <x v="15"/>
    <x v="0"/>
    <x v="2"/>
    <x v="6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2"/>
    <d v="2019-03-19T12:22:46"/>
    <x v="125"/>
    <x v="0"/>
    <x v="0"/>
    <x v="63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3"/>
    <d v="2019-03-19T12:22:46"/>
    <x v="95"/>
    <x v="0"/>
    <x v="0"/>
    <x v="4"/>
    <x v="0"/>
    <x v="24"/>
    <x v="14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2"/>
    <x v="32"/>
    <d v="2019-04-16T13:36:58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3"/>
    <x v="2"/>
    <d v="2019-04-16T13:37:5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3"/>
    <x v="3"/>
    <d v="2019-04-16T13:37:5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3"/>
    <x v="4"/>
    <d v="2019-04-16T13:37:5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22"/>
    <d v="2019-04-16T14:15:2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24"/>
    <d v="2019-04-16T14:15:26"/>
    <x v="185"/>
    <x v="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25"/>
    <d v="2019-04-16T14:15:26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0"/>
    <d v="2019-04-16T14:15:26"/>
    <x v="185"/>
    <x v="4"/>
    <x v="57"/>
    <x v="117"/>
    <x v="12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1"/>
    <d v="2019-04-16T14:15:26"/>
    <x v="86"/>
    <x v="0"/>
    <x v="13"/>
    <x v="120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32"/>
    <d v="2019-03-19T16:19:2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3"/>
    <x v="2"/>
    <d v="2019-03-19T16:19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3"/>
    <x v="3"/>
    <d v="2019-03-19T16:19:4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3"/>
    <x v="4"/>
    <d v="2019-03-19T16:19:4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3"/>
    <x v="13"/>
    <d v="2019-03-19T16:19:42"/>
    <x v="94"/>
    <x v="0"/>
    <x v="0"/>
    <x v="12"/>
    <x v="0"/>
    <x v="7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3"/>
    <x v="24"/>
    <d v="2019-03-19T16:19:42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3"/>
    <x v="25"/>
    <d v="2019-03-19T16:19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3"/>
    <x v="31"/>
    <d v="2019-03-19T16:19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3"/>
    <x v="0"/>
    <d v="2019-03-19T16:19:42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6"/>
    <d v="2019-04-16T13:31:1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3"/>
    <d v="2019-06-18T18:08:48"/>
    <x v="187"/>
    <x v="0"/>
    <x v="0"/>
    <x v="4"/>
    <x v="0"/>
    <x v="9"/>
    <x v="25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1"/>
    <x v="2"/>
    <d v="2019-06-18T18:09:3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1"/>
    <x v="3"/>
    <d v="2019-06-18T18:09:31"/>
    <x v="3"/>
    <x v="0"/>
    <x v="0"/>
    <x v="4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1"/>
    <x v="13"/>
    <d v="2019-06-18T18:09:31"/>
    <x v="81"/>
    <x v="0"/>
    <x v="0"/>
    <x v="12"/>
    <x v="0"/>
    <x v="7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1"/>
    <x v="24"/>
    <d v="2019-06-18T18:09:31"/>
    <x v="113"/>
    <x v="1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13"/>
    <d v="2019-08-13T14:19:38"/>
    <x v="521"/>
    <x v="8"/>
    <x v="4"/>
    <x v="21"/>
    <x v="68"/>
    <x v="20"/>
    <x v="27"/>
    <x v="1"/>
    <x v="38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14"/>
    <d v="2019-08-13T14:19:38"/>
    <x v="94"/>
    <x v="0"/>
    <x v="0"/>
    <x v="4"/>
    <x v="19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18"/>
    <d v="2019-08-13T14:19:3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22"/>
    <d v="2019-08-13T14:19:3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24"/>
    <d v="2019-08-13T14:19:38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25"/>
    <d v="2019-08-13T14:19:3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0"/>
    <d v="2019-08-13T14:19:38"/>
    <x v="2"/>
    <x v="2"/>
    <x v="1"/>
    <x v="2"/>
    <x v="19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1"/>
    <d v="2019-08-13T14:19:3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2"/>
    <d v="2019-08-13T14:19:55"/>
    <x v="10"/>
    <x v="8"/>
    <x v="11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3"/>
    <d v="2019-08-13T14:19:55"/>
    <x v="86"/>
    <x v="0"/>
    <x v="0"/>
    <x v="4"/>
    <x v="0"/>
    <x v="2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4"/>
    <d v="2019-08-13T14:19:55"/>
    <x v="81"/>
    <x v="0"/>
    <x v="0"/>
    <x v="4"/>
    <x v="0"/>
    <x v="0"/>
    <x v="0"/>
    <x v="0"/>
    <x v="1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5"/>
    <d v="2019-08-13T14:19:55"/>
    <x v="6"/>
    <x v="0"/>
    <x v="0"/>
    <x v="4"/>
    <x v="0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6"/>
    <d v="2019-08-13T14:19:55"/>
    <x v="6"/>
    <x v="0"/>
    <x v="11"/>
    <x v="25"/>
    <x v="5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13"/>
    <d v="2019-08-13T14:19:55"/>
    <x v="19"/>
    <x v="8"/>
    <x v="11"/>
    <x v="3"/>
    <x v="12"/>
    <x v="6"/>
    <x v="6"/>
    <x v="6"/>
    <x v="1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14"/>
    <d v="2019-08-13T14:19:55"/>
    <x v="36"/>
    <x v="8"/>
    <x v="11"/>
    <x v="25"/>
    <x v="5"/>
    <x v="16"/>
    <x v="3"/>
    <x v="2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24"/>
    <d v="2019-08-13T14:19:55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25"/>
    <d v="2019-08-13T14:19:5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24"/>
    <d v="2019-09-11T18:32:40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0"/>
    <d v="2019-09-11T18:32:40"/>
    <x v="71"/>
    <x v="0"/>
    <x v="0"/>
    <x v="1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8"/>
    <x v="2"/>
    <d v="2019-09-11T18:32:59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8"/>
    <x v="3"/>
    <d v="2019-09-11T18:32:59"/>
    <x v="56"/>
    <x v="0"/>
    <x v="0"/>
    <x v="4"/>
    <x v="0"/>
    <x v="4"/>
    <x v="2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8"/>
    <x v="4"/>
    <d v="2019-09-11T18:32:59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8"/>
    <x v="13"/>
    <d v="2019-09-11T18:32:59"/>
    <x v="57"/>
    <x v="0"/>
    <x v="0"/>
    <x v="12"/>
    <x v="12"/>
    <x v="9"/>
    <x v="21"/>
    <x v="4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4"/>
    <d v="2019-03-19T12:22:46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0"/>
    <d v="2019-08-13T14:19:55"/>
    <x v="51"/>
    <x v="0"/>
    <x v="0"/>
    <x v="3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7"/>
    <x v="1"/>
    <d v="2019-08-13T14:19:55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09"/>
    <x v="2"/>
    <d v="2019-08-13T14:20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09"/>
    <x v="3"/>
    <d v="2019-08-13T14:20:10"/>
    <x v="3"/>
    <x v="0"/>
    <x v="0"/>
    <x v="4"/>
    <x v="0"/>
    <x v="0"/>
    <x v="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09"/>
    <x v="4"/>
    <d v="2019-08-13T14:20:1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09"/>
    <x v="13"/>
    <d v="2019-08-13T14:20:10"/>
    <x v="15"/>
    <x v="0"/>
    <x v="0"/>
    <x v="12"/>
    <x v="0"/>
    <x v="0"/>
    <x v="0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09"/>
    <x v="24"/>
    <d v="2019-08-13T14:20:10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09"/>
    <x v="25"/>
    <d v="2019-08-13T14:20:1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09"/>
    <x v="0"/>
    <d v="2019-08-13T14:20:10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09"/>
    <x v="1"/>
    <d v="2019-08-13T14:20:1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0"/>
    <x v="2"/>
    <d v="2019-08-13T14:20:24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0"/>
    <x v="3"/>
    <d v="2019-08-13T14:20:24"/>
    <x v="85"/>
    <x v="0"/>
    <x v="0"/>
    <x v="4"/>
    <x v="0"/>
    <x v="0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0"/>
    <x v="13"/>
    <d v="2019-08-13T14:20:24"/>
    <x v="10"/>
    <x v="0"/>
    <x v="0"/>
    <x v="12"/>
    <x v="9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0"/>
    <x v="24"/>
    <d v="2019-08-13T14:20:24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0"/>
    <x v="0"/>
    <d v="2019-08-13T14:20:24"/>
    <x v="181"/>
    <x v="0"/>
    <x v="52"/>
    <x v="113"/>
    <x v="0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33"/>
    <d v="2019-08-13T14:25:13"/>
    <x v="57"/>
    <x v="0"/>
    <x v="11"/>
    <x v="44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2"/>
    <d v="2019-08-13T14:26:14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6"/>
    <x v="0"/>
    <d v="2019-09-11T18:34:09"/>
    <x v="71"/>
    <x v="0"/>
    <x v="0"/>
    <x v="1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6"/>
    <x v="1"/>
    <d v="2019-09-11T18:34:09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7"/>
    <x v="2"/>
    <d v="2019-09-11T18:34:28"/>
    <x v="125"/>
    <x v="0"/>
    <x v="2"/>
    <x v="21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7"/>
    <x v="3"/>
    <d v="2019-09-11T18:34:28"/>
    <x v="302"/>
    <x v="0"/>
    <x v="0"/>
    <x v="4"/>
    <x v="0"/>
    <x v="45"/>
    <x v="1"/>
    <x v="20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7"/>
    <x v="4"/>
    <d v="2019-09-11T18:34:28"/>
    <x v="26"/>
    <x v="0"/>
    <x v="0"/>
    <x v="4"/>
    <x v="0"/>
    <x v="0"/>
    <x v="0"/>
    <x v="0"/>
    <x v="3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7"/>
    <x v="13"/>
    <d v="2019-09-11T18:34:28"/>
    <x v="239"/>
    <x v="0"/>
    <x v="4"/>
    <x v="3"/>
    <x v="35"/>
    <x v="77"/>
    <x v="47"/>
    <x v="166"/>
    <x v="3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8"/>
    <x v="24"/>
    <d v="2019-09-11T18:32:59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8"/>
    <x v="25"/>
    <d v="2019-09-11T18:32:59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8"/>
    <x v="0"/>
    <d v="2019-09-11T18:32:59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6"/>
    <x v="2"/>
    <d v="2019-09-11T18:34:0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6"/>
    <x v="3"/>
    <d v="2019-09-11T18:34:09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6"/>
    <x v="4"/>
    <d v="2019-09-11T18:34:0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6"/>
    <x v="13"/>
    <d v="2019-09-11T18:34:09"/>
    <x v="3"/>
    <x v="0"/>
    <x v="0"/>
    <x v="4"/>
    <x v="19"/>
    <x v="0"/>
    <x v="8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6"/>
    <x v="18"/>
    <d v="2019-09-11T18:34:0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6"/>
    <x v="22"/>
    <d v="2019-09-11T18:34:0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6"/>
    <x v="24"/>
    <d v="2019-09-11T18:34:09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6"/>
    <x v="25"/>
    <d v="2019-09-11T18:34:09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9"/>
    <d v="2019-03-19T16:11:35"/>
    <x v="280"/>
    <x v="0"/>
    <x v="0"/>
    <x v="4"/>
    <x v="0"/>
    <x v="76"/>
    <x v="59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20"/>
    <d v="2019-03-19T16:11:35"/>
    <x v="5"/>
    <x v="0"/>
    <x v="0"/>
    <x v="4"/>
    <x v="0"/>
    <x v="0"/>
    <x v="0"/>
    <x v="0"/>
    <x v="0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0"/>
    <x v="13"/>
    <d v="2019-05-18T12:48:50"/>
    <x v="15"/>
    <x v="0"/>
    <x v="0"/>
    <x v="4"/>
    <x v="0"/>
    <x v="7"/>
    <x v="35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0"/>
    <x v="24"/>
    <d v="2019-05-18T12:48:50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0"/>
    <x v="0"/>
    <d v="2019-05-18T12:48:50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2"/>
    <d v="2019-05-18T12:49:07"/>
    <x v="12"/>
    <x v="4"/>
    <x v="0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37"/>
    <d v="2019-03-19T16:39:0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3"/>
    <x v="3"/>
    <d v="2019-03-19T16:39:1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3"/>
    <x v="13"/>
    <d v="2019-03-19T16:39:18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3"/>
    <x v="24"/>
    <d v="2019-03-19T16:39:18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3"/>
    <x v="25"/>
    <d v="2019-03-19T16:39:1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3"/>
    <x v="0"/>
    <d v="2019-03-19T16:39:18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3"/>
    <x v="1"/>
    <d v="2019-03-19T16:39:1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1"/>
    <x v="25"/>
    <d v="2019-06-18T18:09:31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1"/>
    <x v="0"/>
    <d v="2019-06-18T18:09:31"/>
    <x v="113"/>
    <x v="0"/>
    <x v="2"/>
    <x v="246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40"/>
    <x v="3"/>
    <d v="2019-06-18T17:54:58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4"/>
    <d v="2019-09-11T16:49:16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5"/>
    <d v="2019-09-11T16:49:1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6"/>
    <d v="2019-09-11T16:49:1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13"/>
    <d v="2019-09-11T16:49:16"/>
    <x v="196"/>
    <x v="0"/>
    <x v="0"/>
    <x v="11"/>
    <x v="1"/>
    <x v="6"/>
    <x v="56"/>
    <x v="38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14"/>
    <d v="2019-09-11T16:49:16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19"/>
    <d v="2019-09-11T16:49:1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22"/>
    <d v="2019-09-11T16:49:16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24"/>
    <d v="2019-09-11T16:49:16"/>
    <x v="534"/>
    <x v="2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0"/>
    <d v="2019-09-11T16:49:16"/>
    <x v="534"/>
    <x v="0"/>
    <x v="71"/>
    <x v="304"/>
    <x v="0"/>
    <x v="9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32"/>
    <d v="2019-09-11T16:49:16"/>
    <x v="112"/>
    <x v="0"/>
    <x v="2"/>
    <x v="25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1"/>
    <x v="2"/>
    <d v="2019-09-11T16:50:01"/>
    <x v="11"/>
    <x v="0"/>
    <x v="0"/>
    <x v="6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1"/>
    <x v="3"/>
    <d v="2019-09-11T16:50:01"/>
    <x v="64"/>
    <x v="0"/>
    <x v="0"/>
    <x v="4"/>
    <x v="0"/>
    <x v="2"/>
    <x v="1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1"/>
    <x v="4"/>
    <d v="2019-09-11T16:50:01"/>
    <x v="3"/>
    <x v="0"/>
    <x v="0"/>
    <x v="4"/>
    <x v="0"/>
    <x v="0"/>
    <x v="0"/>
    <x v="0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1"/>
    <x v="13"/>
    <d v="2019-09-11T16:50:01"/>
    <x v="182"/>
    <x v="0"/>
    <x v="0"/>
    <x v="55"/>
    <x v="3"/>
    <x v="6"/>
    <x v="31"/>
    <x v="36"/>
    <x v="2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1"/>
    <x v="24"/>
    <d v="2019-09-11T16:50:01"/>
    <x v="35"/>
    <x v="3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10"/>
    <d v="2019-09-11T16:42:33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11"/>
    <d v="2019-09-11T16:42:33"/>
    <x v="843"/>
    <x v="0"/>
    <x v="239"/>
    <x v="309"/>
    <x v="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13"/>
    <d v="2019-09-11T16:42:33"/>
    <x v="844"/>
    <x v="0"/>
    <x v="51"/>
    <x v="242"/>
    <x v="18"/>
    <x v="10"/>
    <x v="161"/>
    <x v="264"/>
    <x v="86"/>
    <x v="0"/>
    <x v="7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14"/>
    <d v="2019-09-11T16:42:33"/>
    <x v="86"/>
    <x v="0"/>
    <x v="4"/>
    <x v="73"/>
    <x v="0"/>
    <x v="7"/>
    <x v="6"/>
    <x v="26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15"/>
    <d v="2019-09-11T16:42:33"/>
    <x v="10"/>
    <x v="4"/>
    <x v="13"/>
    <x v="3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16"/>
    <d v="2019-09-11T16:42:33"/>
    <x v="20"/>
    <x v="0"/>
    <x v="4"/>
    <x v="12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7"/>
    <x v="24"/>
    <d v="2019-09-11T18:34:28"/>
    <x v="220"/>
    <x v="1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7"/>
    <x v="25"/>
    <d v="2019-09-11T18:34:28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7"/>
    <x v="0"/>
    <d v="2019-09-11T18:34:28"/>
    <x v="220"/>
    <x v="0"/>
    <x v="0"/>
    <x v="7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7"/>
    <x v="1"/>
    <d v="2019-09-11T18:34:28"/>
    <x v="25"/>
    <x v="0"/>
    <x v="0"/>
    <x v="3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96"/>
    <x v="2"/>
    <d v="2019-09-11T18:34:5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96"/>
    <x v="3"/>
    <d v="2019-09-11T18:34:5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96"/>
    <x v="4"/>
    <d v="2019-09-11T18:34:50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96"/>
    <x v="8"/>
    <d v="2019-09-11T18:34:5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96"/>
    <x v="13"/>
    <d v="2019-09-11T18:34:50"/>
    <x v="81"/>
    <x v="0"/>
    <x v="0"/>
    <x v="12"/>
    <x v="12"/>
    <x v="7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96"/>
    <x v="14"/>
    <d v="2019-09-11T18:34:50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96"/>
    <x v="24"/>
    <d v="2019-09-11T18:34:50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8"/>
    <x v="24"/>
    <d v="2019-03-19T16:39:54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8"/>
    <x v="25"/>
    <d v="2019-03-19T16:39:5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6"/>
    <d v="2019-04-16T13:59:0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13"/>
    <d v="2019-04-16T13:59:01"/>
    <x v="1"/>
    <x v="0"/>
    <x v="0"/>
    <x v="12"/>
    <x v="0"/>
    <x v="7"/>
    <x v="19"/>
    <x v="3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14"/>
    <d v="2019-04-16T13:59:0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24"/>
    <d v="2019-04-16T13:59:01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25"/>
    <d v="2019-04-16T13:59:0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31"/>
    <d v="2019-04-16T13:59:0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0"/>
    <d v="2019-04-16T13:59:01"/>
    <x v="102"/>
    <x v="0"/>
    <x v="8"/>
    <x v="9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1"/>
    <d v="2019-04-16T13:59:01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32"/>
    <d v="2019-04-16T13:59:01"/>
    <x v="81"/>
    <x v="2"/>
    <x v="0"/>
    <x v="5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2"/>
    <x v="3"/>
    <d v="2019-04-16T13:59:28"/>
    <x v="25"/>
    <x v="0"/>
    <x v="0"/>
    <x v="4"/>
    <x v="0"/>
    <x v="0"/>
    <x v="31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2"/>
    <x v="4"/>
    <d v="2019-04-16T13:59:2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7"/>
    <x v="24"/>
    <d v="2019-03-19T16:39:38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7"/>
    <x v="25"/>
    <d v="2019-03-19T16:39:3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7"/>
    <x v="0"/>
    <d v="2019-03-19T16:39:38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7"/>
    <x v="1"/>
    <d v="2019-03-19T16:39:3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34"/>
    <x v="33"/>
    <d v="2019-09-11T18:21:0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14"/>
    <d v="2019-09-11T16:52:00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18"/>
    <d v="2019-09-11T16:52:00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19"/>
    <d v="2019-09-11T16:52:0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28"/>
    <d v="2019-09-11T16:52:00"/>
    <x v="845"/>
    <x v="0"/>
    <x v="93"/>
    <x v="2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29"/>
    <d v="2019-09-11T16:52:00"/>
    <x v="145"/>
    <x v="0"/>
    <x v="0"/>
    <x v="4"/>
    <x v="0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22"/>
    <d v="2019-09-11T16:52:00"/>
    <x v="81"/>
    <x v="0"/>
    <x v="0"/>
    <x v="11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3"/>
    <d v="2019-06-20T12:49:08"/>
    <x v="197"/>
    <x v="0"/>
    <x v="0"/>
    <x v="4"/>
    <x v="0"/>
    <x v="48"/>
    <x v="64"/>
    <x v="13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4"/>
    <d v="2019-06-20T12:49:08"/>
    <x v="1"/>
    <x v="0"/>
    <x v="0"/>
    <x v="4"/>
    <x v="0"/>
    <x v="0"/>
    <x v="0"/>
    <x v="0"/>
    <x v="13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7"/>
    <d v="2019-06-20T12:49:08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5"/>
    <d v="2019-06-20T12:49:08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6"/>
    <d v="2019-06-20T12:49:08"/>
    <x v="26"/>
    <x v="0"/>
    <x v="0"/>
    <x v="11"/>
    <x v="12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13"/>
    <d v="2019-06-20T12:49:08"/>
    <x v="521"/>
    <x v="0"/>
    <x v="0"/>
    <x v="21"/>
    <x v="3"/>
    <x v="82"/>
    <x v="17"/>
    <x v="166"/>
    <x v="13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14"/>
    <d v="2019-06-20T12:49:08"/>
    <x v="157"/>
    <x v="0"/>
    <x v="0"/>
    <x v="12"/>
    <x v="19"/>
    <x v="7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24"/>
    <d v="2019-06-20T12:49:08"/>
    <x v="432"/>
    <x v="3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25"/>
    <d v="2019-06-20T12:49:08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31"/>
    <d v="2019-06-20T12:49:0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1"/>
    <x v="2"/>
    <d v="2019-06-18T17:52:25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1"/>
    <x v="3"/>
    <d v="2019-06-18T17:52:25"/>
    <x v="31"/>
    <x v="0"/>
    <x v="0"/>
    <x v="4"/>
    <x v="0"/>
    <x v="9"/>
    <x v="25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1"/>
    <d v="2019-03-19T16:07:10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5"/>
    <x v="0"/>
    <d v="2019-03-19T12:11:44"/>
    <x v="187"/>
    <x v="0"/>
    <x v="3"/>
    <x v="81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2"/>
    <d v="2019-03-19T12:12:01"/>
    <x v="24"/>
    <x v="0"/>
    <x v="0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15"/>
    <d v="2019-04-16T14:17:46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16"/>
    <d v="2019-04-16T14:17:46"/>
    <x v="6"/>
    <x v="8"/>
    <x v="4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19"/>
    <d v="2019-04-16T14:17:46"/>
    <x v="15"/>
    <x v="0"/>
    <x v="0"/>
    <x v="4"/>
    <x v="0"/>
    <x v="9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22"/>
    <d v="2019-04-16T14:17:46"/>
    <x v="94"/>
    <x v="8"/>
    <x v="11"/>
    <x v="25"/>
    <x v="5"/>
    <x v="7"/>
    <x v="8"/>
    <x v="13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24"/>
    <d v="2019-04-16T14:17:46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25"/>
    <d v="2019-04-16T14:17:4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0"/>
    <d v="2019-04-16T14:17:46"/>
    <x v="25"/>
    <x v="8"/>
    <x v="144"/>
    <x v="39"/>
    <x v="5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1"/>
    <d v="2019-04-16T14:17:46"/>
    <x v="94"/>
    <x v="8"/>
    <x v="11"/>
    <x v="3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33"/>
    <d v="2019-04-16T14:17:46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0"/>
    <d v="2019-04-16T13:19:10"/>
    <x v="133"/>
    <x v="126"/>
    <x v="245"/>
    <x v="476"/>
    <x v="129"/>
    <x v="2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"/>
    <d v="2019-04-16T13:19:10"/>
    <x v="688"/>
    <x v="34"/>
    <x v="63"/>
    <x v="477"/>
    <x v="29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27"/>
    <d v="2019-04-16T13:19:10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37"/>
    <d v="2019-04-16T13:19:10"/>
    <x v="196"/>
    <x v="8"/>
    <x v="11"/>
    <x v="6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2"/>
    <d v="2019-04-16T13:22:32"/>
    <x v="56"/>
    <x v="0"/>
    <x v="2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8"/>
    <d v="2019-04-16T13:22:49"/>
    <x v="3"/>
    <x v="0"/>
    <x v="0"/>
    <x v="4"/>
    <x v="0"/>
    <x v="0"/>
    <x v="0"/>
    <x v="0"/>
    <x v="0"/>
    <x v="4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8"/>
    <d v="2019-06-18T17:30:35"/>
    <x v="32"/>
    <x v="0"/>
    <x v="0"/>
    <x v="4"/>
    <x v="0"/>
    <x v="0"/>
    <x v="0"/>
    <x v="0"/>
    <x v="0"/>
    <x v="9"/>
    <x v="24"/>
    <x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17"/>
    <d v="2019-06-18T17:30:35"/>
    <x v="43"/>
    <x v="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3"/>
    <d v="2019-03-21T10:08:35"/>
    <x v="846"/>
    <x v="0"/>
    <x v="0"/>
    <x v="4"/>
    <x v="0"/>
    <x v="56"/>
    <x v="149"/>
    <x v="19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4"/>
    <d v="2019-03-21T10:08:35"/>
    <x v="111"/>
    <x v="0"/>
    <x v="0"/>
    <x v="4"/>
    <x v="0"/>
    <x v="0"/>
    <x v="0"/>
    <x v="0"/>
    <x v="2"/>
    <x v="0"/>
    <x v="8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7"/>
    <d v="2019-03-21T10:08:35"/>
    <x v="196"/>
    <x v="8"/>
    <x v="11"/>
    <x v="95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5"/>
    <d v="2019-03-21T10:08:35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18"/>
    <d v="2019-09-11T16:42:33"/>
    <x v="389"/>
    <x v="0"/>
    <x v="13"/>
    <x v="14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19"/>
    <d v="2019-09-11T16:42:33"/>
    <x v="197"/>
    <x v="0"/>
    <x v="0"/>
    <x v="4"/>
    <x v="0"/>
    <x v="11"/>
    <x v="23"/>
    <x v="2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20"/>
    <d v="2019-09-11T16:42:33"/>
    <x v="15"/>
    <x v="0"/>
    <x v="0"/>
    <x v="4"/>
    <x v="0"/>
    <x v="0"/>
    <x v="0"/>
    <x v="0"/>
    <x v="1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21"/>
    <d v="2019-09-11T16:42:33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22"/>
    <d v="2019-09-11T16:42:33"/>
    <x v="401"/>
    <x v="0"/>
    <x v="2"/>
    <x v="19"/>
    <x v="34"/>
    <x v="12"/>
    <x v="25"/>
    <x v="31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23"/>
    <d v="2019-09-11T16:42:3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24"/>
    <d v="2019-09-11T16:42:33"/>
    <x v="847"/>
    <x v="4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25"/>
    <d v="2019-09-11T16:42:33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13"/>
    <d v="2019-10-14T12:51:27"/>
    <x v="427"/>
    <x v="0"/>
    <x v="2"/>
    <x v="189"/>
    <x v="194"/>
    <x v="74"/>
    <x v="70"/>
    <x v="83"/>
    <x v="124"/>
    <x v="0"/>
    <x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14"/>
    <d v="2019-10-14T12:51:27"/>
    <x v="26"/>
    <x v="0"/>
    <x v="0"/>
    <x v="3"/>
    <x v="19"/>
    <x v="7"/>
    <x v="6"/>
    <x v="2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16"/>
    <d v="2019-10-14T12:51:27"/>
    <x v="141"/>
    <x v="0"/>
    <x v="10"/>
    <x v="11"/>
    <x v="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22"/>
    <d v="2019-03-20T13:24:04"/>
    <x v="20"/>
    <x v="0"/>
    <x v="0"/>
    <x v="12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24"/>
    <d v="2019-03-20T13:24:04"/>
    <x v="408"/>
    <x v="2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13"/>
    <d v="2019-03-19T16:39:00"/>
    <x v="101"/>
    <x v="0"/>
    <x v="4"/>
    <x v="12"/>
    <x v="19"/>
    <x v="7"/>
    <x v="0"/>
    <x v="38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14"/>
    <d v="2019-03-19T16:39:0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24"/>
    <d v="2019-03-19T16:39:00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4"/>
    <x v="1"/>
    <d v="2019-03-20T13:24:40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5"/>
    <x v="2"/>
    <d v="2019-03-20T13:24:57"/>
    <x v="10"/>
    <x v="0"/>
    <x v="2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30"/>
    <d v="2019-03-21T10:08:11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24"/>
    <d v="2019-03-21T10:08:11"/>
    <x v="848"/>
    <x v="4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25"/>
    <d v="2019-03-21T10:08:11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26"/>
    <d v="2019-03-21T10:08:1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0"/>
    <d v="2019-03-21T10:08:11"/>
    <x v="848"/>
    <x v="60"/>
    <x v="216"/>
    <x v="478"/>
    <x v="70"/>
    <x v="22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1"/>
    <d v="2019-03-21T10:08:11"/>
    <x v="106"/>
    <x v="2"/>
    <x v="15"/>
    <x v="71"/>
    <x v="19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2"/>
    <x v="13"/>
    <d v="2019-04-16T13:59:28"/>
    <x v="26"/>
    <x v="0"/>
    <x v="0"/>
    <x v="4"/>
    <x v="0"/>
    <x v="0"/>
    <x v="6"/>
    <x v="6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2"/>
    <x v="24"/>
    <d v="2019-04-16T13:59:28"/>
    <x v="229"/>
    <x v="3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2"/>
    <x v="25"/>
    <d v="2019-04-16T13:59:28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2"/>
    <x v="0"/>
    <d v="2019-04-16T13:59:28"/>
    <x v="229"/>
    <x v="0"/>
    <x v="0"/>
    <x v="3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4"/>
    <d v="2019-06-18T17:51:3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5"/>
    <d v="2019-06-18T17:51:3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6"/>
    <d v="2019-06-18T17:51:3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13"/>
    <d v="2019-06-18T17:51:37"/>
    <x v="3"/>
    <x v="0"/>
    <x v="0"/>
    <x v="4"/>
    <x v="0"/>
    <x v="0"/>
    <x v="35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14"/>
    <d v="2019-06-18T17:51:37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24"/>
    <d v="2019-06-18T17:51:37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25"/>
    <d v="2019-06-18T17:51:3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0"/>
    <d v="2019-06-18T17:51:37"/>
    <x v="33"/>
    <x v="0"/>
    <x v="7"/>
    <x v="138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25"/>
    <d v="2019-06-18T17:50:12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31"/>
    <d v="2019-06-18T17:50:1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0"/>
    <d v="2019-06-18T17:50:12"/>
    <x v="523"/>
    <x v="0"/>
    <x v="55"/>
    <x v="295"/>
    <x v="0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13"/>
    <d v="2019-08-13T13:55:43"/>
    <x v="141"/>
    <x v="4"/>
    <x v="0"/>
    <x v="30"/>
    <x v="19"/>
    <x v="0"/>
    <x v="6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503"/>
    <x v="14"/>
    <d v="2019-08-13T13:55:43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2"/>
    <d v="2019-06-20T13:03:51"/>
    <x v="125"/>
    <x v="0"/>
    <x v="0"/>
    <x v="63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3"/>
    <d v="2019-06-20T13:03:51"/>
    <x v="47"/>
    <x v="0"/>
    <x v="0"/>
    <x v="4"/>
    <x v="0"/>
    <x v="24"/>
    <x v="14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4"/>
    <d v="2019-06-20T13:03:51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7"/>
    <d v="2019-06-20T13:03:51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0"/>
    <d v="2019-06-20T12:49:08"/>
    <x v="432"/>
    <x v="0"/>
    <x v="0"/>
    <x v="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1"/>
    <d v="2019-06-20T12:49:08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1"/>
    <x v="32"/>
    <d v="2019-06-20T12:49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2"/>
    <d v="2019-03-19T16:09:38"/>
    <x v="198"/>
    <x v="0"/>
    <x v="0"/>
    <x v="51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3"/>
    <d v="2019-03-19T16:09:38"/>
    <x v="164"/>
    <x v="0"/>
    <x v="0"/>
    <x v="4"/>
    <x v="0"/>
    <x v="125"/>
    <x v="183"/>
    <x v="26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4"/>
    <d v="2019-03-19T16:09:38"/>
    <x v="64"/>
    <x v="0"/>
    <x v="0"/>
    <x v="4"/>
    <x v="0"/>
    <x v="0"/>
    <x v="0"/>
    <x v="0"/>
    <x v="40"/>
    <x v="0"/>
    <x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7"/>
    <d v="2019-03-19T16:09:3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3"/>
    <d v="2019-03-19T16:27:12"/>
    <x v="84"/>
    <x v="0"/>
    <x v="0"/>
    <x v="4"/>
    <x v="0"/>
    <x v="31"/>
    <x v="59"/>
    <x v="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4"/>
    <d v="2019-03-19T16:27:12"/>
    <x v="101"/>
    <x v="0"/>
    <x v="0"/>
    <x v="4"/>
    <x v="0"/>
    <x v="0"/>
    <x v="0"/>
    <x v="0"/>
    <x v="26"/>
    <x v="0"/>
    <x v="2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5"/>
    <d v="2019-03-19T16:27:12"/>
    <x v="15"/>
    <x v="0"/>
    <x v="0"/>
    <x v="4"/>
    <x v="0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6"/>
    <d v="2019-03-19T16:27:12"/>
    <x v="15"/>
    <x v="0"/>
    <x v="0"/>
    <x v="4"/>
    <x v="0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13"/>
    <d v="2019-03-19T16:27:12"/>
    <x v="404"/>
    <x v="0"/>
    <x v="4"/>
    <x v="1"/>
    <x v="23"/>
    <x v="2"/>
    <x v="60"/>
    <x v="61"/>
    <x v="26"/>
    <x v="0"/>
    <x v="4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14"/>
    <d v="2019-03-19T16:27:12"/>
    <x v="94"/>
    <x v="0"/>
    <x v="0"/>
    <x v="4"/>
    <x v="0"/>
    <x v="0"/>
    <x v="0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24"/>
    <d v="2019-03-19T16:27:12"/>
    <x v="432"/>
    <x v="3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25"/>
    <d v="2019-03-19T16:27:12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0"/>
    <d v="2019-03-19T16:27:12"/>
    <x v="432"/>
    <x v="0"/>
    <x v="67"/>
    <x v="5"/>
    <x v="0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1"/>
    <d v="2019-03-19T16:27:12"/>
    <x v="1"/>
    <x v="0"/>
    <x v="51"/>
    <x v="1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0"/>
    <x v="3"/>
    <d v="2019-03-19T16:13:50"/>
    <x v="10"/>
    <x v="0"/>
    <x v="0"/>
    <x v="4"/>
    <x v="0"/>
    <x v="9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0"/>
    <x v="4"/>
    <d v="2019-03-19T16:13:50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0"/>
    <x v="13"/>
    <d v="2019-03-19T16:13:50"/>
    <x v="157"/>
    <x v="0"/>
    <x v="0"/>
    <x v="4"/>
    <x v="0"/>
    <x v="7"/>
    <x v="13"/>
    <x v="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0"/>
    <x v="24"/>
    <d v="2019-03-19T16:13:50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0"/>
    <x v="0"/>
    <d v="2019-03-19T16:13:50"/>
    <x v="31"/>
    <x v="0"/>
    <x v="145"/>
    <x v="112"/>
    <x v="0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2"/>
    <d v="2019-03-19T16:14:04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6"/>
    <d v="2019-03-19T16:34:1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9"/>
    <d v="2019-03-19T16:05:40"/>
    <x v="849"/>
    <x v="0"/>
    <x v="0"/>
    <x v="47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0"/>
    <d v="2019-03-19T16:05:40"/>
    <x v="10"/>
    <x v="0"/>
    <x v="0"/>
    <x v="4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1"/>
    <d v="2019-03-19T16:05:40"/>
    <x v="850"/>
    <x v="0"/>
    <x v="246"/>
    <x v="480"/>
    <x v="2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1"/>
    <d v="2019-04-16T13:46:57"/>
    <x v="6"/>
    <x v="2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37"/>
    <d v="2019-04-16T13:46:5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4"/>
    <x v="3"/>
    <d v="2019-04-16T13:47:26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19"/>
    <d v="2019-04-16T13:47:5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22"/>
    <d v="2019-04-16T13:47:5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24"/>
    <d v="2019-04-16T13:47:52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25"/>
    <d v="2019-04-16T13:47:5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0"/>
    <d v="2019-04-16T13:47:52"/>
    <x v="71"/>
    <x v="0"/>
    <x v="0"/>
    <x v="1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0"/>
    <d v="2019-05-18T12:37:37"/>
    <x v="404"/>
    <x v="8"/>
    <x v="45"/>
    <x v="184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1"/>
    <d v="2019-05-18T12:37:3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2"/>
    <d v="2019-05-18T12:37:51"/>
    <x v="24"/>
    <x v="0"/>
    <x v="0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1"/>
    <d v="2019-07-15T13:03:31"/>
    <x v="86"/>
    <x v="0"/>
    <x v="10"/>
    <x v="12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33"/>
    <d v="2019-07-15T13:03:3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2"/>
    <d v="2019-07-15T13:03:43"/>
    <x v="139"/>
    <x v="4"/>
    <x v="7"/>
    <x v="56"/>
    <x v="17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4"/>
    <x v="1"/>
    <d v="2019-08-13T14:30:36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2"/>
    <d v="2019-08-13T14:31:03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3"/>
    <d v="2019-08-13T14:31:03"/>
    <x v="134"/>
    <x v="0"/>
    <x v="0"/>
    <x v="4"/>
    <x v="0"/>
    <x v="24"/>
    <x v="25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4"/>
    <d v="2019-08-13T14:31:03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5"/>
    <x v="7"/>
    <d v="2019-08-13T14:31:0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1"/>
    <x v="13"/>
    <d v="2019-03-21T10:09:42"/>
    <x v="187"/>
    <x v="0"/>
    <x v="0"/>
    <x v="6"/>
    <x v="44"/>
    <x v="9"/>
    <x v="25"/>
    <x v="4"/>
    <x v="25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1"/>
    <x v="24"/>
    <d v="2019-03-21T10:09:42"/>
    <x v="239"/>
    <x v="2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1"/>
    <x v="25"/>
    <d v="2019-03-21T10:09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1"/>
    <x v="31"/>
    <d v="2019-03-21T10:09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1"/>
    <x v="0"/>
    <d v="2019-03-21T10:09:42"/>
    <x v="239"/>
    <x v="0"/>
    <x v="63"/>
    <x v="222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6"/>
    <d v="2019-03-21T10:08:35"/>
    <x v="86"/>
    <x v="0"/>
    <x v="0"/>
    <x v="86"/>
    <x v="1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8"/>
    <d v="2019-03-21T10:08:35"/>
    <x v="26"/>
    <x v="0"/>
    <x v="0"/>
    <x v="4"/>
    <x v="0"/>
    <x v="0"/>
    <x v="0"/>
    <x v="0"/>
    <x v="0"/>
    <x v="3"/>
    <x v="1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10"/>
    <d v="2019-03-21T10:08:3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2"/>
    <d v="2019-03-21T10:08:56"/>
    <x v="585"/>
    <x v="0"/>
    <x v="2"/>
    <x v="421"/>
    <x v="1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3"/>
    <d v="2019-03-21T10:08:56"/>
    <x v="600"/>
    <x v="0"/>
    <x v="0"/>
    <x v="4"/>
    <x v="0"/>
    <x v="254"/>
    <x v="111"/>
    <x v="2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4"/>
    <d v="2019-03-21T10:08:56"/>
    <x v="228"/>
    <x v="0"/>
    <x v="0"/>
    <x v="4"/>
    <x v="0"/>
    <x v="0"/>
    <x v="0"/>
    <x v="0"/>
    <x v="82"/>
    <x v="0"/>
    <x v="10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7"/>
    <d v="2019-03-21T10:08:56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5"/>
    <d v="2019-03-21T10:08:56"/>
    <x v="24"/>
    <x v="0"/>
    <x v="0"/>
    <x v="4"/>
    <x v="0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6"/>
    <d v="2019-03-21T10:08:56"/>
    <x v="32"/>
    <x v="0"/>
    <x v="0"/>
    <x v="11"/>
    <x v="12"/>
    <x v="0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8"/>
    <d v="2019-03-21T10:08:56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17"/>
    <d v="2019-03-21T10:08:56"/>
    <x v="851"/>
    <x v="0"/>
    <x v="125"/>
    <x v="4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3"/>
    <d v="2019-06-18T17:36:15"/>
    <x v="852"/>
    <x v="0"/>
    <x v="0"/>
    <x v="4"/>
    <x v="0"/>
    <x v="255"/>
    <x v="107"/>
    <x v="26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4"/>
    <d v="2019-06-18T17:36:15"/>
    <x v="444"/>
    <x v="0"/>
    <x v="0"/>
    <x v="4"/>
    <x v="0"/>
    <x v="0"/>
    <x v="0"/>
    <x v="0"/>
    <x v="91"/>
    <x v="0"/>
    <x v="12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7"/>
    <d v="2019-06-18T17:36:15"/>
    <x v="101"/>
    <x v="8"/>
    <x v="11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5"/>
    <d v="2019-06-18T17:36:15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6"/>
    <d v="2019-06-18T17:36:15"/>
    <x v="32"/>
    <x v="0"/>
    <x v="11"/>
    <x v="6"/>
    <x v="1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5"/>
    <x v="1"/>
    <d v="2019-04-16T14:13:5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2"/>
    <d v="2019-04-16T14:14:10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3"/>
    <d v="2019-04-16T14:14:10"/>
    <x v="26"/>
    <x v="0"/>
    <x v="0"/>
    <x v="4"/>
    <x v="0"/>
    <x v="24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4"/>
    <d v="2019-04-16T14:14:10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5"/>
    <d v="2019-04-16T14:14:1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99"/>
    <x v="13"/>
    <d v="2019-04-16T14:10:49"/>
    <x v="126"/>
    <x v="0"/>
    <x v="0"/>
    <x v="6"/>
    <x v="12"/>
    <x v="6"/>
    <x v="17"/>
    <x v="38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99"/>
    <x v="19"/>
    <d v="2019-04-16T14:10:4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99"/>
    <x v="22"/>
    <d v="2019-04-16T14:10:4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2"/>
    <d v="2019-06-20T12:49:22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3"/>
    <d v="2019-06-20T12:49:22"/>
    <x v="25"/>
    <x v="0"/>
    <x v="0"/>
    <x v="4"/>
    <x v="0"/>
    <x v="4"/>
    <x v="1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4"/>
    <d v="2019-06-20T12:49:22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5"/>
    <d v="2019-06-20T12:49:2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6"/>
    <d v="2019-06-20T12:49:2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13"/>
    <d v="2019-06-20T12:49:22"/>
    <x v="12"/>
    <x v="0"/>
    <x v="0"/>
    <x v="12"/>
    <x v="9"/>
    <x v="9"/>
    <x v="31"/>
    <x v="57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14"/>
    <d v="2019-06-20T12:49:2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24"/>
    <d v="2019-06-20T12:49:22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7"/>
    <x v="1"/>
    <d v="2019-06-20T12:48:03"/>
    <x v="51"/>
    <x v="0"/>
    <x v="0"/>
    <x v="3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8"/>
    <x v="3"/>
    <d v="2019-06-20T12:48:28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8"/>
    <x v="13"/>
    <d v="2019-06-20T12:48:28"/>
    <x v="94"/>
    <x v="0"/>
    <x v="0"/>
    <x v="4"/>
    <x v="0"/>
    <x v="9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8"/>
    <x v="24"/>
    <d v="2019-06-20T12:48:28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8"/>
    <x v="25"/>
    <d v="2019-06-20T12:48:2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8"/>
    <x v="0"/>
    <d v="2019-06-20T12:48:28"/>
    <x v="11"/>
    <x v="0"/>
    <x v="0"/>
    <x v="9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59"/>
    <x v="2"/>
    <d v="2019-03-19T16:27:34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59"/>
    <x v="3"/>
    <d v="2019-03-19T16:27:34"/>
    <x v="32"/>
    <x v="0"/>
    <x v="0"/>
    <x v="4"/>
    <x v="0"/>
    <x v="0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59"/>
    <x v="17"/>
    <d v="2019-03-19T16:27:34"/>
    <x v="598"/>
    <x v="0"/>
    <x v="0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59"/>
    <x v="43"/>
    <d v="2019-03-19T16:27:3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36"/>
    <d v="2019-03-19T16:39:0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0"/>
    <d v="2019-03-19T16:39:00"/>
    <x v="11"/>
    <x v="0"/>
    <x v="0"/>
    <x v="9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2"/>
    <x v="25"/>
    <d v="2019-03-19T16:28:19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2"/>
    <x v="0"/>
    <d v="2019-03-19T16:28:19"/>
    <x v="161"/>
    <x v="0"/>
    <x v="42"/>
    <x v="101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2"/>
    <x v="1"/>
    <d v="2019-03-19T16:28:19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3"/>
    <x v="2"/>
    <d v="2019-03-19T16:28:34"/>
    <x v="157"/>
    <x v="2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2"/>
    <d v="2019-03-19T16:05:40"/>
    <x v="839"/>
    <x v="0"/>
    <x v="0"/>
    <x v="48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3"/>
    <d v="2019-03-19T16:05:40"/>
    <x v="853"/>
    <x v="0"/>
    <x v="7"/>
    <x v="451"/>
    <x v="192"/>
    <x v="51"/>
    <x v="91"/>
    <x v="90"/>
    <x v="104"/>
    <x v="0"/>
    <x v="9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4"/>
    <d v="2019-03-19T16:05:40"/>
    <x v="118"/>
    <x v="0"/>
    <x v="0"/>
    <x v="21"/>
    <x v="9"/>
    <x v="9"/>
    <x v="65"/>
    <x v="4"/>
    <x v="0"/>
    <x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5"/>
    <d v="2019-03-19T16:05:40"/>
    <x v="1"/>
    <x v="2"/>
    <x v="13"/>
    <x v="55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6"/>
    <d v="2019-03-19T16:05:40"/>
    <x v="3"/>
    <x v="0"/>
    <x v="10"/>
    <x v="12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8"/>
    <d v="2019-03-19T16:05:40"/>
    <x v="33"/>
    <x v="0"/>
    <x v="3"/>
    <x v="86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25"/>
    <d v="2019-05-18T12:33:2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0"/>
    <d v="2019-05-18T12:33:28"/>
    <x v="125"/>
    <x v="0"/>
    <x v="28"/>
    <x v="85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1"/>
    <d v="2019-05-18T12:33:28"/>
    <x v="36"/>
    <x v="2"/>
    <x v="2"/>
    <x v="12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5"/>
    <x v="4"/>
    <d v="2019-05-18T12:34:55"/>
    <x v="157"/>
    <x v="0"/>
    <x v="0"/>
    <x v="4"/>
    <x v="0"/>
    <x v="0"/>
    <x v="0"/>
    <x v="0"/>
    <x v="1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5"/>
    <x v="13"/>
    <d v="2019-05-18T12:34:55"/>
    <x v="25"/>
    <x v="0"/>
    <x v="0"/>
    <x v="30"/>
    <x v="1"/>
    <x v="6"/>
    <x v="20"/>
    <x v="62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5"/>
    <x v="24"/>
    <d v="2019-05-18T12:34:55"/>
    <x v="219"/>
    <x v="10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5"/>
    <x v="25"/>
    <d v="2019-05-18T12:34:55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5"/>
    <x v="0"/>
    <d v="2019-05-18T12:34:55"/>
    <x v="219"/>
    <x v="0"/>
    <x v="14"/>
    <x v="146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5"/>
    <x v="1"/>
    <d v="2019-05-18T12:34:55"/>
    <x v="102"/>
    <x v="0"/>
    <x v="23"/>
    <x v="95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2"/>
    <d v="2019-05-18T12:35:33"/>
    <x v="24"/>
    <x v="0"/>
    <x v="0"/>
    <x v="4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3"/>
    <d v="2019-05-18T12:35:33"/>
    <x v="190"/>
    <x v="0"/>
    <x v="0"/>
    <x v="4"/>
    <x v="0"/>
    <x v="24"/>
    <x v="1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4"/>
    <d v="2019-05-18T12:35:33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7"/>
    <d v="2019-05-18T12:35:3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5"/>
    <d v="2019-05-18T12:35:3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6"/>
    <d v="2019-05-18T12:35:33"/>
    <x v="20"/>
    <x v="0"/>
    <x v="0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17"/>
    <d v="2019-05-18T12:35:33"/>
    <x v="840"/>
    <x v="0"/>
    <x v="24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13"/>
    <d v="2019-05-18T12:35:33"/>
    <x v="125"/>
    <x v="0"/>
    <x v="0"/>
    <x v="4"/>
    <x v="69"/>
    <x v="4"/>
    <x v="19"/>
    <x v="18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24"/>
    <d v="2019-05-18T13:00:10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6"/>
    <d v="2019-04-16T13:17:0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8"/>
    <d v="2019-04-16T13:17:07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9"/>
    <d v="2019-04-16T13:17:07"/>
    <x v="533"/>
    <x v="0"/>
    <x v="0"/>
    <x v="30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9"/>
    <d v="2019-04-16T13:13:18"/>
    <x v="440"/>
    <x v="0"/>
    <x v="0"/>
    <x v="10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2"/>
    <x v="24"/>
    <d v="2019-05-18T13:15:07"/>
    <x v="189"/>
    <x v="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24"/>
    <d v="2019-05-18T13:15:51"/>
    <x v="854"/>
    <x v="4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25"/>
    <d v="2019-05-18T13:15:51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0"/>
    <d v="2019-05-18T13:15:51"/>
    <x v="854"/>
    <x v="0"/>
    <x v="144"/>
    <x v="483"/>
    <x v="0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1"/>
    <d v="2019-05-18T13:15:51"/>
    <x v="181"/>
    <x v="0"/>
    <x v="15"/>
    <x v="113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367"/>
    <x v="33"/>
    <d v="2019-05-18T13:15:51"/>
    <x v="157"/>
    <x v="0"/>
    <x v="4"/>
    <x v="19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25"/>
    <d v="2019-05-18T13:16:4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0"/>
    <d v="2019-05-18T13:16:49"/>
    <x v="33"/>
    <x v="8"/>
    <x v="45"/>
    <x v="138"/>
    <x v="5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1"/>
    <d v="2019-05-18T13:16:49"/>
    <x v="81"/>
    <x v="2"/>
    <x v="11"/>
    <x v="5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22"/>
    <d v="2019-05-18T13:21:24"/>
    <x v="20"/>
    <x v="8"/>
    <x v="11"/>
    <x v="25"/>
    <x v="5"/>
    <x v="9"/>
    <x v="13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30"/>
    <d v="2019-05-18T13:21:24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24"/>
    <d v="2019-05-18T13:21:24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25"/>
    <d v="2019-05-18T13:21:24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0"/>
    <d v="2019-05-18T13:21:24"/>
    <x v="181"/>
    <x v="4"/>
    <x v="51"/>
    <x v="113"/>
    <x v="12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1"/>
    <d v="2019-05-18T13:21:24"/>
    <x v="24"/>
    <x v="8"/>
    <x v="8"/>
    <x v="63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3"/>
    <d v="2019-06-18T18:36:18"/>
    <x v="26"/>
    <x v="0"/>
    <x v="0"/>
    <x v="4"/>
    <x v="0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4"/>
    <d v="2019-06-18T18:36:1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5"/>
    <d v="2019-06-18T18:36:1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6"/>
    <x v="3"/>
    <d v="2019-04-16T15:00:27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7"/>
    <d v="2019-03-19T16:38:4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99"/>
    <x v="24"/>
    <d v="2019-04-16T14:10:49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99"/>
    <x v="31"/>
    <d v="2019-04-16T14:10:49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99"/>
    <x v="0"/>
    <d v="2019-04-16T14:10:49"/>
    <x v="196"/>
    <x v="0"/>
    <x v="110"/>
    <x v="60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99"/>
    <x v="32"/>
    <d v="2019-04-16T14:10:49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3"/>
    <d v="2019-03-19T11:47:32"/>
    <x v="855"/>
    <x v="0"/>
    <x v="0"/>
    <x v="4"/>
    <x v="0"/>
    <x v="256"/>
    <x v="267"/>
    <x v="2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4"/>
    <d v="2019-03-19T11:47:32"/>
    <x v="346"/>
    <x v="0"/>
    <x v="0"/>
    <x v="4"/>
    <x v="0"/>
    <x v="0"/>
    <x v="0"/>
    <x v="0"/>
    <x v="82"/>
    <x v="0"/>
    <x v="121"/>
    <x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7"/>
    <d v="2019-03-19T11:47:32"/>
    <x v="56"/>
    <x v="8"/>
    <x v="11"/>
    <x v="14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5"/>
    <d v="2019-03-19T11:47:32"/>
    <x v="134"/>
    <x v="0"/>
    <x v="0"/>
    <x v="4"/>
    <x v="0"/>
    <x v="24"/>
    <x v="2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4"/>
    <d v="2019-04-16T13:12:52"/>
    <x v="627"/>
    <x v="0"/>
    <x v="0"/>
    <x v="4"/>
    <x v="0"/>
    <x v="0"/>
    <x v="0"/>
    <x v="0"/>
    <x v="5"/>
    <x v="0"/>
    <x v="88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7"/>
    <d v="2019-04-16T13:12:52"/>
    <x v="157"/>
    <x v="0"/>
    <x v="0"/>
    <x v="3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5"/>
    <d v="2019-04-16T13:12:52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6"/>
    <d v="2019-04-16T13:12:52"/>
    <x v="10"/>
    <x v="0"/>
    <x v="0"/>
    <x v="11"/>
    <x v="3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8"/>
    <d v="2019-04-16T13:12:52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32"/>
    <d v="2019-04-16T14:56:27"/>
    <x v="112"/>
    <x v="8"/>
    <x v="2"/>
    <x v="25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33"/>
    <d v="2019-04-16T14:56:27"/>
    <x v="112"/>
    <x v="8"/>
    <x v="42"/>
    <x v="25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8"/>
    <x v="2"/>
    <d v="2019-04-16T14:56:55"/>
    <x v="12"/>
    <x v="0"/>
    <x v="0"/>
    <x v="21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8"/>
    <x v="3"/>
    <d v="2019-04-16T14:56:55"/>
    <x v="25"/>
    <x v="0"/>
    <x v="0"/>
    <x v="4"/>
    <x v="0"/>
    <x v="2"/>
    <x v="25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8"/>
    <x v="4"/>
    <d v="2019-04-16T14:56:55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8"/>
    <x v="13"/>
    <d v="2019-04-16T14:56:55"/>
    <x v="126"/>
    <x v="0"/>
    <x v="0"/>
    <x v="3"/>
    <x v="27"/>
    <x v="6"/>
    <x v="56"/>
    <x v="57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08"/>
    <x v="0"/>
    <d v="2019-03-19T12:23:40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08"/>
    <x v="32"/>
    <d v="2019-03-19T12:23:4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9"/>
    <x v="2"/>
    <d v="2019-03-20T13:22:0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9"/>
    <x v="13"/>
    <d v="2019-03-20T13:22:0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9"/>
    <x v="24"/>
    <d v="2019-03-20T13:22:09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09"/>
    <x v="3"/>
    <d v="2019-03-19T16:13:33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09"/>
    <x v="4"/>
    <d v="2019-03-19T16:13:3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09"/>
    <x v="13"/>
    <d v="2019-03-19T16:13:33"/>
    <x v="15"/>
    <x v="0"/>
    <x v="0"/>
    <x v="4"/>
    <x v="0"/>
    <x v="0"/>
    <x v="35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09"/>
    <x v="24"/>
    <d v="2019-03-19T16:13:33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09"/>
    <x v="25"/>
    <d v="2019-03-19T16:13:3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09"/>
    <x v="0"/>
    <d v="2019-03-19T16:13:33"/>
    <x v="141"/>
    <x v="0"/>
    <x v="53"/>
    <x v="90"/>
    <x v="0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09"/>
    <x v="1"/>
    <d v="2019-03-19T16:13:33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32"/>
    <d v="2019-09-11T18:43:46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27"/>
    <d v="2019-09-11T18:43:46"/>
    <x v="112"/>
    <x v="0"/>
    <x v="4"/>
    <x v="2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2"/>
    <d v="2019-09-11T18:44:37"/>
    <x v="34"/>
    <x v="4"/>
    <x v="3"/>
    <x v="72"/>
    <x v="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3"/>
    <d v="2019-09-11T18:44:37"/>
    <x v="743"/>
    <x v="0"/>
    <x v="0"/>
    <x v="4"/>
    <x v="0"/>
    <x v="50"/>
    <x v="256"/>
    <x v="1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4"/>
    <d v="2019-09-11T18:44:37"/>
    <x v="182"/>
    <x v="0"/>
    <x v="0"/>
    <x v="4"/>
    <x v="0"/>
    <x v="0"/>
    <x v="0"/>
    <x v="0"/>
    <x v="58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7"/>
    <d v="2019-09-11T18:44:37"/>
    <x v="81"/>
    <x v="0"/>
    <x v="13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5"/>
    <d v="2019-09-11T18:44:37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6"/>
    <d v="2019-09-11T18:44:37"/>
    <x v="10"/>
    <x v="0"/>
    <x v="0"/>
    <x v="4"/>
    <x v="12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13"/>
    <d v="2019-09-11T18:44:37"/>
    <x v="365"/>
    <x v="2"/>
    <x v="8"/>
    <x v="112"/>
    <x v="53"/>
    <x v="40"/>
    <x v="257"/>
    <x v="51"/>
    <x v="58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14"/>
    <d v="2019-09-11T18:44:37"/>
    <x v="5"/>
    <x v="0"/>
    <x v="4"/>
    <x v="4"/>
    <x v="19"/>
    <x v="7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19"/>
    <d v="2019-09-11T18:44:3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09"/>
    <x v="22"/>
    <d v="2019-09-11T18:44:37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1"/>
    <d v="2019-03-19T16:25:50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4"/>
    <x v="3"/>
    <d v="2019-03-19T16:26:06"/>
    <x v="3"/>
    <x v="0"/>
    <x v="0"/>
    <x v="4"/>
    <x v="0"/>
    <x v="4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4"/>
    <x v="13"/>
    <d v="2019-03-19T16:26:06"/>
    <x v="20"/>
    <x v="0"/>
    <x v="0"/>
    <x v="4"/>
    <x v="0"/>
    <x v="9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30"/>
    <d v="2019-05-18T12:18:56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24"/>
    <d v="2019-05-18T12:18:56"/>
    <x v="856"/>
    <x v="4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5"/>
    <d v="2019-05-18T12:18:30"/>
    <x v="20"/>
    <x v="0"/>
    <x v="0"/>
    <x v="4"/>
    <x v="0"/>
    <x v="16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6"/>
    <d v="2019-05-18T12:18:30"/>
    <x v="24"/>
    <x v="0"/>
    <x v="11"/>
    <x v="3"/>
    <x v="12"/>
    <x v="16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17"/>
    <d v="2019-05-18T12:18:30"/>
    <x v="857"/>
    <x v="410"/>
    <x v="247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10"/>
    <d v="2019-05-18T12:18:30"/>
    <x v="15"/>
    <x v="0"/>
    <x v="0"/>
    <x v="4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11"/>
    <d v="2019-05-18T12:18:30"/>
    <x v="561"/>
    <x v="0"/>
    <x v="0"/>
    <x v="31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13"/>
    <d v="2019-05-18T12:18:30"/>
    <x v="363"/>
    <x v="8"/>
    <x v="11"/>
    <x v="383"/>
    <x v="56"/>
    <x v="17"/>
    <x v="180"/>
    <x v="141"/>
    <x v="99"/>
    <x v="0"/>
    <x v="9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14"/>
    <d v="2019-05-18T12:18:30"/>
    <x v="1"/>
    <x v="8"/>
    <x v="11"/>
    <x v="11"/>
    <x v="19"/>
    <x v="16"/>
    <x v="8"/>
    <x v="13"/>
    <x v="0"/>
    <x v="12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7"/>
    <x v="1"/>
    <d v="2019-03-19T11:59:5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09"/>
    <x v="3"/>
    <d v="2019-03-19T12:00:12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09"/>
    <x v="4"/>
    <d v="2019-03-19T12:00:1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09"/>
    <x v="13"/>
    <d v="2019-03-19T12:00:12"/>
    <x v="20"/>
    <x v="0"/>
    <x v="0"/>
    <x v="4"/>
    <x v="0"/>
    <x v="7"/>
    <x v="0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09"/>
    <x v="24"/>
    <d v="2019-03-19T12:00:12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09"/>
    <x v="25"/>
    <d v="2019-03-19T12:00:1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09"/>
    <x v="0"/>
    <d v="2019-03-19T12:00:12"/>
    <x v="12"/>
    <x v="0"/>
    <x v="3"/>
    <x v="51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09"/>
    <x v="1"/>
    <d v="2019-03-19T12:00:1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0"/>
    <x v="3"/>
    <d v="2019-03-19T12:00:37"/>
    <x v="26"/>
    <x v="0"/>
    <x v="0"/>
    <x v="4"/>
    <x v="0"/>
    <x v="0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3"/>
    <d v="2019-03-19T12:00:54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4"/>
    <d v="2019-03-19T12:00:5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1"/>
    <x v="7"/>
    <d v="2019-03-19T12:00:5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4"/>
    <d v="2019-03-19T16:11:20"/>
    <x v="71"/>
    <x v="0"/>
    <x v="0"/>
    <x v="4"/>
    <x v="0"/>
    <x v="0"/>
    <x v="0"/>
    <x v="0"/>
    <x v="79"/>
    <x v="0"/>
    <x v="1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7"/>
    <d v="2019-03-19T16:11:20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5"/>
    <d v="2019-03-19T16:11:20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30"/>
    <d v="2019-03-19T16:10:40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24"/>
    <d v="2019-03-19T16:10:40"/>
    <x v="858"/>
    <x v="4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5"/>
    <d v="2019-03-19T17:08:4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6"/>
    <d v="2019-03-19T17:08:41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8"/>
    <d v="2019-03-19T17:08:41"/>
    <x v="6"/>
    <x v="0"/>
    <x v="0"/>
    <x v="4"/>
    <x v="0"/>
    <x v="0"/>
    <x v="0"/>
    <x v="0"/>
    <x v="0"/>
    <x v="0"/>
    <x v="0"/>
    <x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13"/>
    <d v="2019-03-19T17:08:41"/>
    <x v="106"/>
    <x v="0"/>
    <x v="2"/>
    <x v="4"/>
    <x v="44"/>
    <x v="7"/>
    <x v="20"/>
    <x v="38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511"/>
    <x v="14"/>
    <d v="2019-03-19T17:08:41"/>
    <x v="20"/>
    <x v="2"/>
    <x v="0"/>
    <x v="4"/>
    <x v="19"/>
    <x v="7"/>
    <x v="0"/>
    <x v="0"/>
    <x v="0"/>
    <x v="0"/>
    <x v="0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6"/>
    <x v="13"/>
    <d v="2019-03-20T13:22:43"/>
    <x v="81"/>
    <x v="0"/>
    <x v="0"/>
    <x v="4"/>
    <x v="0"/>
    <x v="0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6"/>
    <x v="24"/>
    <d v="2019-03-20T13:22:43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6"/>
    <x v="25"/>
    <d v="2019-03-20T13:22:43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41"/>
    <d v="2019-05-18T12:50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6"/>
    <x v="2"/>
    <d v="2019-05-18T12:50:26"/>
    <x v="94"/>
    <x v="2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6"/>
    <x v="3"/>
    <d v="2019-05-18T12:50:26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6"/>
    <x v="4"/>
    <d v="2019-05-18T12:50:26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6"/>
    <x v="13"/>
    <d v="2019-05-18T12:50:26"/>
    <x v="5"/>
    <x v="2"/>
    <x v="0"/>
    <x v="12"/>
    <x v="0"/>
    <x v="0"/>
    <x v="8"/>
    <x v="26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6"/>
    <x v="24"/>
    <d v="2019-05-18T12:50:26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6"/>
    <x v="25"/>
    <d v="2019-05-18T12:50:2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6"/>
    <x v="0"/>
    <d v="2019-05-18T12:50:26"/>
    <x v="57"/>
    <x v="8"/>
    <x v="28"/>
    <x v="44"/>
    <x v="5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6"/>
    <x v="1"/>
    <d v="2019-05-18T12:50:26"/>
    <x v="6"/>
    <x v="8"/>
    <x v="0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7"/>
    <x v="2"/>
    <d v="2019-05-18T12:50:43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7"/>
    <x v="3"/>
    <d v="2019-05-18T12:50:43"/>
    <x v="3"/>
    <x v="0"/>
    <x v="0"/>
    <x v="4"/>
    <x v="0"/>
    <x v="4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7"/>
    <x v="4"/>
    <d v="2019-05-18T12:50:43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7"/>
    <x v="5"/>
    <d v="2019-05-18T12:50:4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7"/>
    <x v="6"/>
    <d v="2019-05-18T12:50:4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7"/>
    <x v="13"/>
    <d v="2019-05-18T12:50:43"/>
    <x v="24"/>
    <x v="0"/>
    <x v="0"/>
    <x v="4"/>
    <x v="12"/>
    <x v="9"/>
    <x v="13"/>
    <x v="26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11"/>
    <d v="2019-03-21T10:08:11"/>
    <x v="843"/>
    <x v="0"/>
    <x v="0"/>
    <x v="97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0"/>
    <d v="2019-03-19T12:27:50"/>
    <x v="12"/>
    <x v="19"/>
    <x v="3"/>
    <x v="51"/>
    <x v="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1"/>
    <d v="2019-03-19T12:27:50"/>
    <x v="141"/>
    <x v="8"/>
    <x v="10"/>
    <x v="90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2"/>
    <d v="2019-03-21T15:31:18"/>
    <x v="228"/>
    <x v="0"/>
    <x v="7"/>
    <x v="257"/>
    <x v="166"/>
    <x v="0"/>
    <x v="8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3"/>
    <d v="2019-03-21T15:31:18"/>
    <x v="142"/>
    <x v="0"/>
    <x v="0"/>
    <x v="4"/>
    <x v="0"/>
    <x v="127"/>
    <x v="128"/>
    <x v="16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4"/>
    <d v="2019-03-21T15:31:18"/>
    <x v="525"/>
    <x v="0"/>
    <x v="0"/>
    <x v="4"/>
    <x v="0"/>
    <x v="0"/>
    <x v="0"/>
    <x v="0"/>
    <x v="3"/>
    <x v="0"/>
    <x v="7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7"/>
    <d v="2019-03-21T15:31:18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5"/>
    <d v="2019-03-21T15:31:18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6"/>
    <d v="2019-03-21T15:31:18"/>
    <x v="10"/>
    <x v="0"/>
    <x v="0"/>
    <x v="6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8"/>
    <d v="2019-03-21T15:31:18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2"/>
    <d v="2019-03-21T15:39:47"/>
    <x v="300"/>
    <x v="0"/>
    <x v="8"/>
    <x v="242"/>
    <x v="25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3"/>
    <d v="2019-03-21T15:39:47"/>
    <x v="347"/>
    <x v="0"/>
    <x v="0"/>
    <x v="4"/>
    <x v="0"/>
    <x v="188"/>
    <x v="268"/>
    <x v="26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4"/>
    <d v="2019-03-21T15:39:47"/>
    <x v="246"/>
    <x v="0"/>
    <x v="0"/>
    <x v="4"/>
    <x v="0"/>
    <x v="0"/>
    <x v="0"/>
    <x v="0"/>
    <x v="19"/>
    <x v="0"/>
    <x v="8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7"/>
    <d v="2019-03-21T15:39:4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5"/>
    <d v="2019-03-21T15:39:47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6"/>
    <d v="2019-03-21T15:39:47"/>
    <x v="10"/>
    <x v="0"/>
    <x v="0"/>
    <x v="4"/>
    <x v="12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1"/>
    <d v="2019-05-18T13:10:26"/>
    <x v="216"/>
    <x v="2"/>
    <x v="23"/>
    <x v="165"/>
    <x v="19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0"/>
    <x v="3"/>
    <d v="2019-03-21T10:02:55"/>
    <x v="148"/>
    <x v="0"/>
    <x v="0"/>
    <x v="4"/>
    <x v="0"/>
    <x v="6"/>
    <x v="4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0"/>
    <x v="4"/>
    <d v="2019-03-21T10:02:55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0"/>
    <x v="17"/>
    <d v="2019-03-21T10:02:55"/>
    <x v="859"/>
    <x v="412"/>
    <x v="248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0"/>
    <x v="13"/>
    <d v="2019-03-21T10:02:55"/>
    <x v="190"/>
    <x v="0"/>
    <x v="4"/>
    <x v="11"/>
    <x v="1"/>
    <x v="9"/>
    <x v="17"/>
    <x v="6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0"/>
    <x v="14"/>
    <d v="2019-03-21T10:02:55"/>
    <x v="6"/>
    <x v="2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0"/>
    <x v="24"/>
    <d v="2019-03-21T10:02:55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0"/>
    <x v="0"/>
    <d v="2019-03-21T10:02:55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0"/>
    <x v="33"/>
    <d v="2019-03-21T10:02:55"/>
    <x v="80"/>
    <x v="0"/>
    <x v="0"/>
    <x v="4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25"/>
    <d v="2019-03-19T16:10:40"/>
    <x v="351"/>
    <x v="1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0"/>
    <d v="2019-03-19T16:10:40"/>
    <x v="858"/>
    <x v="14"/>
    <x v="249"/>
    <x v="484"/>
    <x v="69"/>
    <x v="25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1"/>
    <d v="2019-03-19T16:10:40"/>
    <x v="351"/>
    <x v="2"/>
    <x v="147"/>
    <x v="210"/>
    <x v="19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33"/>
    <d v="2019-03-19T16:10:40"/>
    <x v="389"/>
    <x v="8"/>
    <x v="10"/>
    <x v="189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41"/>
    <d v="2019-03-19T16:10:40"/>
    <x v="5"/>
    <x v="8"/>
    <x v="4"/>
    <x v="73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2"/>
    <d v="2019-03-19T16:10:58"/>
    <x v="267"/>
    <x v="2"/>
    <x v="10"/>
    <x v="184"/>
    <x v="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13"/>
    <d v="2019-03-19T16:11:20"/>
    <x v="618"/>
    <x v="2"/>
    <x v="4"/>
    <x v="71"/>
    <x v="81"/>
    <x v="113"/>
    <x v="171"/>
    <x v="51"/>
    <x v="79"/>
    <x v="0"/>
    <x v="1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14"/>
    <d v="2019-03-19T16:11:20"/>
    <x v="3"/>
    <x v="0"/>
    <x v="0"/>
    <x v="11"/>
    <x v="19"/>
    <x v="7"/>
    <x v="13"/>
    <x v="26"/>
    <x v="0"/>
    <x v="6"/>
    <x v="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15"/>
    <d v="2019-03-19T16:11:2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27"/>
    <d v="2019-03-21T10:08:1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5"/>
    <x v="25"/>
    <d v="2019-09-11T17:46:27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5"/>
    <x v="0"/>
    <d v="2019-09-11T17:46:27"/>
    <x v="243"/>
    <x v="0"/>
    <x v="148"/>
    <x v="485"/>
    <x v="0"/>
    <x v="6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5"/>
    <x v="1"/>
    <d v="2019-09-11T17:46:27"/>
    <x v="1"/>
    <x v="0"/>
    <x v="58"/>
    <x v="1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2"/>
    <d v="2019-09-11T17:46:54"/>
    <x v="26"/>
    <x v="0"/>
    <x v="0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3"/>
    <d v="2019-09-11T17:46:54"/>
    <x v="75"/>
    <x v="0"/>
    <x v="0"/>
    <x v="4"/>
    <x v="0"/>
    <x v="45"/>
    <x v="64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4"/>
    <d v="2019-09-11T17:46:54"/>
    <x v="10"/>
    <x v="0"/>
    <x v="0"/>
    <x v="4"/>
    <x v="0"/>
    <x v="0"/>
    <x v="0"/>
    <x v="0"/>
    <x v="26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5"/>
    <d v="2019-09-11T17:46:5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6"/>
    <d v="2019-09-11T17:46:5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10"/>
    <d v="2019-09-11T17:46:5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13"/>
    <d v="2019-09-11T17:46:54"/>
    <x v="216"/>
    <x v="0"/>
    <x v="0"/>
    <x v="55"/>
    <x v="1"/>
    <x v="77"/>
    <x v="17"/>
    <x v="36"/>
    <x v="26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14"/>
    <d v="2019-09-11T17:46:5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15"/>
    <d v="2019-09-11T17:46:5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24"/>
    <d v="2019-09-11T18:43:46"/>
    <x v="198"/>
    <x v="24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25"/>
    <d v="2019-09-11T18:43:4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4"/>
    <d v="2019-05-18T12:55:10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7"/>
    <d v="2019-05-18T12:55:1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5"/>
    <d v="2019-05-18T12:55:10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0"/>
    <d v="2019-05-18T12:57:38"/>
    <x v="42"/>
    <x v="0"/>
    <x v="0"/>
    <x v="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6"/>
    <x v="25"/>
    <d v="2019-10-14T13:24:19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6"/>
    <x v="0"/>
    <d v="2019-10-14T13:24:19"/>
    <x v="134"/>
    <x v="0"/>
    <x v="58"/>
    <x v="111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6"/>
    <x v="1"/>
    <d v="2019-10-14T13:24:19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7"/>
    <x v="2"/>
    <d v="2019-10-14T13:24:46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7"/>
    <x v="3"/>
    <d v="2019-10-14T13:24:46"/>
    <x v="31"/>
    <x v="0"/>
    <x v="0"/>
    <x v="4"/>
    <x v="0"/>
    <x v="9"/>
    <x v="31"/>
    <x v="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7"/>
    <x v="4"/>
    <d v="2019-10-14T13:24:46"/>
    <x v="157"/>
    <x v="0"/>
    <x v="0"/>
    <x v="4"/>
    <x v="0"/>
    <x v="0"/>
    <x v="0"/>
    <x v="0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7"/>
    <x v="13"/>
    <d v="2019-10-14T13:24:46"/>
    <x v="196"/>
    <x v="0"/>
    <x v="0"/>
    <x v="11"/>
    <x v="9"/>
    <x v="7"/>
    <x v="6"/>
    <x v="57"/>
    <x v="24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7"/>
    <x v="24"/>
    <d v="2019-10-14T13:24:46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7"/>
    <x v="25"/>
    <d v="2019-10-14T13:24:46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7"/>
    <x v="0"/>
    <d v="2019-10-14T13:24:46"/>
    <x v="280"/>
    <x v="0"/>
    <x v="51"/>
    <x v="164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7"/>
    <x v="1"/>
    <d v="2019-10-14T13:24:46"/>
    <x v="26"/>
    <x v="2"/>
    <x v="0"/>
    <x v="1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7"/>
    <x v="33"/>
    <d v="2019-10-14T13:24:4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2"/>
    <d v="2019-10-14T13:25:1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3"/>
    <d v="2019-10-14T13:25:14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4"/>
    <d v="2019-10-14T13:25:14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5"/>
    <d v="2019-10-14T13:25:1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6"/>
    <d v="2019-10-14T13:25:1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3"/>
    <x v="4"/>
    <d v="2019-09-11T18:31:22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3"/>
    <x v="13"/>
    <d v="2019-09-11T18:31:22"/>
    <x v="11"/>
    <x v="0"/>
    <x v="0"/>
    <x v="11"/>
    <x v="19"/>
    <x v="4"/>
    <x v="19"/>
    <x v="57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3"/>
    <x v="24"/>
    <d v="2019-09-11T18:31:22"/>
    <x v="446"/>
    <x v="2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13"/>
    <d v="2019-03-21T10:08:11"/>
    <x v="651"/>
    <x v="19"/>
    <x v="10"/>
    <x v="354"/>
    <x v="211"/>
    <x v="107"/>
    <x v="114"/>
    <x v="161"/>
    <x v="109"/>
    <x v="0"/>
    <x v="122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2"/>
    <d v="2019-06-18T17:53:56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3"/>
    <d v="2019-06-18T17:53:56"/>
    <x v="47"/>
    <x v="0"/>
    <x v="0"/>
    <x v="4"/>
    <x v="0"/>
    <x v="31"/>
    <x v="23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4"/>
    <d v="2019-06-18T17:53:56"/>
    <x v="85"/>
    <x v="0"/>
    <x v="0"/>
    <x v="4"/>
    <x v="0"/>
    <x v="0"/>
    <x v="0"/>
    <x v="0"/>
    <x v="26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7"/>
    <d v="2019-06-18T17:53:5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5"/>
    <d v="2019-06-18T17:53:56"/>
    <x v="15"/>
    <x v="0"/>
    <x v="0"/>
    <x v="4"/>
    <x v="0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6"/>
    <d v="2019-06-18T17:53:56"/>
    <x v="3"/>
    <x v="0"/>
    <x v="0"/>
    <x v="11"/>
    <x v="0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13"/>
    <d v="2019-06-18T17:53:56"/>
    <x v="187"/>
    <x v="0"/>
    <x v="0"/>
    <x v="12"/>
    <x v="9"/>
    <x v="2"/>
    <x v="25"/>
    <x v="16"/>
    <x v="26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14"/>
    <d v="2019-06-18T17:53:56"/>
    <x v="20"/>
    <x v="0"/>
    <x v="0"/>
    <x v="12"/>
    <x v="0"/>
    <x v="0"/>
    <x v="0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6"/>
    <x v="2"/>
    <d v="2019-06-18T17:54:13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6"/>
    <x v="3"/>
    <d v="2019-06-18T17:54:13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6"/>
    <x v="13"/>
    <d v="2019-06-18T17:54:13"/>
    <x v="3"/>
    <x v="0"/>
    <x v="0"/>
    <x v="12"/>
    <x v="19"/>
    <x v="0"/>
    <x v="35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0"/>
    <d v="2019-04-16T13:24:28"/>
    <x v="860"/>
    <x v="0"/>
    <x v="0"/>
    <x v="4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"/>
    <d v="2019-04-16T13:24:28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32"/>
    <d v="2019-04-16T13:24:28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3"/>
    <d v="2019-04-16T13:17:07"/>
    <x v="4"/>
    <x v="0"/>
    <x v="0"/>
    <x v="4"/>
    <x v="0"/>
    <x v="31"/>
    <x v="14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4"/>
    <d v="2019-04-16T13:17:07"/>
    <x v="57"/>
    <x v="0"/>
    <x v="0"/>
    <x v="4"/>
    <x v="0"/>
    <x v="0"/>
    <x v="0"/>
    <x v="0"/>
    <x v="24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5"/>
    <d v="2019-04-16T13:17:0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15"/>
    <d v="2019-03-19T16:10:58"/>
    <x v="20"/>
    <x v="0"/>
    <x v="4"/>
    <x v="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18"/>
    <d v="2019-03-19T16:10:5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2"/>
    <d v="2019-03-19T16:04:35"/>
    <x v="117"/>
    <x v="0"/>
    <x v="51"/>
    <x v="204"/>
    <x v="10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3"/>
    <d v="2019-03-19T16:04:35"/>
    <x v="167"/>
    <x v="0"/>
    <x v="0"/>
    <x v="4"/>
    <x v="0"/>
    <x v="106"/>
    <x v="269"/>
    <x v="22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6"/>
    <d v="2019-03-19T16:05:03"/>
    <x v="32"/>
    <x v="0"/>
    <x v="11"/>
    <x v="11"/>
    <x v="3"/>
    <x v="9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3"/>
    <x v="8"/>
    <d v="2019-03-19T16:05:03"/>
    <x v="102"/>
    <x v="0"/>
    <x v="0"/>
    <x v="4"/>
    <x v="0"/>
    <x v="0"/>
    <x v="0"/>
    <x v="0"/>
    <x v="0"/>
    <x v="7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25"/>
    <d v="2019-08-13T14:25:1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0"/>
    <d v="2019-08-13T14:25:13"/>
    <x v="118"/>
    <x v="0"/>
    <x v="7"/>
    <x v="38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1"/>
    <d v="2019-08-13T14:25:1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13"/>
    <d v="2019-08-13T14:26:35"/>
    <x v="141"/>
    <x v="0"/>
    <x v="0"/>
    <x v="12"/>
    <x v="19"/>
    <x v="7"/>
    <x v="8"/>
    <x v="3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14"/>
    <d v="2019-08-13T14:26:3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24"/>
    <d v="2019-08-13T14:26:35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25"/>
    <d v="2019-08-13T14:26:3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0"/>
    <d v="2019-08-13T14:26:35"/>
    <x v="106"/>
    <x v="2"/>
    <x v="51"/>
    <x v="71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1"/>
    <d v="2019-08-13T14:26:3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1"/>
    <x v="2"/>
    <d v="2019-08-13T14:26:52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1"/>
    <x v="3"/>
    <d v="2019-08-13T14:26:52"/>
    <x v="56"/>
    <x v="0"/>
    <x v="0"/>
    <x v="4"/>
    <x v="0"/>
    <x v="2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1"/>
    <x v="4"/>
    <d v="2019-08-13T14:26:5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1"/>
    <x v="13"/>
    <d v="2019-08-13T14:26:52"/>
    <x v="57"/>
    <x v="0"/>
    <x v="0"/>
    <x v="11"/>
    <x v="19"/>
    <x v="6"/>
    <x v="19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1"/>
    <x v="24"/>
    <d v="2019-08-13T14:26:52"/>
    <x v="404"/>
    <x v="1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1"/>
    <x v="25"/>
    <d v="2019-08-13T14:26:52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1"/>
    <x v="0"/>
    <d v="2019-08-13T14:26:52"/>
    <x v="404"/>
    <x v="0"/>
    <x v="3"/>
    <x v="184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1"/>
    <x v="1"/>
    <d v="2019-08-13T14:26:52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2"/>
    <x v="2"/>
    <d v="2019-08-13T14:27:08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2"/>
    <x v="3"/>
    <d v="2019-08-13T14:27:08"/>
    <x v="33"/>
    <x v="0"/>
    <x v="0"/>
    <x v="4"/>
    <x v="0"/>
    <x v="24"/>
    <x v="10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2"/>
    <x v="4"/>
    <d v="2019-08-13T14:27:08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2"/>
    <x v="13"/>
    <d v="2019-08-13T14:27:08"/>
    <x v="181"/>
    <x v="0"/>
    <x v="0"/>
    <x v="12"/>
    <x v="12"/>
    <x v="4"/>
    <x v="31"/>
    <x v="28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2"/>
    <x v="24"/>
    <d v="2019-08-13T14:27:08"/>
    <x v="65"/>
    <x v="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2"/>
    <x v="25"/>
    <d v="2019-08-13T14:27:08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2"/>
    <x v="31"/>
    <d v="2019-08-13T14:27:0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31"/>
    <d v="2019-09-11T18:43:4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0"/>
    <d v="2019-09-11T18:43:46"/>
    <x v="198"/>
    <x v="0"/>
    <x v="1"/>
    <x v="88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1"/>
    <d v="2019-09-11T18:43:46"/>
    <x v="94"/>
    <x v="0"/>
    <x v="11"/>
    <x v="30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25"/>
    <d v="2019-05-18T12:18:56"/>
    <x v="861"/>
    <x v="4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0"/>
    <d v="2019-05-18T12:18:56"/>
    <x v="856"/>
    <x v="83"/>
    <x v="250"/>
    <x v="487"/>
    <x v="161"/>
    <x v="25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6"/>
    <x v="13"/>
    <d v="2019-03-19T12:14:56"/>
    <x v="15"/>
    <x v="0"/>
    <x v="0"/>
    <x v="4"/>
    <x v="0"/>
    <x v="0"/>
    <x v="35"/>
    <x v="2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40"/>
    <x v="24"/>
    <d v="2019-03-19T12:06:23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0"/>
    <d v="2019-05-18T13:06:02"/>
    <x v="365"/>
    <x v="75"/>
    <x v="198"/>
    <x v="218"/>
    <x v="43"/>
    <x v="3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1"/>
    <d v="2019-05-18T13:06:02"/>
    <x v="56"/>
    <x v="0"/>
    <x v="13"/>
    <x v="4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37"/>
    <d v="2019-05-18T13:06:02"/>
    <x v="11"/>
    <x v="0"/>
    <x v="4"/>
    <x v="99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33"/>
    <d v="2019-05-18T13:06:02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41"/>
    <d v="2019-05-18T13:06:0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2"/>
    <d v="2019-05-18T13:06:19"/>
    <x v="111"/>
    <x v="4"/>
    <x v="10"/>
    <x v="162"/>
    <x v="12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3"/>
    <d v="2019-05-18T13:06:19"/>
    <x v="653"/>
    <x v="0"/>
    <x v="0"/>
    <x v="4"/>
    <x v="0"/>
    <x v="81"/>
    <x v="270"/>
    <x v="10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9"/>
    <x v="4"/>
    <d v="2019-05-18T13:06:19"/>
    <x v="65"/>
    <x v="0"/>
    <x v="0"/>
    <x v="4"/>
    <x v="0"/>
    <x v="0"/>
    <x v="0"/>
    <x v="0"/>
    <x v="87"/>
    <x v="0"/>
    <x v="3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5"/>
    <x v="0"/>
    <d v="2019-07-15T15:40:20"/>
    <x v="2"/>
    <x v="0"/>
    <x v="10"/>
    <x v="2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5"/>
    <x v="1"/>
    <d v="2019-07-15T15:40:20"/>
    <x v="94"/>
    <x v="0"/>
    <x v="2"/>
    <x v="3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2"/>
    <d v="2019-07-15T15:40:3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3"/>
    <d v="2019-07-15T15:40:39"/>
    <x v="32"/>
    <x v="0"/>
    <x v="0"/>
    <x v="4"/>
    <x v="0"/>
    <x v="9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4"/>
    <d v="2019-07-15T15:40:39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5"/>
    <d v="2019-07-15T15:40:3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6"/>
    <d v="2019-07-15T15:40:3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13"/>
    <d v="2019-07-15T15:40:39"/>
    <x v="24"/>
    <x v="0"/>
    <x v="0"/>
    <x v="12"/>
    <x v="0"/>
    <x v="7"/>
    <x v="13"/>
    <x v="3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27"/>
    <x v="14"/>
    <d v="2019-07-15T15:40:3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2"/>
    <x v="0"/>
    <d v="2019-08-13T14:27:08"/>
    <x v="65"/>
    <x v="0"/>
    <x v="1"/>
    <x v="34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2"/>
    <x v="1"/>
    <d v="2019-08-13T14:27:08"/>
    <x v="101"/>
    <x v="0"/>
    <x v="8"/>
    <x v="47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2"/>
    <x v="32"/>
    <d v="2019-08-13T14:27:0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3"/>
    <x v="2"/>
    <d v="2019-08-13T14:27:2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3"/>
    <x v="4"/>
    <d v="2019-08-13T14:27:2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3"/>
    <x v="13"/>
    <d v="2019-08-13T14:27:27"/>
    <x v="6"/>
    <x v="0"/>
    <x v="0"/>
    <x v="12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3"/>
    <x v="24"/>
    <d v="2019-08-13T14:27:27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3"/>
    <x v="31"/>
    <d v="2019-08-13T14:27:2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3"/>
    <x v="0"/>
    <d v="2019-08-13T14:27:27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3"/>
    <x v="32"/>
    <d v="2019-08-13T14:27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2"/>
    <d v="2019-08-13T14:27:42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3"/>
    <d v="2019-08-13T14:27:42"/>
    <x v="11"/>
    <x v="0"/>
    <x v="0"/>
    <x v="4"/>
    <x v="0"/>
    <x v="4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4"/>
    <d v="2019-08-13T14:27:42"/>
    <x v="81"/>
    <x v="0"/>
    <x v="0"/>
    <x v="4"/>
    <x v="0"/>
    <x v="0"/>
    <x v="0"/>
    <x v="0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7"/>
    <d v="2019-08-13T14:27:4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5"/>
    <d v="2019-08-13T14:27:4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6"/>
    <d v="2019-08-13T14:27:42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13"/>
    <d v="2019-08-13T14:27:42"/>
    <x v="12"/>
    <x v="0"/>
    <x v="0"/>
    <x v="3"/>
    <x v="1"/>
    <x v="9"/>
    <x v="21"/>
    <x v="8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14"/>
    <d v="2019-08-13T14:27:42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24"/>
    <d v="2019-08-13T14:27:42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26"/>
    <d v="2019-08-13T14:27:42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1"/>
    <x v="13"/>
    <d v="2019-08-13T14:32:41"/>
    <x v="15"/>
    <x v="0"/>
    <x v="0"/>
    <x v="12"/>
    <x v="5"/>
    <x v="16"/>
    <x v="1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24"/>
    <d v="2019-08-13T14:32:59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25"/>
    <d v="2019-08-13T14:32:5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0"/>
    <d v="2019-08-13T14:32:59"/>
    <x v="203"/>
    <x v="0"/>
    <x v="0"/>
    <x v="13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1"/>
    <d v="2019-08-13T14:32:59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2"/>
    <d v="2019-08-13T15:02:20"/>
    <x v="49"/>
    <x v="0"/>
    <x v="4"/>
    <x v="63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3"/>
    <d v="2019-08-13T15:02:20"/>
    <x v="89"/>
    <x v="0"/>
    <x v="0"/>
    <x v="4"/>
    <x v="0"/>
    <x v="50"/>
    <x v="9"/>
    <x v="1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4"/>
    <d v="2019-08-13T15:02:20"/>
    <x v="24"/>
    <x v="0"/>
    <x v="0"/>
    <x v="4"/>
    <x v="0"/>
    <x v="0"/>
    <x v="0"/>
    <x v="0"/>
    <x v="13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7"/>
    <d v="2019-08-13T15:02:2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5"/>
    <d v="2019-08-13T15:02:20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6"/>
    <d v="2019-08-13T15:02:20"/>
    <x v="15"/>
    <x v="0"/>
    <x v="0"/>
    <x v="4"/>
    <x v="12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13"/>
    <d v="2019-08-13T15:02:20"/>
    <x v="524"/>
    <x v="0"/>
    <x v="4"/>
    <x v="55"/>
    <x v="14"/>
    <x v="40"/>
    <x v="10"/>
    <x v="59"/>
    <x v="13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14"/>
    <d v="2019-08-13T15:02:20"/>
    <x v="94"/>
    <x v="0"/>
    <x v="0"/>
    <x v="4"/>
    <x v="19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19"/>
    <d v="2019-08-13T15:02:2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22"/>
    <d v="2019-08-13T15:02:20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24"/>
    <d v="2019-08-13T15:02:20"/>
    <x v="512"/>
    <x v="4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25"/>
    <d v="2019-08-13T15:02:2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0"/>
    <d v="2019-03-20T13:23:40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1"/>
    <x v="0"/>
    <d v="2019-03-19T16:19:08"/>
    <x v="223"/>
    <x v="2"/>
    <x v="57"/>
    <x v="148"/>
    <x v="19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6"/>
    <d v="2019-05-18T12:32:35"/>
    <x v="10"/>
    <x v="0"/>
    <x v="0"/>
    <x v="11"/>
    <x v="0"/>
    <x v="9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13"/>
    <d v="2019-05-18T12:32:35"/>
    <x v="225"/>
    <x v="0"/>
    <x v="4"/>
    <x v="95"/>
    <x v="22"/>
    <x v="83"/>
    <x v="1"/>
    <x v="65"/>
    <x v="56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14"/>
    <d v="2019-05-18T12:32:35"/>
    <x v="15"/>
    <x v="0"/>
    <x v="0"/>
    <x v="12"/>
    <x v="0"/>
    <x v="7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19"/>
    <d v="2019-05-18T12:32:3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22"/>
    <d v="2019-05-18T12:32:3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24"/>
    <d v="2019-05-18T12:32:35"/>
    <x v="417"/>
    <x v="4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2"/>
    <d v="2019-05-18T12:33:28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3"/>
    <d v="2019-05-18T12:33:28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4"/>
    <d v="2019-05-18T12:33:2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6"/>
    <d v="2019-03-19T16:02:45"/>
    <x v="10"/>
    <x v="0"/>
    <x v="0"/>
    <x v="4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8"/>
    <d v="2019-03-19T16:02:45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17"/>
    <d v="2019-03-19T16:02:45"/>
    <x v="862"/>
    <x v="333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9"/>
    <d v="2019-03-19T16:02:45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10"/>
    <d v="2019-03-19T16:02:4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43"/>
    <d v="2019-03-19T16:02:4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13"/>
    <d v="2019-03-19T16:02:45"/>
    <x v="863"/>
    <x v="4"/>
    <x v="10"/>
    <x v="149"/>
    <x v="36"/>
    <x v="74"/>
    <x v="73"/>
    <x v="216"/>
    <x v="80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14"/>
    <d v="2019-03-19T16:02:45"/>
    <x v="24"/>
    <x v="0"/>
    <x v="0"/>
    <x v="4"/>
    <x v="0"/>
    <x v="7"/>
    <x v="6"/>
    <x v="26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3"/>
    <x v="24"/>
    <d v="2019-06-18T17:55:47"/>
    <x v="206"/>
    <x v="1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3"/>
    <x v="25"/>
    <d v="2019-06-18T17:55:47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3"/>
    <x v="0"/>
    <d v="2019-06-18T17:55:47"/>
    <x v="206"/>
    <x v="0"/>
    <x v="0"/>
    <x v="20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3"/>
    <x v="1"/>
    <d v="2019-06-18T17:55:47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4"/>
    <x v="2"/>
    <d v="2019-06-18T17:56:01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4"/>
    <x v="3"/>
    <d v="2019-06-18T17:56:01"/>
    <x v="32"/>
    <x v="0"/>
    <x v="0"/>
    <x v="4"/>
    <x v="0"/>
    <x v="9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4"/>
    <x v="4"/>
    <d v="2019-06-18T17:56:01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4"/>
    <x v="13"/>
    <d v="2019-06-18T17:56:01"/>
    <x v="32"/>
    <x v="0"/>
    <x v="4"/>
    <x v="11"/>
    <x v="9"/>
    <x v="7"/>
    <x v="13"/>
    <x v="3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4"/>
    <x v="24"/>
    <d v="2019-06-18T17:56:01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4"/>
    <x v="25"/>
    <d v="2019-06-18T17:56:01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4"/>
    <x v="0"/>
    <d v="2019-06-18T17:56:01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4"/>
    <x v="1"/>
    <d v="2019-06-18T17:56:01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5"/>
    <x v="2"/>
    <d v="2019-06-18T17:56:13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5"/>
    <x v="3"/>
    <d v="2019-06-18T17:56:13"/>
    <x v="78"/>
    <x v="0"/>
    <x v="0"/>
    <x v="4"/>
    <x v="0"/>
    <x v="24"/>
    <x v="2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5"/>
    <x v="4"/>
    <d v="2019-06-18T17:56:13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5"/>
    <x v="13"/>
    <d v="2019-06-18T17:56:13"/>
    <x v="162"/>
    <x v="0"/>
    <x v="0"/>
    <x v="30"/>
    <x v="12"/>
    <x v="4"/>
    <x v="20"/>
    <x v="62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5"/>
    <x v="24"/>
    <d v="2019-06-18T17:56:13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4"/>
    <x v="1"/>
    <d v="2019-08-13T14:21:1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4"/>
    <x v="32"/>
    <d v="2019-08-13T14:21:1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5"/>
    <x v="2"/>
    <d v="2019-08-13T14:23:33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5"/>
    <x v="3"/>
    <d v="2019-08-13T14:23:33"/>
    <x v="187"/>
    <x v="0"/>
    <x v="0"/>
    <x v="4"/>
    <x v="0"/>
    <x v="9"/>
    <x v="47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5"/>
    <x v="4"/>
    <d v="2019-08-13T14:23:33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5"/>
    <x v="13"/>
    <d v="2019-08-13T14:23:33"/>
    <x v="190"/>
    <x v="0"/>
    <x v="0"/>
    <x v="3"/>
    <x v="1"/>
    <x v="7"/>
    <x v="61"/>
    <x v="21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5"/>
    <x v="24"/>
    <d v="2019-08-13T14:23:33"/>
    <x v="219"/>
    <x v="10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5"/>
    <x v="25"/>
    <d v="2019-08-13T14:23:33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5"/>
    <x v="0"/>
    <d v="2019-08-13T14:23:33"/>
    <x v="219"/>
    <x v="0"/>
    <x v="49"/>
    <x v="146"/>
    <x v="0"/>
    <x v="7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5"/>
    <x v="1"/>
    <d v="2019-08-13T14:23:33"/>
    <x v="26"/>
    <x v="0"/>
    <x v="1"/>
    <x v="14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2"/>
    <d v="2019-08-13T14:23:48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3"/>
    <d v="2019-08-13T14:23:48"/>
    <x v="183"/>
    <x v="0"/>
    <x v="0"/>
    <x v="4"/>
    <x v="0"/>
    <x v="45"/>
    <x v="23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4"/>
    <d v="2019-08-13T14:23:48"/>
    <x v="26"/>
    <x v="0"/>
    <x v="0"/>
    <x v="4"/>
    <x v="0"/>
    <x v="0"/>
    <x v="0"/>
    <x v="0"/>
    <x v="25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5"/>
    <d v="2019-08-13T14:23:4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6"/>
    <d v="2019-08-13T14:23:4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10"/>
    <d v="2019-08-13T14:23:4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13"/>
    <d v="2019-08-13T14:23:48"/>
    <x v="96"/>
    <x v="0"/>
    <x v="0"/>
    <x v="30"/>
    <x v="1"/>
    <x v="77"/>
    <x v="25"/>
    <x v="36"/>
    <x v="25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14"/>
    <d v="2019-08-13T14:24:02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15"/>
    <d v="2019-08-13T14:24:0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24"/>
    <d v="2019-08-13T14:24:02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25"/>
    <d v="2019-08-13T14:24:02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0"/>
    <d v="2019-08-13T14:24:02"/>
    <x v="163"/>
    <x v="2"/>
    <x v="58"/>
    <x v="108"/>
    <x v="19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9"/>
    <x v="13"/>
    <d v="2019-08-13T14:32:08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9"/>
    <x v="24"/>
    <d v="2019-08-13T14:32:08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9"/>
    <x v="25"/>
    <d v="2019-08-13T14:32:0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9"/>
    <x v="0"/>
    <d v="2019-08-13T14:32:08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9"/>
    <x v="1"/>
    <d v="2019-08-13T14:32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0"/>
    <x v="2"/>
    <d v="2019-08-13T14:32:23"/>
    <x v="24"/>
    <x v="0"/>
    <x v="2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0"/>
    <x v="3"/>
    <d v="2019-08-13T14:32:23"/>
    <x v="134"/>
    <x v="0"/>
    <x v="0"/>
    <x v="4"/>
    <x v="0"/>
    <x v="9"/>
    <x v="25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0"/>
    <x v="4"/>
    <d v="2019-08-13T14:32:23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0"/>
    <x v="13"/>
    <d v="2019-08-13T14:32:23"/>
    <x v="152"/>
    <x v="0"/>
    <x v="4"/>
    <x v="12"/>
    <x v="9"/>
    <x v="7"/>
    <x v="56"/>
    <x v="21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0"/>
    <x v="24"/>
    <d v="2019-08-13T14:32:23"/>
    <x v="752"/>
    <x v="4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0"/>
    <x v="25"/>
    <d v="2019-08-13T14:32:23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0"/>
    <x v="26"/>
    <d v="2019-08-13T14:32:2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0"/>
    <x v="0"/>
    <d v="2019-08-13T14:32:23"/>
    <x v="752"/>
    <x v="0"/>
    <x v="2"/>
    <x v="347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0"/>
    <x v="1"/>
    <d v="2019-08-13T14:32:23"/>
    <x v="106"/>
    <x v="0"/>
    <x v="0"/>
    <x v="7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0"/>
    <x v="27"/>
    <d v="2019-08-13T14:32:2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1"/>
    <x v="2"/>
    <d v="2019-08-13T14:32:4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1"/>
    <x v="3"/>
    <d v="2019-08-13T14:32:41"/>
    <x v="24"/>
    <x v="0"/>
    <x v="0"/>
    <x v="4"/>
    <x v="0"/>
    <x v="16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36"/>
    <d v="2019-08-13T15:02:2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0"/>
    <d v="2019-08-13T15:02:20"/>
    <x v="512"/>
    <x v="0"/>
    <x v="0"/>
    <x v="29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1"/>
    <d v="2019-08-13T15:02:2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3"/>
    <x v="37"/>
    <d v="2019-08-13T15:02:2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4"/>
    <x v="3"/>
    <d v="2019-08-13T15:02:42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4"/>
    <x v="7"/>
    <d v="2019-08-13T15:02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4"/>
    <x v="8"/>
    <d v="2019-08-13T15:02:42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4"/>
    <x v="13"/>
    <d v="2019-08-13T15:02:42"/>
    <x v="81"/>
    <x v="0"/>
    <x v="0"/>
    <x v="4"/>
    <x v="0"/>
    <x v="0"/>
    <x v="3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7"/>
    <d v="2019-05-18T12:33:2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0"/>
    <x v="1"/>
    <d v="2019-05-18T12:33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9"/>
    <d v="2019-05-18T12:18:56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0"/>
    <d v="2019-05-18T12:18:56"/>
    <x v="3"/>
    <x v="0"/>
    <x v="0"/>
    <x v="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1"/>
    <d v="2019-05-18T12:18:56"/>
    <x v="864"/>
    <x v="0"/>
    <x v="10"/>
    <x v="488"/>
    <x v="76"/>
    <x v="25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5"/>
    <d v="2019-04-16T13:52:10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96"/>
    <x v="25"/>
    <d v="2019-09-11T18:34:50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96"/>
    <x v="0"/>
    <d v="2019-09-11T18:34:50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96"/>
    <x v="1"/>
    <d v="2019-09-11T18:34:50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2"/>
    <d v="2019-09-11T18:35:13"/>
    <x v="10"/>
    <x v="0"/>
    <x v="2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3"/>
    <d v="2019-09-11T18:35:13"/>
    <x v="32"/>
    <x v="0"/>
    <x v="0"/>
    <x v="4"/>
    <x v="0"/>
    <x v="9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4"/>
    <d v="2019-09-11T18:35:13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5"/>
    <d v="2019-09-11T18:35:1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6"/>
    <d v="2019-09-11T18:35:1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13"/>
    <d v="2019-09-11T18:35:13"/>
    <x v="86"/>
    <x v="0"/>
    <x v="4"/>
    <x v="11"/>
    <x v="9"/>
    <x v="7"/>
    <x v="8"/>
    <x v="8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14"/>
    <d v="2019-09-11T18:35:13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24"/>
    <d v="2019-09-11T18:35:13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25"/>
    <d v="2019-09-11T18:35:1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0"/>
    <d v="2019-09-11T18:35:13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04"/>
    <x v="1"/>
    <d v="2019-09-11T18:35:1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2"/>
    <d v="2019-09-11T18:36:08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3"/>
    <d v="2019-09-11T18:36:08"/>
    <x v="51"/>
    <x v="0"/>
    <x v="0"/>
    <x v="4"/>
    <x v="0"/>
    <x v="2"/>
    <x v="1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7"/>
    <d v="2019-09-11T18:36:0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6"/>
    <d v="2019-09-11T18:36:0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4"/>
    <x v="14"/>
    <d v="2019-08-13T15:02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4"/>
    <x v="24"/>
    <d v="2019-08-13T15:02:42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4"/>
    <x v="25"/>
    <d v="2019-08-13T15:02:42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4"/>
    <x v="0"/>
    <d v="2019-08-13T15:02:42"/>
    <x v="49"/>
    <x v="0"/>
    <x v="4"/>
    <x v="127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4"/>
    <x v="1"/>
    <d v="2019-08-13T15:02:42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5"/>
    <x v="2"/>
    <d v="2019-08-13T15:02:56"/>
    <x v="125"/>
    <x v="0"/>
    <x v="2"/>
    <x v="20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5"/>
    <x v="3"/>
    <d v="2019-08-13T15:02:56"/>
    <x v="389"/>
    <x v="0"/>
    <x v="0"/>
    <x v="4"/>
    <x v="0"/>
    <x v="40"/>
    <x v="64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5"/>
    <x v="4"/>
    <d v="2019-08-13T15:02:56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5"/>
    <x v="5"/>
    <d v="2019-08-13T15:02:5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5"/>
    <x v="6"/>
    <d v="2019-08-13T15:02:5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5"/>
    <x v="13"/>
    <d v="2019-08-13T15:02:56"/>
    <x v="216"/>
    <x v="0"/>
    <x v="4"/>
    <x v="21"/>
    <x v="69"/>
    <x v="14"/>
    <x v="17"/>
    <x v="21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5"/>
    <x v="14"/>
    <d v="2019-08-13T15:02:56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5"/>
    <x v="24"/>
    <d v="2019-08-13T15:02:56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5"/>
    <x v="0"/>
    <d v="2019-08-13T15:02:56"/>
    <x v="389"/>
    <x v="0"/>
    <x v="0"/>
    <x v="18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6"/>
    <x v="2"/>
    <d v="2019-08-13T15:03:15"/>
    <x v="85"/>
    <x v="0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6"/>
    <x v="3"/>
    <d v="2019-08-13T15:03:15"/>
    <x v="71"/>
    <x v="0"/>
    <x v="0"/>
    <x v="4"/>
    <x v="0"/>
    <x v="24"/>
    <x v="6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6"/>
    <x v="4"/>
    <d v="2019-08-13T15:03:15"/>
    <x v="10"/>
    <x v="0"/>
    <x v="0"/>
    <x v="4"/>
    <x v="0"/>
    <x v="0"/>
    <x v="0"/>
    <x v="0"/>
    <x v="25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6"/>
    <x v="13"/>
    <d v="2019-08-13T15:03:15"/>
    <x v="64"/>
    <x v="0"/>
    <x v="0"/>
    <x v="30"/>
    <x v="69"/>
    <x v="4"/>
    <x v="17"/>
    <x v="36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6"/>
    <x v="24"/>
    <d v="2019-08-13T15:03:15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6"/>
    <x v="25"/>
    <d v="2019-08-13T15:03:1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6"/>
    <x v="0"/>
    <d v="2019-08-13T15:03:15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6"/>
    <x v="1"/>
    <d v="2019-08-13T15:03:1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2"/>
    <d v="2019-08-13T15:03:2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3"/>
    <d v="2019-08-13T15:03:29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13"/>
    <d v="2019-09-11T18:36:08"/>
    <x v="196"/>
    <x v="0"/>
    <x v="0"/>
    <x v="30"/>
    <x v="9"/>
    <x v="6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14"/>
    <d v="2019-09-11T18:36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18"/>
    <d v="2019-09-11T18:36:0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38"/>
    <d v="2019-09-11T18:36:0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39"/>
    <d v="2019-09-11T18:36:0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22"/>
    <d v="2019-09-11T18:36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40"/>
    <d v="2019-09-11T18:36:0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24"/>
    <d v="2019-09-11T18:36:08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25"/>
    <d v="2019-09-11T18:36:08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0"/>
    <d v="2019-09-11T18:36:08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2"/>
    <x v="1"/>
    <d v="2019-09-11T18:36:08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2"/>
    <d v="2019-09-11T18:36:28"/>
    <x v="134"/>
    <x v="0"/>
    <x v="0"/>
    <x v="53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3"/>
    <d v="2019-09-11T18:36:28"/>
    <x v="73"/>
    <x v="0"/>
    <x v="0"/>
    <x v="4"/>
    <x v="0"/>
    <x v="37"/>
    <x v="28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4"/>
    <d v="2019-09-11T18:36:28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5"/>
    <d v="2019-09-11T18:36:28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6"/>
    <d v="2019-09-11T18:36:28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13"/>
    <d v="2019-09-11T18:36:28"/>
    <x v="192"/>
    <x v="0"/>
    <x v="0"/>
    <x v="6"/>
    <x v="43"/>
    <x v="38"/>
    <x v="29"/>
    <x v="3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14"/>
    <d v="2019-09-11T18:36:2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24"/>
    <d v="2019-09-11T18:36:28"/>
    <x v="136"/>
    <x v="1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25"/>
    <d v="2019-09-11T18:36:2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36"/>
    <d v="2019-09-11T18:36:2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4"/>
    <d v="2019-04-16T13:47:52"/>
    <x v="10"/>
    <x v="0"/>
    <x v="0"/>
    <x v="4"/>
    <x v="0"/>
    <x v="0"/>
    <x v="0"/>
    <x v="0"/>
    <x v="26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8"/>
    <x v="1"/>
    <d v="2019-05-18T12:56:1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8"/>
    <x v="33"/>
    <d v="2019-05-18T12:56:1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99"/>
    <x v="2"/>
    <d v="2019-05-18T12:56:33"/>
    <x v="85"/>
    <x v="0"/>
    <x v="0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99"/>
    <x v="3"/>
    <d v="2019-05-18T12:56:33"/>
    <x v="72"/>
    <x v="0"/>
    <x v="0"/>
    <x v="4"/>
    <x v="0"/>
    <x v="18"/>
    <x v="23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99"/>
    <x v="4"/>
    <d v="2019-05-18T12:56:33"/>
    <x v="157"/>
    <x v="0"/>
    <x v="0"/>
    <x v="4"/>
    <x v="0"/>
    <x v="0"/>
    <x v="0"/>
    <x v="0"/>
    <x v="2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99"/>
    <x v="13"/>
    <d v="2019-05-18T12:56:33"/>
    <x v="51"/>
    <x v="0"/>
    <x v="0"/>
    <x v="55"/>
    <x v="9"/>
    <x v="20"/>
    <x v="25"/>
    <x v="6"/>
    <x v="2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99"/>
    <x v="24"/>
    <d v="2019-05-18T12:56:33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99"/>
    <x v="31"/>
    <d v="2019-05-18T12:56:33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5"/>
    <s v="105104"/>
    <x v="42"/>
    <d v="2019-03-19T11:41:0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2"/>
    <d v="2019-03-19T11:49:45"/>
    <x v="56"/>
    <x v="0"/>
    <x v="0"/>
    <x v="3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3"/>
    <d v="2019-03-19T11:49:45"/>
    <x v="161"/>
    <x v="0"/>
    <x v="0"/>
    <x v="4"/>
    <x v="0"/>
    <x v="40"/>
    <x v="1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4"/>
    <d v="2019-03-19T11:49:45"/>
    <x v="1"/>
    <x v="0"/>
    <x v="0"/>
    <x v="4"/>
    <x v="0"/>
    <x v="0"/>
    <x v="0"/>
    <x v="0"/>
    <x v="2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7"/>
    <d v="2019-03-19T11:49:4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5"/>
    <d v="2019-03-19T11:49:45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6"/>
    <d v="2019-03-19T11:49:45"/>
    <x v="15"/>
    <x v="0"/>
    <x v="0"/>
    <x v="11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13"/>
    <d v="2019-03-19T11:49:45"/>
    <x v="192"/>
    <x v="0"/>
    <x v="0"/>
    <x v="11"/>
    <x v="22"/>
    <x v="14"/>
    <x v="47"/>
    <x v="60"/>
    <x v="2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14"/>
    <d v="2019-03-19T11:49:45"/>
    <x v="94"/>
    <x v="0"/>
    <x v="0"/>
    <x v="12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18"/>
    <d v="2019-03-19T11:49:4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22"/>
    <d v="2019-03-19T11:49:4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310"/>
    <x v="24"/>
    <d v="2019-03-19T11:49:45"/>
    <x v="278"/>
    <x v="1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6"/>
    <d v="2019-03-19T16:33:0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13"/>
    <d v="2019-03-19T16:33:01"/>
    <x v="11"/>
    <x v="0"/>
    <x v="4"/>
    <x v="11"/>
    <x v="12"/>
    <x v="9"/>
    <x v="6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14"/>
    <d v="2019-03-19T16:33:0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24"/>
    <d v="2019-03-19T16:33:01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25"/>
    <d v="2019-03-19T16:33:01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0"/>
    <d v="2019-03-19T16:33:01"/>
    <x v="134"/>
    <x v="8"/>
    <x v="51"/>
    <x v="111"/>
    <x v="5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4"/>
    <d v="2019-08-13T15:03:29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5"/>
    <d v="2019-08-13T15:03:2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6"/>
    <d v="2019-08-13T15:03:2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13"/>
    <d v="2019-08-13T15:03:29"/>
    <x v="24"/>
    <x v="0"/>
    <x v="0"/>
    <x v="4"/>
    <x v="19"/>
    <x v="7"/>
    <x v="8"/>
    <x v="6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14"/>
    <d v="2019-08-13T15:03:2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24"/>
    <d v="2019-08-13T15:03:29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25"/>
    <d v="2019-08-13T15:03:2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0"/>
    <d v="2019-08-13T15:03:29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7"/>
    <x v="1"/>
    <d v="2019-08-13T15:03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2"/>
    <d v="2019-08-13T15:03:56"/>
    <x v="33"/>
    <x v="0"/>
    <x v="2"/>
    <x v="20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3"/>
    <d v="2019-08-13T15:03:56"/>
    <x v="234"/>
    <x v="0"/>
    <x v="0"/>
    <x v="4"/>
    <x v="0"/>
    <x v="45"/>
    <x v="89"/>
    <x v="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4"/>
    <d v="2019-08-13T15:03:56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5"/>
    <d v="2019-08-13T15:03:5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6"/>
    <d v="2019-08-13T15:03:5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13"/>
    <d v="2019-08-13T15:03:56"/>
    <x v="239"/>
    <x v="0"/>
    <x v="4"/>
    <x v="21"/>
    <x v="34"/>
    <x v="77"/>
    <x v="90"/>
    <x v="89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14"/>
    <d v="2019-08-13T15:03:56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18"/>
    <d v="2019-08-13T15:03:5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22"/>
    <d v="2019-08-13T15:03:56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24"/>
    <d v="2019-08-13T15:03:56"/>
    <x v="240"/>
    <x v="1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25"/>
    <d v="2019-08-13T15:03:56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2"/>
    <x v="24"/>
    <d v="2019-03-19T16:28:19"/>
    <x v="161"/>
    <x v="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26"/>
    <d v="2019-03-19T11:57:2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0"/>
    <d v="2019-03-19T11:57:21"/>
    <x v="865"/>
    <x v="0"/>
    <x v="0"/>
    <x v="48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"/>
    <d v="2019-03-19T11:57:21"/>
    <x v="152"/>
    <x v="0"/>
    <x v="0"/>
    <x v="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2"/>
    <x v="27"/>
    <d v="2019-06-18T17:35:19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2"/>
    <d v="2019-06-18T17:36:15"/>
    <x v="866"/>
    <x v="8"/>
    <x v="51"/>
    <x v="290"/>
    <x v="16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6"/>
    <d v="2019-04-16T13:52:10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13"/>
    <d v="2019-04-16T13:52:10"/>
    <x v="134"/>
    <x v="2"/>
    <x v="0"/>
    <x v="3"/>
    <x v="1"/>
    <x v="4"/>
    <x v="65"/>
    <x v="21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14"/>
    <d v="2019-04-16T13:52:10"/>
    <x v="6"/>
    <x v="0"/>
    <x v="0"/>
    <x v="4"/>
    <x v="0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24"/>
    <d v="2019-04-16T13:52:10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9"/>
    <x v="2"/>
    <d v="2019-04-16T13:52:45"/>
    <x v="85"/>
    <x v="0"/>
    <x v="0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13"/>
    <d v="2019-03-19T11:50:24"/>
    <x v="844"/>
    <x v="8"/>
    <x v="10"/>
    <x v="168"/>
    <x v="94"/>
    <x v="206"/>
    <x v="7"/>
    <x v="168"/>
    <x v="118"/>
    <x v="0"/>
    <x v="30"/>
    <x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3"/>
    <d v="2019-03-21T10:09:10"/>
    <x v="53"/>
    <x v="0"/>
    <x v="0"/>
    <x v="4"/>
    <x v="0"/>
    <x v="190"/>
    <x v="271"/>
    <x v="27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4"/>
    <d v="2019-03-21T10:09:10"/>
    <x v="612"/>
    <x v="0"/>
    <x v="0"/>
    <x v="4"/>
    <x v="0"/>
    <x v="0"/>
    <x v="0"/>
    <x v="0"/>
    <x v="4"/>
    <x v="0"/>
    <x v="1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24"/>
    <d v="2019-03-19T12:28:41"/>
    <x v="89"/>
    <x v="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25"/>
    <d v="2019-03-19T12:28:41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0"/>
    <d v="2019-03-19T12:28:41"/>
    <x v="89"/>
    <x v="14"/>
    <x v="106"/>
    <x v="132"/>
    <x v="69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1"/>
    <d v="2019-03-19T12:28:41"/>
    <x v="57"/>
    <x v="2"/>
    <x v="8"/>
    <x v="44"/>
    <x v="19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2"/>
    <d v="2019-03-19T12:29:56"/>
    <x v="867"/>
    <x v="8"/>
    <x v="11"/>
    <x v="331"/>
    <x v="1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3"/>
    <d v="2019-03-19T12:29:56"/>
    <x v="868"/>
    <x v="0"/>
    <x v="0"/>
    <x v="4"/>
    <x v="0"/>
    <x v="25"/>
    <x v="265"/>
    <x v="4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4"/>
    <d v="2019-03-19T12:29:56"/>
    <x v="682"/>
    <x v="0"/>
    <x v="0"/>
    <x v="4"/>
    <x v="0"/>
    <x v="0"/>
    <x v="0"/>
    <x v="0"/>
    <x v="63"/>
    <x v="0"/>
    <x v="10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7"/>
    <d v="2019-03-19T12:29:56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5"/>
    <d v="2019-03-19T12:29:56"/>
    <x v="3"/>
    <x v="0"/>
    <x v="0"/>
    <x v="4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7"/>
    <d v="2019-08-13T13:59:2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5"/>
    <d v="2019-08-13T13:59:29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1"/>
    <x v="0"/>
    <d v="2019-06-18T17:52:25"/>
    <x v="239"/>
    <x v="2"/>
    <x v="3"/>
    <x v="222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1"/>
    <x v="1"/>
    <d v="2019-06-18T17:52:25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2"/>
    <x v="1"/>
    <d v="2019-06-18T17:53:00"/>
    <x v="141"/>
    <x v="0"/>
    <x v="110"/>
    <x v="90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2"/>
    <x v="32"/>
    <d v="2019-06-18T17:53:0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3"/>
    <x v="2"/>
    <d v="2019-06-18T17:53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3"/>
    <x v="4"/>
    <d v="2019-06-18T17:53:16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5"/>
    <d v="2019-06-18T17:53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6"/>
    <d v="2019-06-18T17:53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13"/>
    <d v="2019-06-18T17:53:29"/>
    <x v="11"/>
    <x v="0"/>
    <x v="2"/>
    <x v="55"/>
    <x v="19"/>
    <x v="7"/>
    <x v="56"/>
    <x v="2"/>
    <x v="0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14"/>
    <d v="2019-06-18T17:53:2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24"/>
    <d v="2019-06-18T17:53:29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25"/>
    <d v="2019-06-18T17:53:2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0"/>
    <d v="2019-06-18T17:53:29"/>
    <x v="38"/>
    <x v="0"/>
    <x v="42"/>
    <x v="23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1"/>
    <d v="2019-06-18T17:53:29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6"/>
    <x v="14"/>
    <d v="2019-03-21T10:06:5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2"/>
    <x v="1"/>
    <d v="2019-04-16T13:59:28"/>
    <x v="141"/>
    <x v="2"/>
    <x v="7"/>
    <x v="90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3"/>
    <x v="3"/>
    <d v="2019-04-16T14:05:16"/>
    <x v="85"/>
    <x v="0"/>
    <x v="0"/>
    <x v="4"/>
    <x v="0"/>
    <x v="0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3"/>
    <x v="4"/>
    <d v="2019-04-16T14:05:16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3"/>
    <x v="13"/>
    <d v="2019-04-16T14:05:16"/>
    <x v="157"/>
    <x v="0"/>
    <x v="0"/>
    <x v="4"/>
    <x v="0"/>
    <x v="0"/>
    <x v="35"/>
    <x v="3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3"/>
    <x v="24"/>
    <d v="2019-04-16T14:05:16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4"/>
    <d v="2019-04-16T13:54:46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5"/>
    <d v="2019-04-16T13:54:4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6"/>
    <d v="2019-04-16T13:54:4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7"/>
    <x v="24"/>
    <d v="2019-07-15T16:29:26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7"/>
    <x v="25"/>
    <d v="2019-07-15T16:29:2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7"/>
    <x v="0"/>
    <d v="2019-07-15T16:29:26"/>
    <x v="12"/>
    <x v="2"/>
    <x v="11"/>
    <x v="51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7"/>
    <x v="1"/>
    <d v="2019-07-15T16:29:26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8"/>
    <x v="24"/>
    <d v="2019-07-15T16:29:56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8"/>
    <x v="25"/>
    <d v="2019-07-15T16:29:5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8"/>
    <x v="31"/>
    <d v="2019-07-15T16:29:5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8"/>
    <x v="0"/>
    <d v="2019-07-15T16:29:56"/>
    <x v="19"/>
    <x v="0"/>
    <x v="4"/>
    <x v="116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8"/>
    <x v="1"/>
    <d v="2019-07-15T16:29:5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98"/>
    <x v="32"/>
    <d v="2019-07-15T16:29:56"/>
    <x v="36"/>
    <x v="2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0"/>
    <d v="2019-03-19T16:31:59"/>
    <x v="182"/>
    <x v="2"/>
    <x v="23"/>
    <x v="173"/>
    <x v="19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0"/>
    <d v="2019-05-18T12:23:06"/>
    <x v="292"/>
    <x v="36"/>
    <x v="111"/>
    <x v="230"/>
    <x v="44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16"/>
    <d v="2019-05-18T12:19:23"/>
    <x v="81"/>
    <x v="0"/>
    <x v="4"/>
    <x v="4"/>
    <x v="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18"/>
    <d v="2019-05-18T12:19:2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19"/>
    <d v="2019-05-18T12:19:2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22"/>
    <d v="2019-05-18T12:19:23"/>
    <x v="6"/>
    <x v="0"/>
    <x v="0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24"/>
    <d v="2019-05-18T12:19:23"/>
    <x v="341"/>
    <x v="3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25"/>
    <d v="2019-05-18T12:19:23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31"/>
    <d v="2019-05-18T12:19:2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36"/>
    <d v="2019-05-18T12:19:2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0"/>
    <d v="2019-05-18T12:19:23"/>
    <x v="341"/>
    <x v="0"/>
    <x v="161"/>
    <x v="424"/>
    <x v="0"/>
    <x v="15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1"/>
    <d v="2019-05-18T12:19:23"/>
    <x v="389"/>
    <x v="0"/>
    <x v="0"/>
    <x v="18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32"/>
    <d v="2019-05-18T12:19:2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37"/>
    <d v="2019-05-18T12:19:2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7"/>
    <x v="33"/>
    <d v="2019-05-18T12:19:2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2"/>
    <d v="2019-05-18T12:19:36"/>
    <x v="424"/>
    <x v="0"/>
    <x v="7"/>
    <x v="78"/>
    <x v="1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3"/>
    <d v="2019-05-18T12:19:36"/>
    <x v="585"/>
    <x v="0"/>
    <x v="0"/>
    <x v="4"/>
    <x v="0"/>
    <x v="241"/>
    <x v="224"/>
    <x v="2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4"/>
    <d v="2019-05-18T12:19:36"/>
    <x v="189"/>
    <x v="0"/>
    <x v="0"/>
    <x v="4"/>
    <x v="0"/>
    <x v="0"/>
    <x v="0"/>
    <x v="0"/>
    <x v="74"/>
    <x v="0"/>
    <x v="12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7"/>
    <d v="2019-04-16T13:49:3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2"/>
    <x v="3"/>
    <d v="2019-04-16T13:50:08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2"/>
    <x v="4"/>
    <d v="2019-04-16T13:50:08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2"/>
    <x v="13"/>
    <d v="2019-04-16T13:50:08"/>
    <x v="24"/>
    <x v="0"/>
    <x v="0"/>
    <x v="12"/>
    <x v="12"/>
    <x v="0"/>
    <x v="8"/>
    <x v="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2"/>
    <x v="24"/>
    <d v="2019-04-16T13:50:08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2"/>
    <x v="25"/>
    <d v="2019-04-16T13:50:0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2"/>
    <x v="0"/>
    <d v="2019-04-16T13:50:08"/>
    <x v="399"/>
    <x v="0"/>
    <x v="110"/>
    <x v="98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2"/>
    <x v="1"/>
    <d v="2019-04-16T13:50:0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2"/>
    <d v="2019-04-16T13:50:29"/>
    <x v="157"/>
    <x v="2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13"/>
    <d v="2019-03-19T16:25:50"/>
    <x v="534"/>
    <x v="0"/>
    <x v="0"/>
    <x v="47"/>
    <x v="22"/>
    <x v="14"/>
    <x v="63"/>
    <x v="4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14"/>
    <d v="2019-03-19T16:25:50"/>
    <x v="94"/>
    <x v="0"/>
    <x v="4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24"/>
    <d v="2019-03-19T16:25:50"/>
    <x v="220"/>
    <x v="1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25"/>
    <d v="2019-03-19T16:25:50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25"/>
    <d v="2019-03-19T12:02:4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0"/>
    <d v="2019-03-19T12:02:43"/>
    <x v="196"/>
    <x v="0"/>
    <x v="10"/>
    <x v="6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24"/>
    <d v="2019-10-14T13:23:29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25"/>
    <d v="2019-10-14T13:23:29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0"/>
    <d v="2019-10-14T13:23:29"/>
    <x v="78"/>
    <x v="2"/>
    <x v="58"/>
    <x v="72"/>
    <x v="19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1"/>
    <d v="2019-10-14T13:23:29"/>
    <x v="3"/>
    <x v="2"/>
    <x v="0"/>
    <x v="2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34"/>
    <x v="33"/>
    <d v="2019-10-14T13:23:29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2"/>
    <d v="2019-10-14T13:23:54"/>
    <x v="32"/>
    <x v="0"/>
    <x v="0"/>
    <x v="6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3"/>
    <d v="2019-10-14T13:23:54"/>
    <x v="38"/>
    <x v="0"/>
    <x v="0"/>
    <x v="4"/>
    <x v="0"/>
    <x v="4"/>
    <x v="39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4"/>
    <d v="2019-10-14T13:23:54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8"/>
    <x v="1"/>
    <d v="2019-06-20T12:48:2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89"/>
    <x v="2"/>
    <d v="2019-06-20T12:48:4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36"/>
    <d v="2019-06-20T12:49:22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0"/>
    <d v="2019-06-20T12:49:22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92"/>
    <x v="37"/>
    <d v="2019-06-20T12:49:22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3"/>
    <x v="24"/>
    <d v="2019-06-20T12:49:38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3"/>
    <x v="25"/>
    <d v="2019-06-20T12:49:3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3"/>
    <x v="0"/>
    <d v="2019-06-20T12:49:38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3"/>
    <x v="1"/>
    <d v="2019-06-20T12:49:3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96"/>
    <x v="2"/>
    <d v="2019-06-20T12:49:5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7"/>
    <x v="3"/>
    <d v="2019-06-20T12:59:4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7"/>
    <x v="13"/>
    <d v="2019-06-20T12:59:4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7"/>
    <x v="24"/>
    <d v="2019-06-20T12:59:47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7"/>
    <x v="25"/>
    <d v="2019-06-20T12:59:4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7"/>
    <x v="0"/>
    <d v="2019-06-20T12:59:47"/>
    <x v="31"/>
    <x v="8"/>
    <x v="11"/>
    <x v="1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7"/>
    <x v="1"/>
    <d v="2019-06-20T12:59:47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8"/>
    <x v="3"/>
    <d v="2019-06-20T13:00:0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8"/>
    <x v="13"/>
    <d v="2019-06-20T13:00:06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8"/>
    <x v="25"/>
    <d v="2019-06-20T13:00:0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8"/>
    <x v="0"/>
    <d v="2019-06-20T13:00:06"/>
    <x v="19"/>
    <x v="0"/>
    <x v="4"/>
    <x v="116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8"/>
    <x v="1"/>
    <d v="2019-06-20T13:00:0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8"/>
    <x v="33"/>
    <d v="2019-06-20T13:00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99"/>
    <x v="2"/>
    <d v="2019-07-15T16:30:46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99"/>
    <x v="3"/>
    <d v="2019-07-15T16:30:46"/>
    <x v="196"/>
    <x v="0"/>
    <x v="0"/>
    <x v="4"/>
    <x v="0"/>
    <x v="4"/>
    <x v="25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13"/>
    <d v="2019-10-14T13:27:33"/>
    <x v="32"/>
    <x v="0"/>
    <x v="4"/>
    <x v="12"/>
    <x v="9"/>
    <x v="7"/>
    <x v="35"/>
    <x v="2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18"/>
    <d v="2019-10-14T13:27:3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19"/>
    <d v="2019-10-14T13:27:3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22"/>
    <d v="2019-10-14T13:27:33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24"/>
    <d v="2019-10-14T13:27:33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25"/>
    <d v="2019-10-14T13:27:33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0"/>
    <d v="2019-10-14T13:27:33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1"/>
    <d v="2019-10-14T13:27:33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2"/>
    <d v="2019-10-14T13:28:06"/>
    <x v="15"/>
    <x v="4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3"/>
    <d v="2019-10-14T13:28:06"/>
    <x v="64"/>
    <x v="0"/>
    <x v="0"/>
    <x v="4"/>
    <x v="0"/>
    <x v="2"/>
    <x v="2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4"/>
    <d v="2019-10-14T13:28:06"/>
    <x v="157"/>
    <x v="0"/>
    <x v="0"/>
    <x v="4"/>
    <x v="0"/>
    <x v="0"/>
    <x v="0"/>
    <x v="0"/>
    <x v="2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7"/>
    <d v="2019-10-14T13:28:0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6"/>
    <d v="2019-10-14T13:28:0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13"/>
    <d v="2019-10-14T13:28:06"/>
    <x v="106"/>
    <x v="2"/>
    <x v="0"/>
    <x v="12"/>
    <x v="19"/>
    <x v="6"/>
    <x v="20"/>
    <x v="18"/>
    <x v="2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14"/>
    <d v="2019-10-14T13:28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24"/>
    <d v="2019-10-14T13:28:06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25"/>
    <d v="2019-10-14T13:28:06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0"/>
    <d v="2019-10-14T13:28:06"/>
    <x v="148"/>
    <x v="0"/>
    <x v="28"/>
    <x v="93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5"/>
    <x v="1"/>
    <d v="2019-10-14T13:28:0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6"/>
    <x v="2"/>
    <d v="2019-10-14T13:28:3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6"/>
    <x v="3"/>
    <d v="2019-10-14T13:28:34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6"/>
    <x v="13"/>
    <d v="2019-10-14T13:28:34"/>
    <x v="94"/>
    <x v="0"/>
    <x v="0"/>
    <x v="4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6"/>
    <x v="24"/>
    <d v="2019-10-14T13:28:3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6"/>
    <x v="25"/>
    <d v="2019-10-14T13:28:3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6"/>
    <x v="0"/>
    <d v="2019-10-14T13:28:3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6"/>
    <x v="1"/>
    <d v="2019-10-14T13:28:3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7"/>
    <x v="2"/>
    <d v="2019-10-14T13:29:04"/>
    <x v="26"/>
    <x v="0"/>
    <x v="2"/>
    <x v="1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7"/>
    <x v="3"/>
    <d v="2019-10-14T13:29:04"/>
    <x v="78"/>
    <x v="0"/>
    <x v="0"/>
    <x v="4"/>
    <x v="0"/>
    <x v="9"/>
    <x v="23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7"/>
    <x v="4"/>
    <d v="2019-10-14T13:29:04"/>
    <x v="85"/>
    <x v="0"/>
    <x v="0"/>
    <x v="4"/>
    <x v="0"/>
    <x v="0"/>
    <x v="0"/>
    <x v="0"/>
    <x v="26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7"/>
    <x v="7"/>
    <d v="2019-10-14T13:29:0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7"/>
    <x v="6"/>
    <d v="2019-10-14T13:29:0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7"/>
    <x v="8"/>
    <d v="2019-10-14T13:29:0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7"/>
    <x v="13"/>
    <d v="2019-10-14T13:29:04"/>
    <x v="91"/>
    <x v="0"/>
    <x v="4"/>
    <x v="12"/>
    <x v="44"/>
    <x v="7"/>
    <x v="25"/>
    <x v="18"/>
    <x v="26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7"/>
    <x v="14"/>
    <d v="2019-10-14T13:29:04"/>
    <x v="6"/>
    <x v="0"/>
    <x v="0"/>
    <x v="4"/>
    <x v="19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7"/>
    <x v="24"/>
    <d v="2019-10-14T13:29:04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7"/>
    <x v="0"/>
    <d v="2019-10-14T13:29:04"/>
    <x v="216"/>
    <x v="0"/>
    <x v="13"/>
    <x v="16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8"/>
    <x v="2"/>
    <d v="2019-10-14T13:29:28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8"/>
    <x v="3"/>
    <d v="2019-10-14T13:29:28"/>
    <x v="12"/>
    <x v="0"/>
    <x v="0"/>
    <x v="4"/>
    <x v="0"/>
    <x v="9"/>
    <x v="15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8"/>
    <x v="4"/>
    <d v="2019-10-14T13:29:28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8"/>
    <x v="13"/>
    <d v="2019-10-14T13:29:28"/>
    <x v="102"/>
    <x v="0"/>
    <x v="0"/>
    <x v="12"/>
    <x v="12"/>
    <x v="7"/>
    <x v="61"/>
    <x v="3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8"/>
    <x v="24"/>
    <d v="2019-10-14T13:29:28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8"/>
    <x v="25"/>
    <d v="2019-10-14T13:29:28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8"/>
    <x v="0"/>
    <d v="2019-10-14T13:29:28"/>
    <x v="42"/>
    <x v="0"/>
    <x v="41"/>
    <x v="65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8"/>
    <x v="1"/>
    <d v="2019-10-14T13:29:28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9"/>
    <x v="3"/>
    <d v="2019-10-14T13:29:5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9"/>
    <x v="13"/>
    <d v="2019-10-14T13:29:5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9"/>
    <x v="24"/>
    <d v="2019-10-14T13:29:50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9"/>
    <x v="25"/>
    <d v="2019-10-14T13:29:5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9"/>
    <x v="0"/>
    <d v="2019-10-14T13:29:50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9"/>
    <x v="1"/>
    <d v="2019-10-14T13:29:5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0"/>
    <x v="2"/>
    <d v="2019-10-14T13:30:10"/>
    <x v="32"/>
    <x v="0"/>
    <x v="2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3"/>
    <d v="2019-03-21T10:08:11"/>
    <x v="869"/>
    <x v="0"/>
    <x v="0"/>
    <x v="4"/>
    <x v="0"/>
    <x v="251"/>
    <x v="113"/>
    <x v="27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13"/>
    <d v="2019-03-19T12:09:01"/>
    <x v="147"/>
    <x v="0"/>
    <x v="0"/>
    <x v="55"/>
    <x v="69"/>
    <x v="6"/>
    <x v="10"/>
    <x v="21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9"/>
    <x v="24"/>
    <d v="2019-04-16T13:43:09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9"/>
    <x v="25"/>
    <d v="2019-04-16T13:43:0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9"/>
    <x v="0"/>
    <d v="2019-04-16T13:43:09"/>
    <x v="152"/>
    <x v="0"/>
    <x v="0"/>
    <x v="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9"/>
    <x v="1"/>
    <d v="2019-04-16T13:43:0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2"/>
    <d v="2019-04-16T13:43:28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3"/>
    <d v="2019-04-16T13:43:28"/>
    <x v="118"/>
    <x v="0"/>
    <x v="0"/>
    <x v="4"/>
    <x v="0"/>
    <x v="24"/>
    <x v="27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4"/>
    <d v="2019-04-16T13:43:28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5"/>
    <d v="2019-04-16T13:43:2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6"/>
    <d v="2019-04-16T13:43:2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13"/>
    <d v="2019-05-18T12:58:32"/>
    <x v="389"/>
    <x v="0"/>
    <x v="0"/>
    <x v="21"/>
    <x v="27"/>
    <x v="14"/>
    <x v="47"/>
    <x v="21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14"/>
    <d v="2019-05-18T12:58:3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15"/>
    <d v="2019-05-18T12:58:3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22"/>
    <d v="2019-05-18T13:01:1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24"/>
    <d v="2019-05-18T13:01:14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25"/>
    <d v="2019-05-18T13:01:1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0"/>
    <d v="2019-05-18T13:01:14"/>
    <x v="78"/>
    <x v="2"/>
    <x v="41"/>
    <x v="72"/>
    <x v="19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1"/>
    <d v="2019-05-18T13:01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2"/>
    <d v="2019-05-18T13:01:32"/>
    <x v="89"/>
    <x v="8"/>
    <x v="11"/>
    <x v="147"/>
    <x v="101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705"/>
    <x v="3"/>
    <d v="2019-05-18T13:01:32"/>
    <x v="535"/>
    <x v="0"/>
    <x v="0"/>
    <x v="4"/>
    <x v="0"/>
    <x v="85"/>
    <x v="176"/>
    <x v="18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32"/>
    <d v="2019-03-19T11:57:21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27"/>
    <d v="2019-03-19T11:57:2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33"/>
    <d v="2019-03-19T11:57:2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2"/>
    <d v="2019-03-19T11:57:35"/>
    <x v="666"/>
    <x v="0"/>
    <x v="62"/>
    <x v="316"/>
    <x v="10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3"/>
    <d v="2019-03-19T11:57:35"/>
    <x v="870"/>
    <x v="0"/>
    <x v="0"/>
    <x v="4"/>
    <x v="0"/>
    <x v="254"/>
    <x v="208"/>
    <x v="2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4"/>
    <d v="2019-03-19T11:57:35"/>
    <x v="434"/>
    <x v="0"/>
    <x v="0"/>
    <x v="4"/>
    <x v="0"/>
    <x v="0"/>
    <x v="0"/>
    <x v="0"/>
    <x v="110"/>
    <x v="0"/>
    <x v="124"/>
    <x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7"/>
    <d v="2019-03-19T11:57:35"/>
    <x v="181"/>
    <x v="0"/>
    <x v="7"/>
    <x v="95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5"/>
    <d v="2019-03-19T11:57:35"/>
    <x v="26"/>
    <x v="0"/>
    <x v="0"/>
    <x v="4"/>
    <x v="0"/>
    <x v="9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6"/>
    <d v="2019-03-19T11:57:35"/>
    <x v="134"/>
    <x v="0"/>
    <x v="0"/>
    <x v="86"/>
    <x v="27"/>
    <x v="9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8"/>
    <d v="2019-03-19T11:57:35"/>
    <x v="102"/>
    <x v="0"/>
    <x v="0"/>
    <x v="4"/>
    <x v="0"/>
    <x v="0"/>
    <x v="0"/>
    <x v="0"/>
    <x v="0"/>
    <x v="3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24"/>
    <d v="2019-03-20T13:23:40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25"/>
    <d v="2019-03-20T13:23:4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13"/>
    <d v="2019-12-12T16:28:14"/>
    <x v="178"/>
    <x v="0"/>
    <x v="0"/>
    <x v="85"/>
    <x v="212"/>
    <x v="37"/>
    <x v="214"/>
    <x v="78"/>
    <x v="39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14"/>
    <d v="2019-12-12T16:28:14"/>
    <x v="3"/>
    <x v="0"/>
    <x v="0"/>
    <x v="11"/>
    <x v="12"/>
    <x v="0"/>
    <x v="8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15"/>
    <d v="2019-12-12T16:28:1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16"/>
    <d v="2019-12-12T16:28:1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11"/>
    <d v="2019-12-12T16:31:40"/>
    <x v="13"/>
    <x v="0"/>
    <x v="0"/>
    <x v="4"/>
    <x v="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13"/>
    <d v="2019-12-12T16:31:40"/>
    <x v="612"/>
    <x v="0"/>
    <x v="4"/>
    <x v="143"/>
    <x v="63"/>
    <x v="111"/>
    <x v="193"/>
    <x v="147"/>
    <x v="40"/>
    <x v="0"/>
    <x v="5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14"/>
    <d v="2019-12-12T16:31:40"/>
    <x v="10"/>
    <x v="0"/>
    <x v="0"/>
    <x v="12"/>
    <x v="19"/>
    <x v="7"/>
    <x v="35"/>
    <x v="8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16"/>
    <d v="2019-12-12T16:31:4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24"/>
    <d v="2019-12-12T16:31:40"/>
    <x v="871"/>
    <x v="4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25"/>
    <d v="2019-12-12T16:31:40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26"/>
    <d v="2019-12-12T16:31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0"/>
    <d v="2019-12-12T16:31:40"/>
    <x v="871"/>
    <x v="18"/>
    <x v="117"/>
    <x v="490"/>
    <x v="27"/>
    <x v="1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99"/>
    <x v="4"/>
    <d v="2019-07-15T16:30:46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99"/>
    <x v="13"/>
    <d v="2019-07-15T16:30:46"/>
    <x v="102"/>
    <x v="0"/>
    <x v="0"/>
    <x v="11"/>
    <x v="1"/>
    <x v="9"/>
    <x v="56"/>
    <x v="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15"/>
    <d v="2019-08-13T13:43:51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24"/>
    <d v="2019-08-13T13:43:51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0"/>
    <d v="2019-08-13T13:43:51"/>
    <x v="64"/>
    <x v="0"/>
    <x v="0"/>
    <x v="1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2"/>
    <d v="2019-08-13T13:44:34"/>
    <x v="2"/>
    <x v="2"/>
    <x v="0"/>
    <x v="32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2"/>
    <d v="2019-06-20T13:02:15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3"/>
    <d v="2019-06-20T13:02:15"/>
    <x v="71"/>
    <x v="0"/>
    <x v="0"/>
    <x v="4"/>
    <x v="0"/>
    <x v="88"/>
    <x v="1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3"/>
    <d v="2019-08-13T13:44:34"/>
    <x v="238"/>
    <x v="0"/>
    <x v="0"/>
    <x v="4"/>
    <x v="0"/>
    <x v="48"/>
    <x v="89"/>
    <x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4"/>
    <d v="2019-08-13T13:44:34"/>
    <x v="64"/>
    <x v="0"/>
    <x v="0"/>
    <x v="4"/>
    <x v="0"/>
    <x v="0"/>
    <x v="0"/>
    <x v="0"/>
    <x v="29"/>
    <x v="0"/>
    <x v="2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41"/>
    <x v="25"/>
    <d v="2019-06-18T17:55:12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41"/>
    <x v="0"/>
    <d v="2019-06-18T17:55:12"/>
    <x v="191"/>
    <x v="0"/>
    <x v="55"/>
    <x v="119"/>
    <x v="0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43"/>
    <d v="2019-09-11T18:30:40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13"/>
    <d v="2019-09-11T18:30:40"/>
    <x v="242"/>
    <x v="2"/>
    <x v="28"/>
    <x v="149"/>
    <x v="51"/>
    <x v="142"/>
    <x v="243"/>
    <x v="178"/>
    <x v="35"/>
    <x v="0"/>
    <x v="38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14"/>
    <d v="2019-09-11T18:30:40"/>
    <x v="101"/>
    <x v="0"/>
    <x v="2"/>
    <x v="30"/>
    <x v="12"/>
    <x v="9"/>
    <x v="13"/>
    <x v="0"/>
    <x v="0"/>
    <x v="6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15"/>
    <d v="2019-09-11T18:30:4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18"/>
    <d v="2019-09-11T18:30:4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19"/>
    <d v="2019-09-11T18:30:40"/>
    <x v="198"/>
    <x v="0"/>
    <x v="0"/>
    <x v="4"/>
    <x v="0"/>
    <x v="31"/>
    <x v="28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22"/>
    <d v="2019-09-11T18:30:40"/>
    <x v="106"/>
    <x v="0"/>
    <x v="0"/>
    <x v="4"/>
    <x v="19"/>
    <x v="2"/>
    <x v="2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24"/>
    <d v="2019-09-11T18:30:40"/>
    <x v="420"/>
    <x v="4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31"/>
    <d v="2019-09-11T18:30:40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0"/>
    <d v="2019-09-11T18:30:40"/>
    <x v="420"/>
    <x v="96"/>
    <x v="197"/>
    <x v="491"/>
    <x v="34"/>
    <x v="9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32"/>
    <d v="2019-09-11T18:30:40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33"/>
    <d v="2019-09-11T18:30:40"/>
    <x v="190"/>
    <x v="96"/>
    <x v="8"/>
    <x v="118"/>
    <x v="34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2"/>
    <d v="2019-08-13T13:59:29"/>
    <x v="310"/>
    <x v="0"/>
    <x v="2"/>
    <x v="177"/>
    <x v="10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3"/>
    <d v="2019-08-13T13:59:29"/>
    <x v="142"/>
    <x v="0"/>
    <x v="0"/>
    <x v="4"/>
    <x v="0"/>
    <x v="132"/>
    <x v="132"/>
    <x v="1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8"/>
    <s v="105106"/>
    <x v="4"/>
    <d v="2019-08-13T13:59:29"/>
    <x v="534"/>
    <x v="0"/>
    <x v="0"/>
    <x v="4"/>
    <x v="0"/>
    <x v="0"/>
    <x v="0"/>
    <x v="0"/>
    <x v="74"/>
    <x v="0"/>
    <x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6"/>
    <x v="24"/>
    <d v="2019-03-21T10:06:55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6"/>
    <x v="0"/>
    <d v="2019-03-21T10:06:55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6"/>
    <x v="13"/>
    <d v="2019-04-16T13:41:47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24"/>
    <d v="2019-12-12T16:28:14"/>
    <x v="872"/>
    <x v="4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25"/>
    <d v="2019-12-12T16:28:14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6"/>
    <x v="24"/>
    <d v="2019-04-16T13:41:4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6"/>
    <x v="25"/>
    <d v="2019-04-16T13:41:4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6"/>
    <x v="0"/>
    <d v="2019-04-16T13:41:4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6"/>
    <x v="1"/>
    <d v="2019-04-16T13:41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7"/>
    <x v="2"/>
    <d v="2019-04-16T13:42:11"/>
    <x v="26"/>
    <x v="0"/>
    <x v="0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7"/>
    <x v="3"/>
    <d v="2019-05-18T12:48:06"/>
    <x v="64"/>
    <x v="0"/>
    <x v="0"/>
    <x v="4"/>
    <x v="0"/>
    <x v="24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7"/>
    <x v="4"/>
    <d v="2019-05-18T12:48:06"/>
    <x v="24"/>
    <x v="0"/>
    <x v="0"/>
    <x v="4"/>
    <x v="0"/>
    <x v="0"/>
    <x v="0"/>
    <x v="0"/>
    <x v="27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7"/>
    <x v="13"/>
    <d v="2019-05-18T12:48:06"/>
    <x v="203"/>
    <x v="0"/>
    <x v="4"/>
    <x v="55"/>
    <x v="9"/>
    <x v="4"/>
    <x v="31"/>
    <x v="62"/>
    <x v="27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7"/>
    <x v="24"/>
    <d v="2019-05-18T12:48:06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0"/>
    <d v="2019-04-16T14:21:27"/>
    <x v="873"/>
    <x v="36"/>
    <x v="212"/>
    <x v="492"/>
    <x v="44"/>
    <x v="5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1"/>
    <d v="2019-04-16T14:21:27"/>
    <x v="51"/>
    <x v="36"/>
    <x v="23"/>
    <x v="32"/>
    <x v="44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25"/>
    <d v="2019-05-18T13:14:4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6"/>
    <x v="2"/>
    <d v="2019-04-16T14:57:4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6"/>
    <x v="3"/>
    <d v="2019-04-16T14:57:41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6"/>
    <x v="4"/>
    <d v="2019-04-16T14:57:41"/>
    <x v="20"/>
    <x v="0"/>
    <x v="0"/>
    <x v="4"/>
    <x v="0"/>
    <x v="0"/>
    <x v="0"/>
    <x v="0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0"/>
    <d v="2019-05-18T13:14:42"/>
    <x v="148"/>
    <x v="0"/>
    <x v="28"/>
    <x v="93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200366"/>
    <x v="45"/>
    <d v="2019-09-11T18:30:40"/>
    <x v="157"/>
    <x v="0"/>
    <x v="4"/>
    <x v="19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3"/>
    <x v="2"/>
    <d v="2019-09-11T18:31:22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3"/>
    <x v="3"/>
    <d v="2019-09-11T18:31:22"/>
    <x v="23"/>
    <x v="0"/>
    <x v="0"/>
    <x v="4"/>
    <x v="0"/>
    <x v="24"/>
    <x v="17"/>
    <x v="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7"/>
    <d v="2019-08-13T13:44:3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5"/>
    <d v="2019-08-13T13:44:34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6"/>
    <d v="2019-08-13T13:44:34"/>
    <x v="3"/>
    <x v="0"/>
    <x v="0"/>
    <x v="4"/>
    <x v="12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8"/>
    <d v="2019-08-13T13:44:34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4"/>
    <d v="2019-06-20T13:02:15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5"/>
    <d v="2019-06-20T13:02:15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6"/>
    <d v="2019-06-20T13:02:15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13"/>
    <d v="2019-06-20T13:02:15"/>
    <x v="182"/>
    <x v="0"/>
    <x v="0"/>
    <x v="3"/>
    <x v="1"/>
    <x v="24"/>
    <x v="31"/>
    <x v="36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5"/>
    <d v="2019-06-20T13:02:37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6"/>
    <d v="2019-06-20T13:02:37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13"/>
    <d v="2019-06-20T13:02:37"/>
    <x v="81"/>
    <x v="0"/>
    <x v="0"/>
    <x v="4"/>
    <x v="19"/>
    <x v="7"/>
    <x v="0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14"/>
    <d v="2019-06-20T13:02:3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24"/>
    <d v="2019-06-20T13:02:37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25"/>
    <d v="2019-06-20T13:02:3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0"/>
    <d v="2019-06-20T13:02:37"/>
    <x v="42"/>
    <x v="0"/>
    <x v="28"/>
    <x v="65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503"/>
    <x v="1"/>
    <d v="2019-06-20T13:02:3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2"/>
    <d v="2019-06-20T13:02:5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3"/>
    <d v="2019-08-13T14:26:14"/>
    <x v="51"/>
    <x v="0"/>
    <x v="0"/>
    <x v="4"/>
    <x v="0"/>
    <x v="40"/>
    <x v="1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4"/>
    <d v="2019-08-13T14:26:14"/>
    <x v="157"/>
    <x v="0"/>
    <x v="0"/>
    <x v="4"/>
    <x v="0"/>
    <x v="0"/>
    <x v="0"/>
    <x v="0"/>
    <x v="1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7"/>
    <d v="2019-08-13T14:26:1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6"/>
    <d v="2019-08-13T14:26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13"/>
    <d v="2019-08-13T14:26:14"/>
    <x v="125"/>
    <x v="0"/>
    <x v="0"/>
    <x v="3"/>
    <x v="0"/>
    <x v="14"/>
    <x v="19"/>
    <x v="18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14"/>
    <d v="2019-08-13T14:26:1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24"/>
    <d v="2019-08-13T14:26:14"/>
    <x v="404"/>
    <x v="1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3"/>
    <d v="2019-03-19T12:27:50"/>
    <x v="206"/>
    <x v="0"/>
    <x v="0"/>
    <x v="4"/>
    <x v="0"/>
    <x v="45"/>
    <x v="64"/>
    <x v="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4"/>
    <d v="2019-03-19T12:27:50"/>
    <x v="203"/>
    <x v="0"/>
    <x v="0"/>
    <x v="4"/>
    <x v="0"/>
    <x v="0"/>
    <x v="0"/>
    <x v="0"/>
    <x v="21"/>
    <x v="0"/>
    <x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7"/>
    <d v="2019-03-19T12:27:5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6"/>
    <d v="2019-03-19T12:27:5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13"/>
    <d v="2019-03-19T12:27:50"/>
    <x v="234"/>
    <x v="0"/>
    <x v="4"/>
    <x v="116"/>
    <x v="23"/>
    <x v="77"/>
    <x v="25"/>
    <x v="15"/>
    <x v="21"/>
    <x v="0"/>
    <x v="1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14"/>
    <d v="2019-03-19T12:27:5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19"/>
    <d v="2019-03-19T12:27:50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22"/>
    <d v="2019-03-19T12:27:50"/>
    <x v="6"/>
    <x v="0"/>
    <x v="0"/>
    <x v="4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24"/>
    <d v="2019-03-19T12:27:50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25"/>
    <d v="2019-03-19T12:27:50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13"/>
    <d v="2019-10-14T13:25:14"/>
    <x v="5"/>
    <x v="0"/>
    <x v="0"/>
    <x v="4"/>
    <x v="19"/>
    <x v="0"/>
    <x v="8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14"/>
    <d v="2019-10-14T13:25:1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24"/>
    <d v="2019-10-14T13:25:14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25"/>
    <d v="2019-10-14T13:25:14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0"/>
    <d v="2019-10-14T13:25:14"/>
    <x v="38"/>
    <x v="2"/>
    <x v="23"/>
    <x v="23"/>
    <x v="19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39"/>
    <x v="1"/>
    <d v="2019-10-14T13:25:14"/>
    <x v="157"/>
    <x v="19"/>
    <x v="0"/>
    <x v="19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40"/>
    <x v="3"/>
    <d v="2019-10-14T13:25:4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40"/>
    <x v="13"/>
    <d v="2019-10-14T13:25:4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40"/>
    <x v="24"/>
    <d v="2019-10-14T13:25:42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40"/>
    <x v="0"/>
    <d v="2019-10-14T13:25:42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41"/>
    <x v="2"/>
    <d v="2019-10-14T13:26:17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41"/>
    <x v="3"/>
    <d v="2019-10-14T13:26:17"/>
    <x v="85"/>
    <x v="0"/>
    <x v="0"/>
    <x v="4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41"/>
    <x v="13"/>
    <d v="2019-10-14T13:26:17"/>
    <x v="10"/>
    <x v="0"/>
    <x v="0"/>
    <x v="12"/>
    <x v="9"/>
    <x v="7"/>
    <x v="6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41"/>
    <x v="24"/>
    <d v="2019-10-14T13:26:17"/>
    <x v="65"/>
    <x v="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41"/>
    <x v="25"/>
    <d v="2019-10-14T13:26:17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41"/>
    <x v="0"/>
    <d v="2019-10-14T13:26:17"/>
    <x v="65"/>
    <x v="0"/>
    <x v="13"/>
    <x v="3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41"/>
    <x v="1"/>
    <d v="2019-10-14T13:26:17"/>
    <x v="85"/>
    <x v="0"/>
    <x v="0"/>
    <x v="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42"/>
    <x v="3"/>
    <d v="2019-10-14T13:26:47"/>
    <x v="141"/>
    <x v="0"/>
    <x v="0"/>
    <x v="4"/>
    <x v="0"/>
    <x v="0"/>
    <x v="6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42"/>
    <x v="13"/>
    <d v="2019-10-14T13:26:47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42"/>
    <x v="24"/>
    <d v="2019-10-14T13:26:47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42"/>
    <x v="31"/>
    <d v="2019-10-14T13:26:47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42"/>
    <x v="0"/>
    <d v="2019-10-14T13:26:47"/>
    <x v="1"/>
    <x v="0"/>
    <x v="2"/>
    <x v="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42"/>
    <x v="32"/>
    <d v="2019-10-14T13:26:47"/>
    <x v="81"/>
    <x v="0"/>
    <x v="4"/>
    <x v="5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3"/>
    <x v="2"/>
    <d v="2019-10-14T13:27:0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3"/>
    <x v="3"/>
    <d v="2019-10-14T13:27:07"/>
    <x v="86"/>
    <x v="0"/>
    <x v="0"/>
    <x v="4"/>
    <x v="0"/>
    <x v="4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3"/>
    <x v="4"/>
    <d v="2019-10-14T13:27:07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3"/>
    <x v="13"/>
    <d v="2019-10-14T13:27:07"/>
    <x v="101"/>
    <x v="0"/>
    <x v="0"/>
    <x v="4"/>
    <x v="19"/>
    <x v="9"/>
    <x v="21"/>
    <x v="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3"/>
    <x v="24"/>
    <d v="2019-10-14T13:27:07"/>
    <x v="198"/>
    <x v="24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3"/>
    <x v="25"/>
    <d v="2019-10-14T13:27:0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3"/>
    <x v="0"/>
    <d v="2019-10-14T13:27:07"/>
    <x v="198"/>
    <x v="0"/>
    <x v="34"/>
    <x v="88"/>
    <x v="0"/>
    <x v="10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3"/>
    <x v="1"/>
    <d v="2019-10-14T13:27:0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2"/>
    <d v="2019-10-14T13:27:33"/>
    <x v="24"/>
    <x v="0"/>
    <x v="2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3"/>
    <d v="2019-10-14T13:27:33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44"/>
    <x v="4"/>
    <d v="2019-10-14T13:27:33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3"/>
    <d v="2019-06-20T13:02:55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4"/>
    <d v="2019-06-20T13:02:55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5"/>
    <d v="2019-06-20T13:02:5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6"/>
    <d v="2019-06-20T13:02:5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13"/>
    <d v="2019-06-20T13:02:55"/>
    <x v="101"/>
    <x v="0"/>
    <x v="0"/>
    <x v="12"/>
    <x v="19"/>
    <x v="7"/>
    <x v="35"/>
    <x v="2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10"/>
    <d v="2019-03-21T10:08:11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31"/>
    <d v="2019-03-19T16:30:5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0"/>
    <d v="2019-03-19T16:30:55"/>
    <x v="187"/>
    <x v="0"/>
    <x v="89"/>
    <x v="81"/>
    <x v="0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32"/>
    <d v="2019-03-19T16:30:55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1"/>
    <x v="24"/>
    <d v="2019-05-18T12:42:42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1"/>
    <x v="25"/>
    <d v="2019-05-18T12:42:42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1"/>
    <x v="0"/>
    <d v="2019-05-18T12:42:42"/>
    <x v="75"/>
    <x v="8"/>
    <x v="10"/>
    <x v="10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1"/>
    <x v="1"/>
    <d v="2019-05-18T12:42:42"/>
    <x v="101"/>
    <x v="8"/>
    <x v="4"/>
    <x v="47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2"/>
    <d v="2019-05-18T12:42:57"/>
    <x v="57"/>
    <x v="0"/>
    <x v="4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3"/>
    <d v="2019-05-18T12:42:57"/>
    <x v="38"/>
    <x v="0"/>
    <x v="0"/>
    <x v="4"/>
    <x v="0"/>
    <x v="31"/>
    <x v="2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4"/>
    <d v="2019-05-18T12:42:57"/>
    <x v="20"/>
    <x v="0"/>
    <x v="0"/>
    <x v="4"/>
    <x v="0"/>
    <x v="0"/>
    <x v="0"/>
    <x v="0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2"/>
    <x v="5"/>
    <d v="2019-05-18T12:42:5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32"/>
    <d v="2019-03-20T13:19:5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3"/>
    <x v="2"/>
    <d v="2019-03-20T13:20:18"/>
    <x v="32"/>
    <x v="0"/>
    <x v="0"/>
    <x v="1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3"/>
    <x v="3"/>
    <d v="2019-03-20T13:20:18"/>
    <x v="152"/>
    <x v="0"/>
    <x v="0"/>
    <x v="4"/>
    <x v="0"/>
    <x v="0"/>
    <x v="20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3"/>
    <x v="4"/>
    <d v="2019-03-20T13:20:1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3"/>
    <x v="13"/>
    <d v="2019-03-20T13:20:18"/>
    <x v="11"/>
    <x v="0"/>
    <x v="0"/>
    <x v="12"/>
    <x v="3"/>
    <x v="0"/>
    <x v="21"/>
    <x v="6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3"/>
    <x v="24"/>
    <d v="2019-03-20T13:20:18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3"/>
    <x v="25"/>
    <d v="2019-03-20T13:20:18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3"/>
    <x v="0"/>
    <d v="2019-03-20T13:20:18"/>
    <x v="163"/>
    <x v="0"/>
    <x v="0"/>
    <x v="10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3"/>
    <x v="1"/>
    <d v="2019-03-20T13:20:18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4"/>
    <x v="2"/>
    <d v="2019-03-20T13:20:35"/>
    <x v="157"/>
    <x v="2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4"/>
    <x v="3"/>
    <d v="2019-03-20T13:20:35"/>
    <x v="12"/>
    <x v="0"/>
    <x v="0"/>
    <x v="4"/>
    <x v="0"/>
    <x v="24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4"/>
    <x v="4"/>
    <d v="2019-03-20T13:20:35"/>
    <x v="81"/>
    <x v="0"/>
    <x v="0"/>
    <x v="4"/>
    <x v="0"/>
    <x v="0"/>
    <x v="0"/>
    <x v="0"/>
    <x v="25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4"/>
    <x v="13"/>
    <d v="2019-03-20T13:20:35"/>
    <x v="11"/>
    <x v="2"/>
    <x v="0"/>
    <x v="30"/>
    <x v="19"/>
    <x v="4"/>
    <x v="8"/>
    <x v="4"/>
    <x v="25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4"/>
    <x v="24"/>
    <d v="2019-03-20T13:20:35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4"/>
    <x v="25"/>
    <d v="2019-03-20T13:20:35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4"/>
    <x v="0"/>
    <d v="2019-03-20T13:20:35"/>
    <x v="42"/>
    <x v="0"/>
    <x v="0"/>
    <x v="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4"/>
    <x v="1"/>
    <d v="2019-03-20T13:20:35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3"/>
    <d v="2019-09-11T18:31:59"/>
    <x v="162"/>
    <x v="0"/>
    <x v="0"/>
    <x v="4"/>
    <x v="0"/>
    <x v="2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4"/>
    <d v="2019-09-11T18:31:59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41"/>
    <x v="1"/>
    <d v="2019-06-18T17:55:12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42"/>
    <x v="3"/>
    <d v="2019-06-18T17:55:32"/>
    <x v="32"/>
    <x v="0"/>
    <x v="0"/>
    <x v="4"/>
    <x v="0"/>
    <x v="0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42"/>
    <x v="13"/>
    <d v="2019-06-18T17:55:32"/>
    <x v="5"/>
    <x v="0"/>
    <x v="0"/>
    <x v="4"/>
    <x v="0"/>
    <x v="0"/>
    <x v="3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42"/>
    <x v="24"/>
    <d v="2019-06-18T17:55:32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42"/>
    <x v="31"/>
    <d v="2019-06-18T17:55:32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42"/>
    <x v="0"/>
    <d v="2019-06-18T17:55:32"/>
    <x v="19"/>
    <x v="0"/>
    <x v="13"/>
    <x v="116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42"/>
    <x v="32"/>
    <d v="2019-06-18T17:55:32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3"/>
    <x v="2"/>
    <d v="2019-06-18T17:55:47"/>
    <x v="15"/>
    <x v="0"/>
    <x v="2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3"/>
    <x v="3"/>
    <d v="2019-06-18T17:55:47"/>
    <x v="162"/>
    <x v="0"/>
    <x v="0"/>
    <x v="4"/>
    <x v="0"/>
    <x v="2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24"/>
    <d v="2019-06-18T17:53:56"/>
    <x v="238"/>
    <x v="42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25"/>
    <d v="2019-06-18T17:53:5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0"/>
    <d v="2019-06-18T17:53:56"/>
    <x v="238"/>
    <x v="8"/>
    <x v="39"/>
    <x v="405"/>
    <x v="5"/>
    <x v="5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5"/>
    <x v="1"/>
    <d v="2019-06-18T17:53:56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0"/>
    <x v="3"/>
    <d v="2019-10-14T13:30:10"/>
    <x v="181"/>
    <x v="0"/>
    <x v="0"/>
    <x v="4"/>
    <x v="0"/>
    <x v="9"/>
    <x v="17"/>
    <x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0"/>
    <x v="4"/>
    <d v="2019-10-14T13:30:10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0"/>
    <x v="13"/>
    <d v="2019-10-14T13:30:10"/>
    <x v="42"/>
    <x v="0"/>
    <x v="4"/>
    <x v="30"/>
    <x v="9"/>
    <x v="7"/>
    <x v="19"/>
    <x v="16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0"/>
    <x v="24"/>
    <d v="2019-10-14T13:30:10"/>
    <x v="874"/>
    <x v="4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0"/>
    <x v="25"/>
    <d v="2019-10-14T13:30:10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0"/>
    <x v="26"/>
    <d v="2019-10-14T13:30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0"/>
    <x v="0"/>
    <d v="2019-10-14T13:30:10"/>
    <x v="874"/>
    <x v="4"/>
    <x v="0"/>
    <x v="40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0"/>
    <x v="1"/>
    <d v="2019-10-14T13:30:10"/>
    <x v="106"/>
    <x v="0"/>
    <x v="0"/>
    <x v="7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0"/>
    <x v="27"/>
    <d v="2019-10-14T13:30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1"/>
    <x v="2"/>
    <d v="2019-10-14T13:30:3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1"/>
    <x v="3"/>
    <d v="2019-10-14T13:30:39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1"/>
    <x v="13"/>
    <d v="2019-10-14T13:30:39"/>
    <x v="81"/>
    <x v="0"/>
    <x v="0"/>
    <x v="12"/>
    <x v="0"/>
    <x v="0"/>
    <x v="13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1"/>
    <x v="24"/>
    <d v="2019-10-14T13:30:39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1"/>
    <x v="25"/>
    <d v="2019-10-14T13:30:39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1"/>
    <x v="0"/>
    <d v="2019-10-14T13:30:39"/>
    <x v="109"/>
    <x v="8"/>
    <x v="2"/>
    <x v="12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51"/>
    <x v="1"/>
    <d v="2019-10-14T13:30:39"/>
    <x v="101"/>
    <x v="8"/>
    <x v="11"/>
    <x v="47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2"/>
    <x v="2"/>
    <d v="2019-10-14T13:31:48"/>
    <x v="26"/>
    <x v="0"/>
    <x v="0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2"/>
    <x v="3"/>
    <d v="2019-10-14T13:31:48"/>
    <x v="51"/>
    <x v="0"/>
    <x v="0"/>
    <x v="4"/>
    <x v="0"/>
    <x v="4"/>
    <x v="25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2"/>
    <x v="4"/>
    <d v="2019-10-14T13:31:48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2"/>
    <x v="13"/>
    <d v="2019-10-14T13:31:48"/>
    <x v="126"/>
    <x v="0"/>
    <x v="0"/>
    <x v="55"/>
    <x v="1"/>
    <x v="9"/>
    <x v="56"/>
    <x v="36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2"/>
    <x v="18"/>
    <d v="2019-10-14T13:31:4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2"/>
    <x v="22"/>
    <d v="2019-10-14T13:31:4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2"/>
    <x v="24"/>
    <d v="2019-10-14T13:31:48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2"/>
    <x v="25"/>
    <d v="2019-10-14T13:31:48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7"/>
    <x v="3"/>
    <d v="2019-06-18T17:54:29"/>
    <x v="56"/>
    <x v="0"/>
    <x v="0"/>
    <x v="4"/>
    <x v="0"/>
    <x v="2"/>
    <x v="1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37"/>
    <x v="4"/>
    <d v="2019-06-18T17:54:29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19"/>
    <d v="2019-06-20T13:27:43"/>
    <x v="125"/>
    <x v="0"/>
    <x v="0"/>
    <x v="4"/>
    <x v="0"/>
    <x v="4"/>
    <x v="2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22"/>
    <d v="2019-06-20T13:27:43"/>
    <x v="85"/>
    <x v="0"/>
    <x v="0"/>
    <x v="12"/>
    <x v="19"/>
    <x v="9"/>
    <x v="21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24"/>
    <d v="2019-06-20T13:27:43"/>
    <x v="729"/>
    <x v="4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14"/>
    <d v="2019-04-16T13:56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24"/>
    <d v="2019-04-16T13:56:30"/>
    <x v="202"/>
    <x v="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2"/>
    <d v="2019-04-16T13:56:48"/>
    <x v="188"/>
    <x v="0"/>
    <x v="0"/>
    <x v="85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3"/>
    <d v="2019-04-16T13:56:48"/>
    <x v="239"/>
    <x v="0"/>
    <x v="0"/>
    <x v="4"/>
    <x v="0"/>
    <x v="45"/>
    <x v="23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4"/>
    <d v="2019-04-16T13:56:48"/>
    <x v="106"/>
    <x v="0"/>
    <x v="0"/>
    <x v="4"/>
    <x v="0"/>
    <x v="0"/>
    <x v="0"/>
    <x v="0"/>
    <x v="38"/>
    <x v="0"/>
    <x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5"/>
    <d v="2019-04-16T13:56:4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6"/>
    <d v="2019-04-16T13:56:4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8"/>
    <d v="2019-04-16T13:56:4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11"/>
    <d v="2019-04-16T13:56:48"/>
    <x v="138"/>
    <x v="0"/>
    <x v="6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13"/>
    <d v="2019-04-16T13:56:48"/>
    <x v="193"/>
    <x v="0"/>
    <x v="0"/>
    <x v="86"/>
    <x v="34"/>
    <x v="77"/>
    <x v="25"/>
    <x v="32"/>
    <x v="38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1"/>
    <d v="2019-04-16T13:22:3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2"/>
    <d v="2019-04-16T13:22:49"/>
    <x v="107"/>
    <x v="4"/>
    <x v="4"/>
    <x v="54"/>
    <x v="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3"/>
    <d v="2019-04-16T13:22:49"/>
    <x v="726"/>
    <x v="0"/>
    <x v="0"/>
    <x v="4"/>
    <x v="0"/>
    <x v="65"/>
    <x v="245"/>
    <x v="2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4"/>
    <d v="2019-04-16T13:22:49"/>
    <x v="72"/>
    <x v="0"/>
    <x v="0"/>
    <x v="4"/>
    <x v="0"/>
    <x v="0"/>
    <x v="0"/>
    <x v="0"/>
    <x v="50"/>
    <x v="0"/>
    <x v="4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6"/>
    <d v="2019-03-19T16:20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13"/>
    <d v="2019-03-19T16:20:12"/>
    <x v="64"/>
    <x v="0"/>
    <x v="0"/>
    <x v="12"/>
    <x v="69"/>
    <x v="4"/>
    <x v="15"/>
    <x v="28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14"/>
    <d v="2019-03-19T16:20:1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24"/>
    <d v="2019-03-19T16:20:12"/>
    <x v="512"/>
    <x v="4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25"/>
    <d v="2019-03-19T16:20:12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2"/>
    <x v="0"/>
    <d v="2019-10-14T13:31:48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2"/>
    <x v="1"/>
    <d v="2019-10-14T13:31:48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2"/>
    <d v="2019-10-14T13:32:11"/>
    <x v="64"/>
    <x v="0"/>
    <x v="0"/>
    <x v="20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3"/>
    <d v="2019-10-14T13:32:11"/>
    <x v="59"/>
    <x v="0"/>
    <x v="0"/>
    <x v="4"/>
    <x v="0"/>
    <x v="45"/>
    <x v="59"/>
    <x v="1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4"/>
    <d v="2019-10-14T13:32:11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5"/>
    <d v="2019-10-14T13:32:11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6"/>
    <d v="2019-10-14T13:32:11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13"/>
    <d v="2019-10-14T13:32:11"/>
    <x v="239"/>
    <x v="0"/>
    <x v="0"/>
    <x v="21"/>
    <x v="23"/>
    <x v="77"/>
    <x v="60"/>
    <x v="166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14"/>
    <d v="2019-10-14T13:32:11"/>
    <x v="81"/>
    <x v="0"/>
    <x v="0"/>
    <x v="4"/>
    <x v="0"/>
    <x v="7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19"/>
    <d v="2019-10-14T13:32:11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13"/>
    <d v="2019-10-14T13:34:08"/>
    <x v="81"/>
    <x v="0"/>
    <x v="0"/>
    <x v="4"/>
    <x v="12"/>
    <x v="0"/>
    <x v="0"/>
    <x v="2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14"/>
    <d v="2019-10-14T13:34:0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24"/>
    <d v="2019-10-14T13:34:08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25"/>
    <d v="2019-10-14T13:34:0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0"/>
    <d v="2019-10-14T13:34:08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1"/>
    <d v="2019-10-14T13:34:0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2"/>
    <d v="2019-10-14T13:34:36"/>
    <x v="33"/>
    <x v="0"/>
    <x v="2"/>
    <x v="14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3"/>
    <d v="2019-10-14T13:34:36"/>
    <x v="404"/>
    <x v="0"/>
    <x v="0"/>
    <x v="4"/>
    <x v="0"/>
    <x v="83"/>
    <x v="28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4"/>
    <d v="2019-10-14T13:34:36"/>
    <x v="3"/>
    <x v="0"/>
    <x v="0"/>
    <x v="4"/>
    <x v="0"/>
    <x v="0"/>
    <x v="0"/>
    <x v="0"/>
    <x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5"/>
    <d v="2019-10-14T13:34:3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6"/>
    <d v="2019-10-14T13:34:3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8"/>
    <d v="2019-10-14T13:34:3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13"/>
    <d v="2019-10-14T13:34:36"/>
    <x v="191"/>
    <x v="0"/>
    <x v="4"/>
    <x v="19"/>
    <x v="14"/>
    <x v="54"/>
    <x v="29"/>
    <x v="39"/>
    <x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14"/>
    <d v="2019-10-14T13:34:36"/>
    <x v="6"/>
    <x v="0"/>
    <x v="0"/>
    <x v="4"/>
    <x v="0"/>
    <x v="0"/>
    <x v="0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0"/>
    <d v="2019-03-19T16:20:12"/>
    <x v="512"/>
    <x v="0"/>
    <x v="50"/>
    <x v="292"/>
    <x v="0"/>
    <x v="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22"/>
    <d v="2019-03-19T16:12:02"/>
    <x v="253"/>
    <x v="2"/>
    <x v="8"/>
    <x v="44"/>
    <x v="208"/>
    <x v="83"/>
    <x v="1"/>
    <x v="69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30"/>
    <d v="2019-03-19T16:12:02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1"/>
    <d v="2019-05-18T12:19:49"/>
    <x v="162"/>
    <x v="2"/>
    <x v="3"/>
    <x v="102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33"/>
    <d v="2019-05-18T12:19:4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2"/>
    <d v="2019-05-18T12:21:23"/>
    <x v="49"/>
    <x v="0"/>
    <x v="0"/>
    <x v="86"/>
    <x v="59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3"/>
    <d v="2019-05-18T12:21:23"/>
    <x v="432"/>
    <x v="0"/>
    <x v="0"/>
    <x v="4"/>
    <x v="0"/>
    <x v="83"/>
    <x v="134"/>
    <x v="1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4"/>
    <d v="2019-05-18T12:21:23"/>
    <x v="198"/>
    <x v="0"/>
    <x v="0"/>
    <x v="4"/>
    <x v="0"/>
    <x v="0"/>
    <x v="0"/>
    <x v="0"/>
    <x v="10"/>
    <x v="0"/>
    <x v="6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8"/>
    <d v="2019-05-18T12:21:23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11"/>
    <d v="2019-05-18T12:21:23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13"/>
    <d v="2019-05-18T12:21:23"/>
    <x v="189"/>
    <x v="0"/>
    <x v="0"/>
    <x v="73"/>
    <x v="60"/>
    <x v="54"/>
    <x v="138"/>
    <x v="166"/>
    <x v="67"/>
    <x v="0"/>
    <x v="6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14"/>
    <d v="2019-05-18T12:21:23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5"/>
    <d v="2019-03-19T11:50:24"/>
    <x v="32"/>
    <x v="0"/>
    <x v="0"/>
    <x v="4"/>
    <x v="0"/>
    <x v="16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6"/>
    <d v="2019-03-19T11:50:24"/>
    <x v="126"/>
    <x v="0"/>
    <x v="4"/>
    <x v="53"/>
    <x v="1"/>
    <x v="16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8"/>
    <d v="2019-03-19T11:50:24"/>
    <x v="1"/>
    <x v="0"/>
    <x v="0"/>
    <x v="4"/>
    <x v="0"/>
    <x v="0"/>
    <x v="0"/>
    <x v="0"/>
    <x v="0"/>
    <x v="7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17"/>
    <d v="2019-03-19T11:50:24"/>
    <x v="20"/>
    <x v="29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10"/>
    <d v="2019-03-19T11:50:24"/>
    <x v="10"/>
    <x v="0"/>
    <x v="0"/>
    <x v="4"/>
    <x v="27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5"/>
    <d v="2019-03-19T11:49:58"/>
    <x v="10"/>
    <x v="0"/>
    <x v="0"/>
    <x v="4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6"/>
    <d v="2019-03-19T11:49:58"/>
    <x v="85"/>
    <x v="0"/>
    <x v="0"/>
    <x v="11"/>
    <x v="12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8"/>
    <d v="2019-03-19T11:49:5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6"/>
    <x v="14"/>
    <d v="2019-05-18T12:47:50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3"/>
    <d v="2019-03-19T16:38:43"/>
    <x v="147"/>
    <x v="0"/>
    <x v="0"/>
    <x v="4"/>
    <x v="0"/>
    <x v="2"/>
    <x v="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4"/>
    <d v="2019-03-19T16:38:43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0"/>
    <d v="2019-03-19T16:09:38"/>
    <x v="735"/>
    <x v="0"/>
    <x v="50"/>
    <x v="441"/>
    <x v="0"/>
    <x v="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19"/>
    <d v="2019-10-14T13:34:3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22"/>
    <d v="2019-10-14T13:34:36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24"/>
    <d v="2019-10-14T13:34:36"/>
    <x v="635"/>
    <x v="42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16"/>
    <d v="2019-05-18T12:21:23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19"/>
    <d v="2019-05-18T12:21:2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14"/>
    <d v="2019-03-19T12:09:01"/>
    <x v="81"/>
    <x v="0"/>
    <x v="0"/>
    <x v="12"/>
    <x v="19"/>
    <x v="7"/>
    <x v="0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24"/>
    <d v="2019-03-19T12:09:01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0"/>
    <d v="2019-03-19T12:09:01"/>
    <x v="216"/>
    <x v="0"/>
    <x v="0"/>
    <x v="1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14"/>
    <d v="2019-03-19T12:09:51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2"/>
    <d v="2019-05-18T12:18:56"/>
    <x v="773"/>
    <x v="29"/>
    <x v="15"/>
    <x v="493"/>
    <x v="2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3"/>
    <d v="2019-05-18T12:18:56"/>
    <x v="875"/>
    <x v="0"/>
    <x v="0"/>
    <x v="4"/>
    <x v="0"/>
    <x v="260"/>
    <x v="272"/>
    <x v="27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4"/>
    <d v="2019-05-18T12:18:56"/>
    <x v="314"/>
    <x v="0"/>
    <x v="0"/>
    <x v="4"/>
    <x v="0"/>
    <x v="0"/>
    <x v="0"/>
    <x v="0"/>
    <x v="125"/>
    <x v="0"/>
    <x v="1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7"/>
    <d v="2019-05-18T12:18:56"/>
    <x v="216"/>
    <x v="0"/>
    <x v="0"/>
    <x v="17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5"/>
    <d v="2019-05-18T12:18:56"/>
    <x v="4"/>
    <x v="0"/>
    <x v="0"/>
    <x v="4"/>
    <x v="0"/>
    <x v="24"/>
    <x v="2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6"/>
    <d v="2019-05-18T12:18:56"/>
    <x v="163"/>
    <x v="0"/>
    <x v="0"/>
    <x v="45"/>
    <x v="68"/>
    <x v="24"/>
    <x v="2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8"/>
    <d v="2019-05-18T12:18:56"/>
    <x v="114"/>
    <x v="0"/>
    <x v="0"/>
    <x v="4"/>
    <x v="0"/>
    <x v="0"/>
    <x v="0"/>
    <x v="0"/>
    <x v="0"/>
    <x v="2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7"/>
    <d v="2019-05-18T12:18:56"/>
    <x v="876"/>
    <x v="424"/>
    <x v="69"/>
    <x v="49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24"/>
    <d v="2019-05-18T12:22:37"/>
    <x v="166"/>
    <x v="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25"/>
    <d v="2019-05-18T12:22:37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31"/>
    <d v="2019-05-18T12:22:37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5"/>
    <d v="2019-06-18T17:36:52"/>
    <x v="157"/>
    <x v="19"/>
    <x v="4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6"/>
    <d v="2019-06-18T17:36:52"/>
    <x v="1"/>
    <x v="0"/>
    <x v="4"/>
    <x v="6"/>
    <x v="44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22"/>
    <d v="2019-05-18T12:21:23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2"/>
    <x v="24"/>
    <d v="2019-05-18T12:21:23"/>
    <x v="260"/>
    <x v="3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6"/>
    <d v="2019-05-18T12:33:2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13"/>
    <d v="2019-05-18T12:33:28"/>
    <x v="5"/>
    <x v="0"/>
    <x v="0"/>
    <x v="4"/>
    <x v="12"/>
    <x v="0"/>
    <x v="13"/>
    <x v="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14"/>
    <d v="2019-05-18T12:33:2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24"/>
    <d v="2019-05-18T12:33:28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15"/>
    <d v="2019-03-19T12:29:56"/>
    <x v="94"/>
    <x v="2"/>
    <x v="11"/>
    <x v="25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18"/>
    <d v="2019-03-19T12:29:56"/>
    <x v="78"/>
    <x v="8"/>
    <x v="7"/>
    <x v="20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19"/>
    <d v="2019-03-19T12:29:56"/>
    <x v="404"/>
    <x v="0"/>
    <x v="0"/>
    <x v="4"/>
    <x v="0"/>
    <x v="50"/>
    <x v="28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4"/>
    <d v="2019-03-19T16:14:0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7"/>
    <d v="2019-03-19T16:14:0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6"/>
    <d v="2019-03-19T16:14:0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7"/>
    <d v="2019-03-19T16:34:1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22"/>
    <d v="2019-04-16T13:18:1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24"/>
    <d v="2019-04-16T13:18:18"/>
    <x v="251"/>
    <x v="2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5"/>
    <d v="2019-04-16T13:26:11"/>
    <x v="10"/>
    <x v="0"/>
    <x v="0"/>
    <x v="4"/>
    <x v="0"/>
    <x v="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7"/>
    <d v="2019-03-19T11:58:11"/>
    <x v="31"/>
    <x v="8"/>
    <x v="13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5"/>
    <d v="2019-03-19T11:58:11"/>
    <x v="33"/>
    <x v="0"/>
    <x v="0"/>
    <x v="4"/>
    <x v="0"/>
    <x v="4"/>
    <x v="23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6"/>
    <d v="2019-03-19T11:58:11"/>
    <x v="183"/>
    <x v="0"/>
    <x v="11"/>
    <x v="21"/>
    <x v="27"/>
    <x v="4"/>
    <x v="23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8"/>
    <d v="2019-03-19T11:58:11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17"/>
    <d v="2019-03-19T11:58:11"/>
    <x v="877"/>
    <x v="8"/>
    <x v="251"/>
    <x v="4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10"/>
    <d v="2019-03-19T11:58:11"/>
    <x v="20"/>
    <x v="0"/>
    <x v="0"/>
    <x v="4"/>
    <x v="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13"/>
    <d v="2019-03-19T11:58:11"/>
    <x v="878"/>
    <x v="19"/>
    <x v="3"/>
    <x v="115"/>
    <x v="221"/>
    <x v="43"/>
    <x v="234"/>
    <x v="20"/>
    <x v="121"/>
    <x v="0"/>
    <x v="10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6"/>
    <x v="24"/>
    <d v="2019-06-18T17:54:13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6"/>
    <x v="25"/>
    <d v="2019-06-18T17:54:1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17"/>
    <d v="2019-04-16T13:17:42"/>
    <x v="222"/>
    <x v="0"/>
    <x v="158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5"/>
    <x v="25"/>
    <d v="2019-06-18T17:56:1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5"/>
    <x v="0"/>
    <d v="2019-06-18T17:56:13"/>
    <x v="51"/>
    <x v="0"/>
    <x v="45"/>
    <x v="32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5"/>
    <x v="1"/>
    <d v="2019-06-18T17:56:13"/>
    <x v="94"/>
    <x v="0"/>
    <x v="13"/>
    <x v="30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6"/>
    <x v="2"/>
    <d v="2019-06-18T17:56:2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6"/>
    <x v="3"/>
    <d v="2019-06-18T17:56:28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7"/>
    <d v="2019-06-18T17:56:4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6"/>
    <d v="2019-06-18T17:56:4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13"/>
    <d v="2019-06-18T17:56:44"/>
    <x v="203"/>
    <x v="0"/>
    <x v="0"/>
    <x v="30"/>
    <x v="1"/>
    <x v="6"/>
    <x v="15"/>
    <x v="57"/>
    <x v="2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14"/>
    <d v="2019-06-18T17:56:4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19"/>
    <d v="2019-06-18T17:56:4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22"/>
    <d v="2019-06-18T17:56:44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24"/>
    <d v="2019-06-18T17:56:44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0"/>
    <d v="2019-06-18T17:56:44"/>
    <x v="71"/>
    <x v="0"/>
    <x v="0"/>
    <x v="1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8"/>
    <x v="2"/>
    <d v="2019-06-18T18:04:46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8"/>
    <x v="3"/>
    <d v="2019-06-18T18:04:46"/>
    <x v="162"/>
    <x v="0"/>
    <x v="0"/>
    <x v="4"/>
    <x v="0"/>
    <x v="16"/>
    <x v="2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11"/>
    <d v="2019-03-21T10:08:35"/>
    <x v="155"/>
    <x v="8"/>
    <x v="11"/>
    <x v="25"/>
    <x v="82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13"/>
    <d v="2019-03-21T10:08:35"/>
    <x v="311"/>
    <x v="8"/>
    <x v="10"/>
    <x v="138"/>
    <x v="222"/>
    <x v="81"/>
    <x v="150"/>
    <x v="204"/>
    <x v="2"/>
    <x v="0"/>
    <x v="78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14"/>
    <d v="2019-03-21T10:08:35"/>
    <x v="85"/>
    <x v="8"/>
    <x v="11"/>
    <x v="73"/>
    <x v="12"/>
    <x v="16"/>
    <x v="13"/>
    <x v="13"/>
    <x v="0"/>
    <x v="4"/>
    <x v="1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15"/>
    <d v="2019-03-21T10:08:35"/>
    <x v="36"/>
    <x v="8"/>
    <x v="11"/>
    <x v="2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89"/>
    <x v="13"/>
    <d v="2019-04-16T14:08:16"/>
    <x v="10"/>
    <x v="0"/>
    <x v="0"/>
    <x v="12"/>
    <x v="0"/>
    <x v="9"/>
    <x v="35"/>
    <x v="3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89"/>
    <x v="24"/>
    <d v="2019-04-16T14:08:16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89"/>
    <x v="0"/>
    <d v="2019-04-16T14:08:16"/>
    <x v="134"/>
    <x v="0"/>
    <x v="13"/>
    <x v="111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6"/>
    <d v="2019-09-11T17:29:38"/>
    <x v="3"/>
    <x v="2"/>
    <x v="2"/>
    <x v="4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8"/>
    <d v="2019-09-11T17:29:38"/>
    <x v="64"/>
    <x v="4"/>
    <x v="2"/>
    <x v="53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2"/>
    <x v="2"/>
    <d v="2019-09-11T18:26:33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2"/>
    <x v="3"/>
    <d v="2019-09-11T18:26:33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2"/>
    <x v="4"/>
    <d v="2019-09-11T18:26:33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2"/>
    <x v="12"/>
    <d v="2019-09-11T18:26:33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2"/>
    <x v="13"/>
    <d v="2019-09-11T18:26:33"/>
    <x v="101"/>
    <x v="0"/>
    <x v="0"/>
    <x v="11"/>
    <x v="12"/>
    <x v="0"/>
    <x v="6"/>
    <x v="26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2"/>
    <x v="16"/>
    <d v="2019-09-11T18:26:33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2"/>
    <x v="24"/>
    <d v="2019-09-11T18:26:33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2"/>
    <d v="2019-03-19T16:33:43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3"/>
    <d v="2019-03-19T16:33:43"/>
    <x v="3"/>
    <x v="0"/>
    <x v="0"/>
    <x v="4"/>
    <x v="0"/>
    <x v="4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4"/>
    <d v="2019-03-19T16:33:43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5"/>
    <d v="2019-03-19T16:33:4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6"/>
    <d v="2019-03-19T16:33:4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13"/>
    <d v="2019-03-19T16:33:43"/>
    <x v="141"/>
    <x v="0"/>
    <x v="0"/>
    <x v="12"/>
    <x v="12"/>
    <x v="9"/>
    <x v="0"/>
    <x v="2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14"/>
    <d v="2019-03-19T16:33:43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24"/>
    <d v="2019-03-19T16:33:43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25"/>
    <d v="2019-03-19T16:33:4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7"/>
    <x v="0"/>
    <d v="2019-03-19T16:33:43"/>
    <x v="134"/>
    <x v="0"/>
    <x v="114"/>
    <x v="111"/>
    <x v="0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22"/>
    <d v="2019-10-14T13:32:11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24"/>
    <d v="2019-10-14T13:32:11"/>
    <x v="357"/>
    <x v="15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25"/>
    <d v="2019-10-14T13:32:11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0"/>
    <d v="2019-10-14T13:32:11"/>
    <x v="357"/>
    <x v="2"/>
    <x v="41"/>
    <x v="68"/>
    <x v="19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3"/>
    <x v="1"/>
    <d v="2019-10-14T13:32:11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4"/>
    <x v="7"/>
    <d v="2019-10-14T13:32:48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4"/>
    <x v="14"/>
    <d v="2019-10-14T13:32:48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9"/>
    <d v="2019-09-11T17:29:38"/>
    <x v="51"/>
    <x v="0"/>
    <x v="0"/>
    <x v="4"/>
    <x v="0"/>
    <x v="2"/>
    <x v="1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20"/>
    <d v="2019-09-11T17:29:38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22"/>
    <d v="2019-09-11T17:29:38"/>
    <x v="64"/>
    <x v="2"/>
    <x v="4"/>
    <x v="6"/>
    <x v="23"/>
    <x v="6"/>
    <x v="31"/>
    <x v="1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24"/>
    <d v="2019-09-11T17:29:38"/>
    <x v="879"/>
    <x v="42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25"/>
    <d v="2019-09-11T17:29:38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0"/>
    <d v="2019-09-11T17:29:38"/>
    <x v="879"/>
    <x v="0"/>
    <x v="0"/>
    <x v="49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"/>
    <d v="2019-09-11T17:29:38"/>
    <x v="204"/>
    <x v="0"/>
    <x v="0"/>
    <x v="13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2"/>
    <d v="2019-09-11T17:30:12"/>
    <x v="9"/>
    <x v="44"/>
    <x v="4"/>
    <x v="162"/>
    <x v="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3"/>
    <d v="2019-09-11T17:30:12"/>
    <x v="538"/>
    <x v="0"/>
    <x v="0"/>
    <x v="4"/>
    <x v="0"/>
    <x v="47"/>
    <x v="273"/>
    <x v="19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4"/>
    <d v="2019-09-11T17:30:12"/>
    <x v="47"/>
    <x v="0"/>
    <x v="0"/>
    <x v="4"/>
    <x v="0"/>
    <x v="0"/>
    <x v="0"/>
    <x v="0"/>
    <x v="56"/>
    <x v="0"/>
    <x v="54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7"/>
    <d v="2019-09-11T17:30:12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5"/>
    <d v="2019-09-11T17:30:12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6"/>
    <d v="2019-09-11T17:30:12"/>
    <x v="24"/>
    <x v="0"/>
    <x v="0"/>
    <x v="3"/>
    <x v="12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8"/>
    <d v="2019-09-11T17:30:1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11"/>
    <d v="2019-09-11T17:30:12"/>
    <x v="540"/>
    <x v="0"/>
    <x v="0"/>
    <x v="30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12"/>
    <d v="2019-09-11T17:30:12"/>
    <x v="540"/>
    <x v="3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13"/>
    <d v="2019-09-11T17:30:12"/>
    <x v="746"/>
    <x v="18"/>
    <x v="4"/>
    <x v="113"/>
    <x v="38"/>
    <x v="48"/>
    <x v="201"/>
    <x v="49"/>
    <x v="56"/>
    <x v="0"/>
    <x v="23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14"/>
    <d v="2019-09-11T17:30:12"/>
    <x v="15"/>
    <x v="0"/>
    <x v="0"/>
    <x v="11"/>
    <x v="19"/>
    <x v="0"/>
    <x v="8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16"/>
    <d v="2019-09-11T17:30:12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19"/>
    <d v="2019-09-11T17:30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22"/>
    <d v="2019-09-11T17:30:1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24"/>
    <d v="2019-09-11T17:30:12"/>
    <x v="150"/>
    <x v="4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25"/>
    <d v="2019-09-11T17:30:12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0"/>
    <d v="2019-09-11T17:30:12"/>
    <x v="150"/>
    <x v="4"/>
    <x v="113"/>
    <x v="496"/>
    <x v="12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4"/>
    <x v="24"/>
    <d v="2019-10-14T13:32:48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4"/>
    <x v="25"/>
    <d v="2019-10-14T13:32:48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4"/>
    <x v="0"/>
    <d v="2019-10-14T13:32:48"/>
    <x v="203"/>
    <x v="0"/>
    <x v="4"/>
    <x v="13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4"/>
    <x v="1"/>
    <d v="2019-10-14T13:32:48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5"/>
    <x v="2"/>
    <d v="2019-10-14T13:33:13"/>
    <x v="86"/>
    <x v="0"/>
    <x v="2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5"/>
    <x v="3"/>
    <d v="2019-10-14T13:33:13"/>
    <x v="114"/>
    <x v="0"/>
    <x v="0"/>
    <x v="4"/>
    <x v="0"/>
    <x v="31"/>
    <x v="9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5"/>
    <x v="4"/>
    <d v="2019-10-14T13:33:13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5"/>
    <x v="7"/>
    <d v="2019-10-14T13:33:1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5"/>
    <x v="5"/>
    <d v="2019-10-14T13:33:1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5"/>
    <x v="6"/>
    <d v="2019-10-14T13:33:13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5"/>
    <x v="13"/>
    <d v="2019-10-14T13:33:13"/>
    <x v="216"/>
    <x v="0"/>
    <x v="4"/>
    <x v="6"/>
    <x v="9"/>
    <x v="2"/>
    <x v="10"/>
    <x v="21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5"/>
    <x v="14"/>
    <d v="2019-10-14T13:33:13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5"/>
    <x v="24"/>
    <d v="2019-10-14T13:33:13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5"/>
    <x v="0"/>
    <d v="2019-10-14T13:33:13"/>
    <x v="71"/>
    <x v="0"/>
    <x v="0"/>
    <x v="1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6"/>
    <x v="2"/>
    <d v="2019-10-14T13:33:45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6"/>
    <x v="3"/>
    <d v="2019-10-14T13:33:45"/>
    <x v="38"/>
    <x v="0"/>
    <x v="0"/>
    <x v="4"/>
    <x v="0"/>
    <x v="24"/>
    <x v="14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6"/>
    <x v="4"/>
    <d v="2019-10-14T13:33:45"/>
    <x v="10"/>
    <x v="0"/>
    <x v="0"/>
    <x v="4"/>
    <x v="0"/>
    <x v="0"/>
    <x v="0"/>
    <x v="0"/>
    <x v="26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6"/>
    <x v="13"/>
    <d v="2019-10-14T13:33:45"/>
    <x v="134"/>
    <x v="0"/>
    <x v="0"/>
    <x v="3"/>
    <x v="1"/>
    <x v="4"/>
    <x v="15"/>
    <x v="18"/>
    <x v="26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6"/>
    <x v="24"/>
    <d v="2019-10-14T13:33:45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6"/>
    <x v="25"/>
    <d v="2019-10-14T13:33:4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6"/>
    <x v="0"/>
    <d v="2019-10-14T13:33:45"/>
    <x v="187"/>
    <x v="0"/>
    <x v="7"/>
    <x v="81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6"/>
    <x v="1"/>
    <d v="2019-10-14T13:33:4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2"/>
    <d v="2019-10-14T13:34:08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3"/>
    <d v="2019-10-14T13:34:0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4"/>
    <d v="2019-10-14T13:34:08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5"/>
    <d v="2019-10-14T13:34:0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7"/>
    <x v="6"/>
    <d v="2019-10-14T13:34:0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25"/>
    <d v="2019-04-16T13:18:18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0"/>
    <d v="2019-04-16T13:18:18"/>
    <x v="251"/>
    <x v="19"/>
    <x v="215"/>
    <x v="154"/>
    <x v="9"/>
    <x v="1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1"/>
    <d v="2019-04-16T13:18:18"/>
    <x v="42"/>
    <x v="0"/>
    <x v="0"/>
    <x v="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2"/>
    <x v="2"/>
    <d v="2019-04-16T13:18:56"/>
    <x v="134"/>
    <x v="2"/>
    <x v="10"/>
    <x v="53"/>
    <x v="2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2"/>
    <x v="6"/>
    <d v="2019-04-16T14:59:35"/>
    <x v="3"/>
    <x v="0"/>
    <x v="0"/>
    <x v="3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2"/>
    <x v="13"/>
    <d v="2019-04-16T14:59:35"/>
    <x v="187"/>
    <x v="2"/>
    <x v="0"/>
    <x v="30"/>
    <x v="44"/>
    <x v="54"/>
    <x v="65"/>
    <x v="8"/>
    <x v="24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2"/>
    <x v="14"/>
    <d v="2019-04-16T14:59:35"/>
    <x v="20"/>
    <x v="0"/>
    <x v="0"/>
    <x v="11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4"/>
    <x v="0"/>
    <d v="2019-03-19T11:59:24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2"/>
    <d v="2019-03-19T11:59:38"/>
    <x v="148"/>
    <x v="2"/>
    <x v="0"/>
    <x v="14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3"/>
    <d v="2019-03-19T11:59:38"/>
    <x v="195"/>
    <x v="0"/>
    <x v="0"/>
    <x v="4"/>
    <x v="0"/>
    <x v="83"/>
    <x v="39"/>
    <x v="4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4"/>
    <d v="2019-03-19T11:59:38"/>
    <x v="141"/>
    <x v="0"/>
    <x v="0"/>
    <x v="4"/>
    <x v="0"/>
    <x v="0"/>
    <x v="0"/>
    <x v="0"/>
    <x v="25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18"/>
    <d v="2019-03-19T12:28:4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19"/>
    <d v="2019-03-19T12:28:4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7"/>
    <x v="3"/>
    <d v="2019-04-16T13:28:36"/>
    <x v="85"/>
    <x v="0"/>
    <x v="0"/>
    <x v="4"/>
    <x v="0"/>
    <x v="16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7"/>
    <x v="4"/>
    <d v="2019-04-16T13:28:36"/>
    <x v="81"/>
    <x v="0"/>
    <x v="0"/>
    <x v="4"/>
    <x v="0"/>
    <x v="0"/>
    <x v="0"/>
    <x v="0"/>
    <x v="1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7"/>
    <x v="13"/>
    <d v="2019-04-16T13:28:36"/>
    <x v="26"/>
    <x v="8"/>
    <x v="11"/>
    <x v="12"/>
    <x v="3"/>
    <x v="16"/>
    <x v="19"/>
    <x v="2"/>
    <x v="1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7"/>
    <x v="24"/>
    <d v="2019-04-16T13:28:36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7"/>
    <x v="25"/>
    <d v="2019-04-16T13:28:3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13"/>
    <d v="2019-04-16T13:13:50"/>
    <x v="880"/>
    <x v="0"/>
    <x v="7"/>
    <x v="294"/>
    <x v="199"/>
    <x v="96"/>
    <x v="96"/>
    <x v="14"/>
    <x v="91"/>
    <x v="0"/>
    <x v="32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25"/>
    <d v="2019-08-13T14:26:1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4"/>
    <x v="1"/>
    <d v="2019-09-11T17:30:1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8"/>
    <x v="4"/>
    <d v="2019-06-18T18:04:46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8"/>
    <x v="13"/>
    <d v="2019-06-18T18:04:46"/>
    <x v="102"/>
    <x v="0"/>
    <x v="0"/>
    <x v="11"/>
    <x v="19"/>
    <x v="16"/>
    <x v="20"/>
    <x v="4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1"/>
    <d v="2019-05-18T13:14:4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2"/>
    <x v="2"/>
    <d v="2019-05-18T13:15:07"/>
    <x v="162"/>
    <x v="0"/>
    <x v="2"/>
    <x v="20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2"/>
    <x v="3"/>
    <d v="2019-05-18T13:15:07"/>
    <x v="280"/>
    <x v="0"/>
    <x v="0"/>
    <x v="4"/>
    <x v="0"/>
    <x v="88"/>
    <x v="134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2"/>
    <x v="4"/>
    <d v="2019-05-18T13:15:07"/>
    <x v="57"/>
    <x v="0"/>
    <x v="0"/>
    <x v="4"/>
    <x v="0"/>
    <x v="0"/>
    <x v="0"/>
    <x v="0"/>
    <x v="28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7"/>
    <d v="2019-04-16T14:30:20"/>
    <x v="3"/>
    <x v="8"/>
    <x v="11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3"/>
    <d v="2019-05-18T12:14:58"/>
    <x v="785"/>
    <x v="0"/>
    <x v="0"/>
    <x v="4"/>
    <x v="0"/>
    <x v="261"/>
    <x v="235"/>
    <x v="24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4"/>
    <d v="2019-03-21T10:27:15"/>
    <x v="32"/>
    <x v="0"/>
    <x v="0"/>
    <x v="4"/>
    <x v="0"/>
    <x v="0"/>
    <x v="0"/>
    <x v="0"/>
    <x v="2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13"/>
    <d v="2019-03-21T10:27:15"/>
    <x v="216"/>
    <x v="0"/>
    <x v="0"/>
    <x v="3"/>
    <x v="3"/>
    <x v="4"/>
    <x v="10"/>
    <x v="36"/>
    <x v="25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4"/>
    <d v="2019-06-18T17:30:06"/>
    <x v="118"/>
    <x v="0"/>
    <x v="0"/>
    <x v="4"/>
    <x v="0"/>
    <x v="0"/>
    <x v="0"/>
    <x v="0"/>
    <x v="22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7"/>
    <d v="2019-06-18T17:30:0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5"/>
    <d v="2019-06-18T17:30:0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8"/>
    <s v="105106"/>
    <x v="6"/>
    <d v="2019-06-18T17:30:06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7"/>
    <d v="2019-06-18T17:30:35"/>
    <x v="26"/>
    <x v="0"/>
    <x v="13"/>
    <x v="19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5"/>
    <d v="2019-06-18T17:30:35"/>
    <x v="12"/>
    <x v="0"/>
    <x v="0"/>
    <x v="4"/>
    <x v="0"/>
    <x v="2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6"/>
    <d v="2019-06-18T17:30:35"/>
    <x v="203"/>
    <x v="0"/>
    <x v="4"/>
    <x v="6"/>
    <x v="3"/>
    <x v="2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31"/>
    <d v="2019-04-16T13:24:28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1"/>
    <x v="13"/>
    <d v="2019-03-19T12:04:02"/>
    <x v="57"/>
    <x v="0"/>
    <x v="0"/>
    <x v="4"/>
    <x v="9"/>
    <x v="6"/>
    <x v="21"/>
    <x v="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1"/>
    <x v="24"/>
    <d v="2019-03-19T12:04:02"/>
    <x v="206"/>
    <x v="1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1"/>
    <x v="25"/>
    <d v="2019-03-19T12:04:02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2"/>
    <x v="1"/>
    <d v="2019-03-19T12:13:5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2"/>
    <x v="32"/>
    <d v="2019-03-19T12:13:57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0"/>
    <d v="2019-08-13T14:26:14"/>
    <x v="404"/>
    <x v="0"/>
    <x v="110"/>
    <x v="184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8"/>
    <x v="1"/>
    <d v="2019-08-13T14:26:1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2"/>
    <d v="2019-08-13T14:26:3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3"/>
    <d v="2019-08-13T14:26:35"/>
    <x v="85"/>
    <x v="0"/>
    <x v="0"/>
    <x v="4"/>
    <x v="0"/>
    <x v="9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4"/>
    <d v="2019-08-13T14:26:35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5"/>
    <d v="2019-08-13T14:26:35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0"/>
    <x v="6"/>
    <d v="2019-08-13T14:26:35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25"/>
    <d v="2019-04-16T13:25:04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0"/>
    <d v="2019-04-16T13:25:04"/>
    <x v="716"/>
    <x v="36"/>
    <x v="37"/>
    <x v="497"/>
    <x v="44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4"/>
    <x v="1"/>
    <d v="2019-04-16T13:25:04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2"/>
    <d v="2019-04-16T13:26:11"/>
    <x v="253"/>
    <x v="19"/>
    <x v="51"/>
    <x v="235"/>
    <x v="1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3"/>
    <d v="2019-04-16T13:26:11"/>
    <x v="714"/>
    <x v="0"/>
    <x v="0"/>
    <x v="4"/>
    <x v="0"/>
    <x v="217"/>
    <x v="185"/>
    <x v="17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4"/>
    <d v="2019-04-16T13:26:11"/>
    <x v="75"/>
    <x v="0"/>
    <x v="0"/>
    <x v="4"/>
    <x v="0"/>
    <x v="0"/>
    <x v="0"/>
    <x v="0"/>
    <x v="65"/>
    <x v="0"/>
    <x v="28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7"/>
    <d v="2019-04-16T13:26:11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0"/>
    <d v="2019-08-13T14:27:42"/>
    <x v="38"/>
    <x v="0"/>
    <x v="42"/>
    <x v="23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34"/>
    <x v="27"/>
    <d v="2019-08-13T14:27:42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2"/>
    <d v="2019-08-13T14:27:57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3"/>
    <d v="2019-08-13T14:27:57"/>
    <x v="33"/>
    <x v="0"/>
    <x v="0"/>
    <x v="4"/>
    <x v="0"/>
    <x v="2"/>
    <x v="39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4"/>
    <d v="2019-08-13T14:27:57"/>
    <x v="141"/>
    <x v="0"/>
    <x v="0"/>
    <x v="4"/>
    <x v="0"/>
    <x v="0"/>
    <x v="0"/>
    <x v="0"/>
    <x v="1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7"/>
    <d v="2019-08-13T14:27:5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5"/>
    <d v="2019-08-13T14:27:57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35"/>
    <x v="6"/>
    <d v="2019-08-13T14:27:57"/>
    <x v="15"/>
    <x v="0"/>
    <x v="0"/>
    <x v="11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6"/>
    <d v="2019-09-11T17:03:11"/>
    <x v="234"/>
    <x v="0"/>
    <x v="0"/>
    <x v="45"/>
    <x v="15"/>
    <x v="0"/>
    <x v="59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8"/>
    <d v="2019-09-11T17:03:11"/>
    <x v="147"/>
    <x v="0"/>
    <x v="0"/>
    <x v="4"/>
    <x v="0"/>
    <x v="0"/>
    <x v="0"/>
    <x v="0"/>
    <x v="0"/>
    <x v="2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17"/>
    <d v="2019-09-11T17:03:11"/>
    <x v="881"/>
    <x v="110"/>
    <x v="25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9"/>
    <d v="2019-09-11T17:03:11"/>
    <x v="282"/>
    <x v="0"/>
    <x v="0"/>
    <x v="17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10"/>
    <d v="2019-09-11T17:03:1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11"/>
    <d v="2019-09-11T17:03:11"/>
    <x v="882"/>
    <x v="218"/>
    <x v="0"/>
    <x v="498"/>
    <x v="223"/>
    <x v="26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12"/>
    <d v="2019-09-11T17:03:11"/>
    <x v="15"/>
    <x v="0"/>
    <x v="0"/>
    <x v="4"/>
    <x v="52"/>
    <x v="1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13"/>
    <d v="2019-09-11T17:03:11"/>
    <x v="883"/>
    <x v="0"/>
    <x v="10"/>
    <x v="104"/>
    <x v="224"/>
    <x v="190"/>
    <x v="163"/>
    <x v="273"/>
    <x v="126"/>
    <x v="0"/>
    <x v="12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14"/>
    <d v="2019-09-11T17:03:11"/>
    <x v="176"/>
    <x v="0"/>
    <x v="0"/>
    <x v="47"/>
    <x v="68"/>
    <x v="0"/>
    <x v="60"/>
    <x v="16"/>
    <x v="0"/>
    <x v="2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18"/>
    <d v="2019-09-11T17:03:11"/>
    <x v="4"/>
    <x v="2"/>
    <x v="13"/>
    <x v="45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19"/>
    <d v="2019-09-11T17:03:11"/>
    <x v="163"/>
    <x v="0"/>
    <x v="0"/>
    <x v="4"/>
    <x v="0"/>
    <x v="88"/>
    <x v="6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20"/>
    <d v="2019-09-11T17:03:11"/>
    <x v="94"/>
    <x v="0"/>
    <x v="0"/>
    <x v="4"/>
    <x v="0"/>
    <x v="0"/>
    <x v="0"/>
    <x v="0"/>
    <x v="1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38"/>
    <d v="2019-09-11T17:03:1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39"/>
    <d v="2019-09-11T17:03:1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28"/>
    <d v="2019-09-11T17:03:11"/>
    <x v="145"/>
    <x v="0"/>
    <x v="3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22"/>
    <d v="2019-09-11T17:03:11"/>
    <x v="114"/>
    <x v="2"/>
    <x v="2"/>
    <x v="47"/>
    <x v="9"/>
    <x v="24"/>
    <x v="68"/>
    <x v="16"/>
    <x v="1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40"/>
    <d v="2019-09-11T17:03:1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34"/>
    <d v="2019-09-11T17:03:11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24"/>
    <d v="2019-09-11T17:03:11"/>
    <x v="884"/>
    <x v="4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25"/>
    <d v="2019-09-11T17:03:11"/>
    <x v="746"/>
    <x v="34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0"/>
    <d v="2019-09-11T17:03:11"/>
    <x v="884"/>
    <x v="33"/>
    <x v="253"/>
    <x v="499"/>
    <x v="42"/>
    <x v="26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1"/>
    <d v="2019-09-11T17:03:11"/>
    <x v="746"/>
    <x v="17"/>
    <x v="254"/>
    <x v="418"/>
    <x v="26"/>
    <x v="26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33"/>
    <d v="2019-09-11T17:03:11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41"/>
    <d v="2019-09-11T17:03:1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2"/>
    <d v="2019-09-11T17:03:47"/>
    <x v="238"/>
    <x v="8"/>
    <x v="11"/>
    <x v="198"/>
    <x v="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3"/>
    <d v="2019-09-11T17:03:47"/>
    <x v="536"/>
    <x v="0"/>
    <x v="0"/>
    <x v="4"/>
    <x v="0"/>
    <x v="58"/>
    <x v="140"/>
    <x v="9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2"/>
    <d v="2019-11-15T11:27:42"/>
    <x v="627"/>
    <x v="0"/>
    <x v="8"/>
    <x v="78"/>
    <x v="10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1"/>
    <x v="2"/>
    <d v="2019-10-14T13:16:3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1"/>
    <x v="3"/>
    <d v="2019-10-14T13:16:39"/>
    <x v="32"/>
    <x v="0"/>
    <x v="0"/>
    <x v="4"/>
    <x v="0"/>
    <x v="2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1"/>
    <x v="4"/>
    <d v="2019-10-14T13:16:3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1"/>
    <x v="13"/>
    <d v="2019-10-14T13:16:39"/>
    <x v="157"/>
    <x v="0"/>
    <x v="0"/>
    <x v="12"/>
    <x v="0"/>
    <x v="4"/>
    <x v="8"/>
    <x v="2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1"/>
    <x v="24"/>
    <d v="2019-10-14T13:16:39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3"/>
    <d v="2019-11-15T11:27:42"/>
    <x v="885"/>
    <x v="0"/>
    <x v="0"/>
    <x v="4"/>
    <x v="0"/>
    <x v="115"/>
    <x v="108"/>
    <x v="2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4"/>
    <d v="2019-11-15T11:27:42"/>
    <x v="211"/>
    <x v="0"/>
    <x v="0"/>
    <x v="4"/>
    <x v="0"/>
    <x v="0"/>
    <x v="0"/>
    <x v="0"/>
    <x v="44"/>
    <x v="0"/>
    <x v="5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7"/>
    <d v="2019-11-15T11:27:42"/>
    <x v="11"/>
    <x v="0"/>
    <x v="0"/>
    <x v="1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11"/>
    <x v="0"/>
    <d v="2019-10-14T13:16:39"/>
    <x v="11"/>
    <x v="0"/>
    <x v="41"/>
    <x v="99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25"/>
    <d v="2019-10-14T13:34:36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0"/>
    <d v="2019-10-14T13:34:36"/>
    <x v="635"/>
    <x v="0"/>
    <x v="58"/>
    <x v="500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58"/>
    <x v="1"/>
    <d v="2019-10-14T13:34:36"/>
    <x v="1"/>
    <x v="0"/>
    <x v="23"/>
    <x v="1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59"/>
    <x v="2"/>
    <d v="2019-10-14T13:35:08"/>
    <x v="3"/>
    <x v="0"/>
    <x v="0"/>
    <x v="4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59"/>
    <x v="3"/>
    <d v="2019-10-14T13:35:08"/>
    <x v="10"/>
    <x v="0"/>
    <x v="0"/>
    <x v="4"/>
    <x v="0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59"/>
    <x v="4"/>
    <d v="2019-10-14T13:35:0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59"/>
    <x v="13"/>
    <d v="2019-10-14T13:35:08"/>
    <x v="141"/>
    <x v="0"/>
    <x v="0"/>
    <x v="4"/>
    <x v="1"/>
    <x v="0"/>
    <x v="8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59"/>
    <x v="24"/>
    <d v="2019-10-14T13:35:08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59"/>
    <x v="25"/>
    <d v="2019-10-14T13:35:0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59"/>
    <x v="0"/>
    <d v="2019-10-14T13:35:08"/>
    <x v="147"/>
    <x v="0"/>
    <x v="7"/>
    <x v="58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59"/>
    <x v="1"/>
    <d v="2019-10-14T13:35:0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2"/>
    <d v="2019-10-14T13:35:31"/>
    <x v="85"/>
    <x v="0"/>
    <x v="0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3"/>
    <d v="2019-10-14T13:35:31"/>
    <x v="78"/>
    <x v="0"/>
    <x v="0"/>
    <x v="4"/>
    <x v="0"/>
    <x v="40"/>
    <x v="2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4"/>
    <d v="2019-10-14T13:35:31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5"/>
    <d v="2019-10-14T13:35:31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6"/>
    <d v="2019-10-14T13:35:31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13"/>
    <d v="2019-10-14T13:35:31"/>
    <x v="25"/>
    <x v="0"/>
    <x v="0"/>
    <x v="6"/>
    <x v="12"/>
    <x v="14"/>
    <x v="20"/>
    <x v="18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14"/>
    <d v="2019-10-14T13:35:31"/>
    <x v="6"/>
    <x v="0"/>
    <x v="0"/>
    <x v="4"/>
    <x v="0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24"/>
    <d v="2019-10-14T13:35:31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25"/>
    <d v="2019-10-14T13:35:31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0"/>
    <d v="2019-10-14T13:35:31"/>
    <x v="280"/>
    <x v="8"/>
    <x v="50"/>
    <x v="164"/>
    <x v="5"/>
    <x v="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0"/>
    <x v="1"/>
    <d v="2019-10-14T13:35:31"/>
    <x v="5"/>
    <x v="2"/>
    <x v="0"/>
    <x v="7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1"/>
    <x v="2"/>
    <d v="2019-10-14T13:36:1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1"/>
    <x v="3"/>
    <d v="2019-10-14T13:36:15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1"/>
    <x v="4"/>
    <d v="2019-10-14T13:36:15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1"/>
    <x v="13"/>
    <d v="2019-10-14T13:36:15"/>
    <x v="15"/>
    <x v="0"/>
    <x v="0"/>
    <x v="12"/>
    <x v="19"/>
    <x v="7"/>
    <x v="13"/>
    <x v="2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1"/>
    <x v="24"/>
    <d v="2019-10-14T13:36:15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1"/>
    <x v="25"/>
    <d v="2019-10-14T13:36:1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1"/>
    <x v="0"/>
    <d v="2019-10-14T13:36:15"/>
    <x v="91"/>
    <x v="0"/>
    <x v="10"/>
    <x v="12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1"/>
    <x v="1"/>
    <d v="2019-10-14T13:36:15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2"/>
    <x v="2"/>
    <d v="2019-10-14T13:36:45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2"/>
    <x v="3"/>
    <d v="2019-10-14T13:36:45"/>
    <x v="32"/>
    <x v="0"/>
    <x v="0"/>
    <x v="4"/>
    <x v="0"/>
    <x v="9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2"/>
    <x v="4"/>
    <d v="2019-10-14T13:36:45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2"/>
    <x v="12"/>
    <d v="2019-10-14T13:36:45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24"/>
    <d v="2019-04-16T13:17:42"/>
    <x v="886"/>
    <x v="4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0"/>
    <d v="2019-04-16T13:17:42"/>
    <x v="886"/>
    <x v="14"/>
    <x v="80"/>
    <x v="501"/>
    <x v="69"/>
    <x v="7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2"/>
    <d v="2019-04-16T13:18:01"/>
    <x v="239"/>
    <x v="0"/>
    <x v="2"/>
    <x v="138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3"/>
    <d v="2019-04-16T13:18:01"/>
    <x v="887"/>
    <x v="0"/>
    <x v="0"/>
    <x v="4"/>
    <x v="0"/>
    <x v="58"/>
    <x v="140"/>
    <x v="8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4"/>
    <d v="2019-04-16T13:18:01"/>
    <x v="534"/>
    <x v="0"/>
    <x v="0"/>
    <x v="4"/>
    <x v="0"/>
    <x v="0"/>
    <x v="0"/>
    <x v="0"/>
    <x v="18"/>
    <x v="0"/>
    <x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7"/>
    <d v="2019-04-16T13:18:0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5"/>
    <d v="2019-04-16T13:18:01"/>
    <x v="3"/>
    <x v="0"/>
    <x v="0"/>
    <x v="4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6"/>
    <d v="2019-04-16T13:18:01"/>
    <x v="24"/>
    <x v="0"/>
    <x v="0"/>
    <x v="11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25"/>
    <d v="2019-04-16T13:23:02"/>
    <x v="320"/>
    <x v="4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0"/>
    <d v="2019-04-16T13:23:02"/>
    <x v="888"/>
    <x v="78"/>
    <x v="181"/>
    <x v="502"/>
    <x v="81"/>
    <x v="17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"/>
    <d v="2019-04-16T13:23:02"/>
    <x v="320"/>
    <x v="29"/>
    <x v="57"/>
    <x v="211"/>
    <x v="1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33"/>
    <d v="2019-04-16T13:23:02"/>
    <x v="47"/>
    <x v="8"/>
    <x v="10"/>
    <x v="177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41"/>
    <d v="2019-04-16T13:23:02"/>
    <x v="5"/>
    <x v="8"/>
    <x v="11"/>
    <x v="7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2"/>
    <d v="2019-04-16T13:23:18"/>
    <x v="403"/>
    <x v="0"/>
    <x v="51"/>
    <x v="162"/>
    <x v="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3"/>
    <d v="2019-04-16T13:23:18"/>
    <x v="570"/>
    <x v="0"/>
    <x v="0"/>
    <x v="4"/>
    <x v="0"/>
    <x v="116"/>
    <x v="274"/>
    <x v="2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4"/>
    <d v="2019-04-16T13:23:18"/>
    <x v="193"/>
    <x v="0"/>
    <x v="0"/>
    <x v="4"/>
    <x v="0"/>
    <x v="0"/>
    <x v="0"/>
    <x v="0"/>
    <x v="74"/>
    <x v="0"/>
    <x v="16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7"/>
    <d v="2019-04-16T13:23:18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5"/>
    <d v="2019-04-16T13:23:18"/>
    <x v="10"/>
    <x v="0"/>
    <x v="0"/>
    <x v="4"/>
    <x v="0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6"/>
    <d v="2019-04-16T13:23:18"/>
    <x v="26"/>
    <x v="0"/>
    <x v="0"/>
    <x v="3"/>
    <x v="12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8"/>
    <d v="2019-04-16T13:23:18"/>
    <x v="12"/>
    <x v="0"/>
    <x v="0"/>
    <x v="4"/>
    <x v="0"/>
    <x v="0"/>
    <x v="0"/>
    <x v="0"/>
    <x v="0"/>
    <x v="3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17"/>
    <d v="2019-04-16T13:23:18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10"/>
    <d v="2019-04-16T13:23:18"/>
    <x v="15"/>
    <x v="0"/>
    <x v="0"/>
    <x v="4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43"/>
    <d v="2019-04-16T13:23:1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2"/>
    <d v="2019-04-16T14:11:26"/>
    <x v="86"/>
    <x v="0"/>
    <x v="2"/>
    <x v="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13"/>
    <d v="2019-04-16T14:12:54"/>
    <x v="216"/>
    <x v="0"/>
    <x v="0"/>
    <x v="3"/>
    <x v="3"/>
    <x v="40"/>
    <x v="17"/>
    <x v="60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14"/>
    <d v="2019-04-16T14:12:54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24"/>
    <d v="2019-04-16T14:12:54"/>
    <x v="9"/>
    <x v="4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25"/>
    <d v="2019-04-16T14:12:5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2"/>
    <x v="13"/>
    <d v="2019-10-14T13:36:45"/>
    <x v="32"/>
    <x v="0"/>
    <x v="0"/>
    <x v="11"/>
    <x v="19"/>
    <x v="7"/>
    <x v="13"/>
    <x v="3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2"/>
    <x v="16"/>
    <d v="2019-10-14T13:36:45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2"/>
    <x v="24"/>
    <d v="2019-10-14T13:36:45"/>
    <x v="73"/>
    <x v="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2"/>
    <x v="25"/>
    <d v="2019-10-14T13:36:45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2"/>
    <x v="0"/>
    <d v="2019-10-14T13:36:45"/>
    <x v="73"/>
    <x v="0"/>
    <x v="7"/>
    <x v="131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2"/>
    <x v="1"/>
    <d v="2019-10-14T13:36:45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3"/>
    <x v="2"/>
    <d v="2019-10-14T13:37:08"/>
    <x v="12"/>
    <x v="0"/>
    <x v="0"/>
    <x v="8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3"/>
    <x v="3"/>
    <d v="2019-10-14T13:37:08"/>
    <x v="86"/>
    <x v="0"/>
    <x v="0"/>
    <x v="4"/>
    <x v="0"/>
    <x v="0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3"/>
    <x v="4"/>
    <d v="2019-10-14T13:37:0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3"/>
    <x v="13"/>
    <d v="2019-10-14T13:37:08"/>
    <x v="31"/>
    <x v="0"/>
    <x v="0"/>
    <x v="73"/>
    <x v="69"/>
    <x v="0"/>
    <x v="19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3"/>
    <x v="24"/>
    <d v="2019-10-14T13:37:08"/>
    <x v="200"/>
    <x v="9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3"/>
    <x v="25"/>
    <d v="2019-10-14T13:37:08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3"/>
    <x v="0"/>
    <d v="2019-10-14T13:37:08"/>
    <x v="200"/>
    <x v="0"/>
    <x v="0"/>
    <x v="1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3"/>
    <x v="1"/>
    <d v="2019-10-14T13:37:08"/>
    <x v="152"/>
    <x v="19"/>
    <x v="0"/>
    <x v="13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2"/>
    <d v="2019-10-14T13:37:34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3"/>
    <d v="2019-10-14T13:37:34"/>
    <x v="85"/>
    <x v="0"/>
    <x v="0"/>
    <x v="4"/>
    <x v="0"/>
    <x v="0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4"/>
    <d v="2019-10-14T13:37:34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14"/>
    <d v="2019-04-16T14:14:1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24"/>
    <d v="2019-04-16T14:14:10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25"/>
    <d v="2019-04-16T14:14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0"/>
    <d v="2019-04-16T14:14:10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1"/>
    <d v="2019-04-16T14:14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2"/>
    <d v="2019-04-16T14:14:29"/>
    <x v="125"/>
    <x v="0"/>
    <x v="0"/>
    <x v="20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2"/>
    <d v="2019-03-19T16:06:35"/>
    <x v="139"/>
    <x v="0"/>
    <x v="10"/>
    <x v="117"/>
    <x v="11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7"/>
    <d v="2019-10-14T13:23:5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5"/>
    <d v="2019-10-14T13:23:54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6"/>
    <d v="2019-10-14T13:23:54"/>
    <x v="15"/>
    <x v="0"/>
    <x v="0"/>
    <x v="11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8"/>
    <d v="2019-10-14T13:23:54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13"/>
    <d v="2019-10-14T13:23:54"/>
    <x v="181"/>
    <x v="0"/>
    <x v="0"/>
    <x v="55"/>
    <x v="12"/>
    <x v="9"/>
    <x v="65"/>
    <x v="21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14"/>
    <d v="2019-10-14T13:23:54"/>
    <x v="20"/>
    <x v="0"/>
    <x v="0"/>
    <x v="12"/>
    <x v="0"/>
    <x v="0"/>
    <x v="0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24"/>
    <d v="2019-10-14T13:23:54"/>
    <x v="238"/>
    <x v="42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25"/>
    <d v="2019-10-14T13:23:54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0"/>
    <d v="2019-10-14T13:23:54"/>
    <x v="238"/>
    <x v="0"/>
    <x v="117"/>
    <x v="405"/>
    <x v="0"/>
    <x v="1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5"/>
    <x v="1"/>
    <d v="2019-10-14T13:23:54"/>
    <x v="15"/>
    <x v="0"/>
    <x v="11"/>
    <x v="6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6"/>
    <x v="2"/>
    <d v="2019-10-14T13:24:19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6"/>
    <x v="3"/>
    <d v="2019-10-14T13:24:19"/>
    <x v="24"/>
    <x v="0"/>
    <x v="0"/>
    <x v="4"/>
    <x v="0"/>
    <x v="9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6"/>
    <x v="13"/>
    <d v="2019-10-14T13:24:19"/>
    <x v="3"/>
    <x v="0"/>
    <x v="0"/>
    <x v="12"/>
    <x v="12"/>
    <x v="7"/>
    <x v="13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36"/>
    <x v="24"/>
    <d v="2019-10-14T13:24:19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13"/>
    <d v="2019-10-14T13:39:37"/>
    <x v="51"/>
    <x v="0"/>
    <x v="0"/>
    <x v="55"/>
    <x v="9"/>
    <x v="6"/>
    <x v="56"/>
    <x v="21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14"/>
    <d v="2019-10-14T13:39:37"/>
    <x v="6"/>
    <x v="0"/>
    <x v="0"/>
    <x v="4"/>
    <x v="0"/>
    <x v="0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24"/>
    <d v="2019-10-14T13:39:37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25"/>
    <d v="2019-10-14T13:39:3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0"/>
    <d v="2019-10-14T13:39:37"/>
    <x v="91"/>
    <x v="2"/>
    <x v="37"/>
    <x v="123"/>
    <x v="19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1"/>
    <d v="2019-10-14T13:39:37"/>
    <x v="6"/>
    <x v="0"/>
    <x v="13"/>
    <x v="11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9"/>
    <x v="2"/>
    <d v="2019-10-14T13:40:20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9"/>
    <x v="3"/>
    <d v="2019-10-14T13:40:20"/>
    <x v="78"/>
    <x v="0"/>
    <x v="0"/>
    <x v="4"/>
    <x v="0"/>
    <x v="40"/>
    <x v="1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9"/>
    <x v="4"/>
    <d v="2019-10-14T13:40:20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9"/>
    <x v="17"/>
    <d v="2019-10-14T13:40:20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9"/>
    <x v="13"/>
    <d v="2019-10-14T13:40:20"/>
    <x v="25"/>
    <x v="0"/>
    <x v="0"/>
    <x v="30"/>
    <x v="9"/>
    <x v="14"/>
    <x v="31"/>
    <x v="36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9"/>
    <x v="24"/>
    <d v="2019-10-14T13:40:20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9"/>
    <x v="0"/>
    <d v="2019-10-14T13:40:20"/>
    <x v="190"/>
    <x v="0"/>
    <x v="77"/>
    <x v="118"/>
    <x v="0"/>
    <x v="10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0"/>
    <x v="3"/>
    <d v="2019-10-14T13:40:43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0"/>
    <x v="13"/>
    <d v="2019-10-14T13:40:43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0"/>
    <x v="24"/>
    <d v="2019-10-14T13:40:43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0"/>
    <x v="0"/>
    <d v="2019-10-14T13:40:43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2"/>
    <d v="2019-10-14T13:41:02"/>
    <x v="86"/>
    <x v="0"/>
    <x v="0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3"/>
    <d v="2019-10-14T13:41:02"/>
    <x v="38"/>
    <x v="0"/>
    <x v="0"/>
    <x v="4"/>
    <x v="0"/>
    <x v="31"/>
    <x v="3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4"/>
    <d v="2019-10-14T13:41:02"/>
    <x v="32"/>
    <x v="0"/>
    <x v="0"/>
    <x v="4"/>
    <x v="0"/>
    <x v="0"/>
    <x v="0"/>
    <x v="0"/>
    <x v="1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5"/>
    <d v="2019-10-14T13:41:0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6"/>
    <d v="2019-10-14T13:41:0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17"/>
    <d v="2019-10-14T13:41:02"/>
    <x v="889"/>
    <x v="11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13"/>
    <d v="2019-10-14T13:41:02"/>
    <x v="78"/>
    <x v="0"/>
    <x v="0"/>
    <x v="6"/>
    <x v="1"/>
    <x v="2"/>
    <x v="65"/>
    <x v="18"/>
    <x v="1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14"/>
    <d v="2019-10-14T13:41:0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33"/>
    <d v="2019-03-19T12:27:12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200402"/>
    <x v="2"/>
    <d v="2019-03-19T12:27:50"/>
    <x v="95"/>
    <x v="0"/>
    <x v="2"/>
    <x v="32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40"/>
    <x v="3"/>
    <d v="2019-08-13T14:29:3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40"/>
    <x v="13"/>
    <d v="2019-08-13T14:29:3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40"/>
    <x v="24"/>
    <d v="2019-08-13T14:29:37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40"/>
    <x v="0"/>
    <d v="2019-08-13T14:29:37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41"/>
    <x v="2"/>
    <d v="2019-08-13T14:29:52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41"/>
    <x v="3"/>
    <d v="2019-08-13T14:29:52"/>
    <x v="32"/>
    <x v="0"/>
    <x v="0"/>
    <x v="4"/>
    <x v="0"/>
    <x v="0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41"/>
    <x v="13"/>
    <d v="2019-08-13T14:29:52"/>
    <x v="141"/>
    <x v="0"/>
    <x v="0"/>
    <x v="11"/>
    <x v="12"/>
    <x v="0"/>
    <x v="2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41"/>
    <x v="24"/>
    <d v="2019-08-13T14:29:52"/>
    <x v="35"/>
    <x v="3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41"/>
    <x v="25"/>
    <d v="2019-08-13T14:29:52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41"/>
    <x v="0"/>
    <d v="2019-08-13T14:29:52"/>
    <x v="35"/>
    <x v="0"/>
    <x v="3"/>
    <x v="212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41"/>
    <x v="1"/>
    <d v="2019-08-13T14:29:52"/>
    <x v="1"/>
    <x v="0"/>
    <x v="4"/>
    <x v="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42"/>
    <x v="3"/>
    <d v="2019-08-13T14:30:06"/>
    <x v="10"/>
    <x v="0"/>
    <x v="0"/>
    <x v="4"/>
    <x v="0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42"/>
    <x v="13"/>
    <d v="2019-08-13T14:30:06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42"/>
    <x v="24"/>
    <d v="2019-08-13T14:30:06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42"/>
    <x v="31"/>
    <d v="2019-08-13T14:30:06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28"/>
    <d v="2019-09-11T17:06:16"/>
    <x v="20"/>
    <x v="431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29"/>
    <d v="2019-09-11T17:06:16"/>
    <x v="132"/>
    <x v="0"/>
    <x v="0"/>
    <x v="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22"/>
    <d v="2019-09-11T17:06:16"/>
    <x v="253"/>
    <x v="2"/>
    <x v="2"/>
    <x v="20"/>
    <x v="15"/>
    <x v="89"/>
    <x v="171"/>
    <x v="4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40"/>
    <d v="2019-09-11T17:06:16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30"/>
    <d v="2019-09-11T17:06:16"/>
    <x v="94"/>
    <x v="2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34"/>
    <d v="2019-09-11T17:06:16"/>
    <x v="8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24"/>
    <d v="2019-09-11T17:06:16"/>
    <x v="890"/>
    <x v="4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25"/>
    <d v="2019-09-11T17:06:16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4"/>
    <d v="2019-09-11T17:11:23"/>
    <x v="148"/>
    <x v="0"/>
    <x v="0"/>
    <x v="4"/>
    <x v="0"/>
    <x v="0"/>
    <x v="0"/>
    <x v="0"/>
    <x v="12"/>
    <x v="0"/>
    <x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5"/>
    <d v="2019-09-11T17:11:2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6"/>
    <d v="2019-09-11T17:11:2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28"/>
    <d v="2019-03-19T11:55:26"/>
    <x v="145"/>
    <x v="0"/>
    <x v="0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22"/>
    <d v="2019-03-19T11:55:26"/>
    <x v="42"/>
    <x v="0"/>
    <x v="0"/>
    <x v="11"/>
    <x v="44"/>
    <x v="14"/>
    <x v="65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30"/>
    <d v="2019-03-19T11:55:2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34"/>
    <d v="2019-03-19T11:55:26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24"/>
    <d v="2019-03-19T11:55:26"/>
    <x v="604"/>
    <x v="4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6"/>
    <x v="3"/>
    <d v="2019-09-11T18:27:48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6"/>
    <x v="4"/>
    <d v="2019-09-11T18:27:48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6"/>
    <x v="13"/>
    <d v="2019-09-11T18:27:48"/>
    <x v="32"/>
    <x v="0"/>
    <x v="0"/>
    <x v="30"/>
    <x v="12"/>
    <x v="7"/>
    <x v="6"/>
    <x v="2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6"/>
    <x v="24"/>
    <d v="2019-09-11T18:27:48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6"/>
    <x v="25"/>
    <d v="2019-09-11T18:27:48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6"/>
    <x v="31"/>
    <d v="2019-09-11T18:27:4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6"/>
    <x v="0"/>
    <d v="2019-09-11T18:27:48"/>
    <x v="2"/>
    <x v="0"/>
    <x v="0"/>
    <x v="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6"/>
    <x v="1"/>
    <d v="2019-09-11T18:27:48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66"/>
    <x v="32"/>
    <d v="2019-09-11T18:27:4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2"/>
    <d v="2019-09-11T18:28:18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3"/>
    <d v="2019-09-11T18:28:18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4"/>
    <d v="2019-09-11T18:28:1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7"/>
    <d v="2019-09-11T18:28:1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5"/>
    <d v="2019-09-11T18:28:1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0"/>
    <x v="6"/>
    <d v="2019-09-11T18:28:18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10"/>
    <d v="2019-05-18T13:50:46"/>
    <x v="20"/>
    <x v="0"/>
    <x v="0"/>
    <x v="4"/>
    <x v="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11"/>
    <d v="2019-05-18T13:50:46"/>
    <x v="412"/>
    <x v="8"/>
    <x v="11"/>
    <x v="21"/>
    <x v="8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13"/>
    <d v="2019-05-18T13:50:46"/>
    <x v="891"/>
    <x v="4"/>
    <x v="41"/>
    <x v="141"/>
    <x v="157"/>
    <x v="100"/>
    <x v="275"/>
    <x v="80"/>
    <x v="127"/>
    <x v="0"/>
    <x v="7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14"/>
    <d v="2019-05-18T13:50:46"/>
    <x v="25"/>
    <x v="8"/>
    <x v="4"/>
    <x v="3"/>
    <x v="9"/>
    <x v="16"/>
    <x v="17"/>
    <x v="62"/>
    <x v="0"/>
    <x v="15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15"/>
    <d v="2019-05-18T13:50:46"/>
    <x v="20"/>
    <x v="0"/>
    <x v="0"/>
    <x v="11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16"/>
    <d v="2019-05-18T13:50:46"/>
    <x v="20"/>
    <x v="0"/>
    <x v="0"/>
    <x v="30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45"/>
    <d v="2019-06-20T13:27:4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2"/>
    <d v="2019-05-18T12:38:22"/>
    <x v="85"/>
    <x v="0"/>
    <x v="2"/>
    <x v="5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3"/>
    <d v="2019-05-18T12:38:22"/>
    <x v="12"/>
    <x v="0"/>
    <x v="0"/>
    <x v="4"/>
    <x v="0"/>
    <x v="9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25"/>
    <d v="2019-03-19T11:55:26"/>
    <x v="436"/>
    <x v="2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9"/>
    <x v="2"/>
    <d v="2019-03-19T12:23:5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9"/>
    <x v="3"/>
    <d v="2019-03-19T12:23:57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9"/>
    <x v="4"/>
    <d v="2019-03-19T12:23:57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9"/>
    <x v="13"/>
    <d v="2019-03-19T12:23:57"/>
    <x v="5"/>
    <x v="0"/>
    <x v="0"/>
    <x v="4"/>
    <x v="19"/>
    <x v="9"/>
    <x v="13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9"/>
    <x v="24"/>
    <d v="2019-03-19T12:23:57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9"/>
    <x v="0"/>
    <d v="2019-03-19T12:23:57"/>
    <x v="12"/>
    <x v="2"/>
    <x v="2"/>
    <x v="51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10"/>
    <x v="2"/>
    <d v="2019-03-19T12:24:15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10"/>
    <x v="3"/>
    <d v="2019-03-19T12:24:15"/>
    <x v="134"/>
    <x v="0"/>
    <x v="0"/>
    <x v="4"/>
    <x v="0"/>
    <x v="0"/>
    <x v="64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10"/>
    <x v="4"/>
    <d v="2019-03-19T12:24:15"/>
    <x v="101"/>
    <x v="0"/>
    <x v="0"/>
    <x v="4"/>
    <x v="0"/>
    <x v="0"/>
    <x v="0"/>
    <x v="0"/>
    <x v="2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24"/>
    <d v="2019-04-16T14:21:08"/>
    <x v="506"/>
    <x v="4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25"/>
    <d v="2019-04-16T14:21:08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0"/>
    <d v="2019-04-16T14:21:08"/>
    <x v="506"/>
    <x v="44"/>
    <x v="37"/>
    <x v="503"/>
    <x v="22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1"/>
    <d v="2019-04-16T14:21:08"/>
    <x v="12"/>
    <x v="0"/>
    <x v="2"/>
    <x v="5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33"/>
    <d v="2019-04-16T14:21:08"/>
    <x v="157"/>
    <x v="0"/>
    <x v="144"/>
    <x v="19"/>
    <x v="0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13"/>
    <d v="2019-04-16T14:21:27"/>
    <x v="892"/>
    <x v="8"/>
    <x v="51"/>
    <x v="32"/>
    <x v="71"/>
    <x v="48"/>
    <x v="167"/>
    <x v="139"/>
    <x v="71"/>
    <x v="0"/>
    <x v="7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14"/>
    <d v="2019-04-16T14:21:27"/>
    <x v="20"/>
    <x v="8"/>
    <x v="11"/>
    <x v="11"/>
    <x v="5"/>
    <x v="16"/>
    <x v="3"/>
    <x v="2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19"/>
    <d v="2019-04-16T14:21:27"/>
    <x v="6"/>
    <x v="0"/>
    <x v="0"/>
    <x v="4"/>
    <x v="0"/>
    <x v="9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15"/>
    <d v="2019-10-14T13:41:02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24"/>
    <d v="2019-10-14T13:41:02"/>
    <x v="214"/>
    <x v="9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25"/>
    <d v="2019-10-14T13:41:02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0"/>
    <d v="2019-10-14T13:41:02"/>
    <x v="214"/>
    <x v="2"/>
    <x v="106"/>
    <x v="140"/>
    <x v="19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1"/>
    <x v="1"/>
    <d v="2019-10-14T13:41:02"/>
    <x v="24"/>
    <x v="8"/>
    <x v="4"/>
    <x v="63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4"/>
    <d v="2019-05-18T12:38:22"/>
    <x v="20"/>
    <x v="0"/>
    <x v="0"/>
    <x v="4"/>
    <x v="0"/>
    <x v="0"/>
    <x v="0"/>
    <x v="0"/>
    <x v="0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5"/>
    <d v="2019-05-18T12:38:2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2"/>
    <d v="2019-06-20T13:28:22"/>
    <x v="147"/>
    <x v="0"/>
    <x v="0"/>
    <x v="85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3"/>
    <d v="2019-06-20T13:28:22"/>
    <x v="91"/>
    <x v="0"/>
    <x v="0"/>
    <x v="4"/>
    <x v="0"/>
    <x v="83"/>
    <x v="20"/>
    <x v="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4"/>
    <d v="2019-06-20T13:28:22"/>
    <x v="86"/>
    <x v="0"/>
    <x v="0"/>
    <x v="4"/>
    <x v="0"/>
    <x v="0"/>
    <x v="0"/>
    <x v="0"/>
    <x v="34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5"/>
    <d v="2019-06-20T13:28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6"/>
    <d v="2019-05-18T12:38:2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13"/>
    <d v="2019-05-18T12:38:22"/>
    <x v="12"/>
    <x v="0"/>
    <x v="2"/>
    <x v="6"/>
    <x v="19"/>
    <x v="7"/>
    <x v="19"/>
    <x v="38"/>
    <x v="0"/>
    <x v="0"/>
    <x v="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14"/>
    <d v="2019-05-18T13:01:14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18"/>
    <d v="2019-05-18T13:50:46"/>
    <x v="6"/>
    <x v="8"/>
    <x v="11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8"/>
    <d v="2019-06-18T17:36:52"/>
    <x v="161"/>
    <x v="0"/>
    <x v="2"/>
    <x v="85"/>
    <x v="8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19"/>
    <d v="2019-06-18T17:36:52"/>
    <x v="114"/>
    <x v="0"/>
    <x v="0"/>
    <x v="4"/>
    <x v="0"/>
    <x v="88"/>
    <x v="121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20"/>
    <d v="2019-06-18T17:36:52"/>
    <x v="141"/>
    <x v="0"/>
    <x v="0"/>
    <x v="4"/>
    <x v="0"/>
    <x v="0"/>
    <x v="0"/>
    <x v="0"/>
    <x v="26"/>
    <x v="0"/>
    <x v="4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38"/>
    <d v="2019-06-18T17:36:5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39"/>
    <d v="2019-06-18T17:36:5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44"/>
    <d v="2019-06-18T17:36:52"/>
    <x v="598"/>
    <x v="435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28"/>
    <d v="2019-06-18T17:36:52"/>
    <x v="222"/>
    <x v="0"/>
    <x v="0"/>
    <x v="41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22"/>
    <d v="2019-06-18T17:36:52"/>
    <x v="223"/>
    <x v="0"/>
    <x v="4"/>
    <x v="86"/>
    <x v="81"/>
    <x v="24"/>
    <x v="127"/>
    <x v="62"/>
    <x v="26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40"/>
    <d v="2019-06-18T17:36:5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23"/>
    <d v="2019-06-18T17:36:52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30"/>
    <d v="2019-06-18T17:36:52"/>
    <x v="94"/>
    <x v="0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34"/>
    <d v="2019-06-18T17:36:52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24"/>
    <d v="2019-06-18T17:36:52"/>
    <x v="893"/>
    <x v="4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25"/>
    <d v="2019-06-18T17:36:52"/>
    <x v="746"/>
    <x v="34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2"/>
    <x v="2"/>
    <d v="2019-10-14T13:41:27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2"/>
    <x v="3"/>
    <d v="2019-10-14T13:41:27"/>
    <x v="86"/>
    <x v="0"/>
    <x v="0"/>
    <x v="4"/>
    <x v="0"/>
    <x v="2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2"/>
    <x v="4"/>
    <d v="2019-10-14T13:41:27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2"/>
    <x v="13"/>
    <d v="2019-10-14T13:41:27"/>
    <x v="26"/>
    <x v="8"/>
    <x v="11"/>
    <x v="11"/>
    <x v="12"/>
    <x v="6"/>
    <x v="8"/>
    <x v="3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2"/>
    <x v="24"/>
    <d v="2019-10-14T13:41:27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2"/>
    <x v="25"/>
    <d v="2019-10-14T13:41:2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2"/>
    <x v="31"/>
    <d v="2019-10-14T13:41:2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2"/>
    <x v="0"/>
    <d v="2019-10-14T13:41:27"/>
    <x v="72"/>
    <x v="0"/>
    <x v="10"/>
    <x v="62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2"/>
    <x v="1"/>
    <d v="2019-10-14T13:41:27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2"/>
    <x v="32"/>
    <d v="2019-10-14T13:41:27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3"/>
    <x v="2"/>
    <d v="2019-10-14T13:41:43"/>
    <x v="125"/>
    <x v="0"/>
    <x v="0"/>
    <x v="63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3"/>
    <x v="3"/>
    <d v="2019-10-14T13:41:43"/>
    <x v="25"/>
    <x v="0"/>
    <x v="0"/>
    <x v="4"/>
    <x v="0"/>
    <x v="9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42"/>
    <x v="0"/>
    <d v="2019-08-13T14:30:06"/>
    <x v="196"/>
    <x v="0"/>
    <x v="13"/>
    <x v="60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42"/>
    <x v="32"/>
    <d v="2019-08-13T14:30:06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3"/>
    <x v="2"/>
    <d v="2019-08-13T14:30:21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3"/>
    <x v="3"/>
    <d v="2019-08-13T14:30:21"/>
    <x v="190"/>
    <x v="0"/>
    <x v="0"/>
    <x v="4"/>
    <x v="0"/>
    <x v="40"/>
    <x v="2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3"/>
    <x v="4"/>
    <d v="2019-08-13T14:30:21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3"/>
    <x v="13"/>
    <d v="2019-08-13T14:30:21"/>
    <x v="31"/>
    <x v="0"/>
    <x v="0"/>
    <x v="11"/>
    <x v="19"/>
    <x v="14"/>
    <x v="21"/>
    <x v="1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3"/>
    <x v="24"/>
    <d v="2019-08-13T14:30:21"/>
    <x v="193"/>
    <x v="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3"/>
    <x v="25"/>
    <d v="2019-08-13T14:30:21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3"/>
    <x v="0"/>
    <d v="2019-08-13T14:30:21"/>
    <x v="193"/>
    <x v="0"/>
    <x v="0"/>
    <x v="5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3"/>
    <x v="1"/>
    <d v="2019-08-13T14:30:21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4"/>
    <x v="2"/>
    <d v="2019-08-13T14:30:36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4"/>
    <x v="3"/>
    <d v="2019-08-13T14:30:36"/>
    <x v="11"/>
    <x v="0"/>
    <x v="0"/>
    <x v="4"/>
    <x v="0"/>
    <x v="9"/>
    <x v="3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7"/>
    <d v="2019-05-18T13:02:3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6"/>
    <d v="2019-05-18T13:02:3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26"/>
    <d v="2019-04-16T14:15:4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0"/>
    <d v="2019-04-16T14:15:46"/>
    <x v="188"/>
    <x v="0"/>
    <x v="58"/>
    <x v="149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14"/>
    <d v="2019-03-19T16:19:5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24"/>
    <d v="2019-03-19T16:19:57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25"/>
    <d v="2019-03-19T16:19:5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0"/>
    <d v="2019-03-19T16:19:57"/>
    <x v="4"/>
    <x v="0"/>
    <x v="41"/>
    <x v="54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1"/>
    <d v="2019-03-19T16:19:57"/>
    <x v="20"/>
    <x v="0"/>
    <x v="4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2"/>
    <d v="2019-03-19T16:20:12"/>
    <x v="10"/>
    <x v="0"/>
    <x v="0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3"/>
    <d v="2019-03-19T16:20:12"/>
    <x v="63"/>
    <x v="0"/>
    <x v="0"/>
    <x v="4"/>
    <x v="0"/>
    <x v="24"/>
    <x v="14"/>
    <x v="6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4"/>
    <d v="2019-03-19T16:20:12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5"/>
    <d v="2019-03-19T16:20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5"/>
    <x v="13"/>
    <d v="2019-10-14T13:42:22"/>
    <x v="157"/>
    <x v="0"/>
    <x v="4"/>
    <x v="4"/>
    <x v="12"/>
    <x v="7"/>
    <x v="13"/>
    <x v="26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5"/>
    <x v="24"/>
    <d v="2019-10-14T13:42:22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5"/>
    <x v="25"/>
    <d v="2019-10-14T13:42:2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5"/>
    <x v="0"/>
    <d v="2019-10-14T13:42:22"/>
    <x v="106"/>
    <x v="0"/>
    <x v="28"/>
    <x v="71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5"/>
    <x v="1"/>
    <d v="2019-10-14T13:42:22"/>
    <x v="6"/>
    <x v="2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5"/>
    <x v="41"/>
    <d v="2019-10-14T13:42:2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2"/>
    <d v="2019-10-14T13:42:44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3"/>
    <d v="2019-10-14T13:42:4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4"/>
    <d v="2019-10-14T13:42:44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7"/>
    <d v="2019-10-14T13:42:4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6"/>
    <d v="2019-10-14T13:42:4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5"/>
    <x v="0"/>
    <d v="2019-06-18T17:36:52"/>
    <x v="893"/>
    <x v="96"/>
    <x v="255"/>
    <x v="504"/>
    <x v="34"/>
    <x v="2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3"/>
    <x v="4"/>
    <d v="2019-10-14T13:41:43"/>
    <x v="24"/>
    <x v="0"/>
    <x v="0"/>
    <x v="4"/>
    <x v="0"/>
    <x v="0"/>
    <x v="0"/>
    <x v="0"/>
    <x v="26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3"/>
    <x v="13"/>
    <d v="2019-10-14T13:41:43"/>
    <x v="203"/>
    <x v="0"/>
    <x v="0"/>
    <x v="55"/>
    <x v="35"/>
    <x v="7"/>
    <x v="61"/>
    <x v="57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3"/>
    <x v="18"/>
    <d v="2019-10-14T13:41:4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3"/>
    <x v="22"/>
    <d v="2019-10-14T13:41:4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3"/>
    <x v="24"/>
    <d v="2019-10-14T13:41:43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3"/>
    <x v="25"/>
    <d v="2019-10-14T13:41:4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3"/>
    <x v="0"/>
    <d v="2019-10-14T13:41:43"/>
    <x v="49"/>
    <x v="8"/>
    <x v="52"/>
    <x v="127"/>
    <x v="5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3"/>
    <x v="1"/>
    <d v="2019-10-14T13:41:43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4"/>
    <x v="2"/>
    <d v="2019-10-14T13:42:05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4"/>
    <x v="3"/>
    <d v="2019-10-14T13:42:05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4"/>
    <x v="4"/>
    <d v="2019-10-14T13:42:05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4"/>
    <x v="13"/>
    <d v="2019-10-14T13:42:05"/>
    <x v="3"/>
    <x v="0"/>
    <x v="0"/>
    <x v="12"/>
    <x v="12"/>
    <x v="16"/>
    <x v="35"/>
    <x v="13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4"/>
    <x v="24"/>
    <d v="2019-10-14T13:42:05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74"/>
    <x v="0"/>
    <d v="2019-10-14T13:42:05"/>
    <x v="32"/>
    <x v="0"/>
    <x v="8"/>
    <x v="86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5"/>
    <x v="2"/>
    <d v="2019-10-14T13:42:22"/>
    <x v="15"/>
    <x v="0"/>
    <x v="2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5"/>
    <x v="3"/>
    <d v="2019-10-14T13:42:22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5"/>
    <x v="4"/>
    <d v="2019-10-14T13:42:22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25"/>
    <d v="2019-08-13T16:48:22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28"/>
    <d v="2019-08-13T16:47:27"/>
    <x v="894"/>
    <x v="8"/>
    <x v="11"/>
    <x v="50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14"/>
    <d v="2019-04-16T13:13:50"/>
    <x v="19"/>
    <x v="0"/>
    <x v="0"/>
    <x v="30"/>
    <x v="19"/>
    <x v="9"/>
    <x v="35"/>
    <x v="8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15"/>
    <d v="2019-04-16T13:13:50"/>
    <x v="15"/>
    <x v="4"/>
    <x v="0"/>
    <x v="12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16"/>
    <d v="2019-04-16T13:13:50"/>
    <x v="6"/>
    <x v="0"/>
    <x v="4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18"/>
    <d v="2019-04-16T13:13:50"/>
    <x v="38"/>
    <x v="0"/>
    <x v="7"/>
    <x v="20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4"/>
    <x v="4"/>
    <d v="2019-08-13T14:30:36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4"/>
    <x v="13"/>
    <d v="2019-08-13T14:30:36"/>
    <x v="86"/>
    <x v="0"/>
    <x v="0"/>
    <x v="30"/>
    <x v="9"/>
    <x v="7"/>
    <x v="6"/>
    <x v="4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4"/>
    <x v="24"/>
    <d v="2019-08-13T14:30:36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4"/>
    <x v="25"/>
    <d v="2019-08-13T14:30:36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4"/>
    <x v="0"/>
    <d v="2019-08-13T14:30:36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10"/>
    <d v="2019-03-19T11:56:1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13"/>
    <d v="2019-03-19T11:56:13"/>
    <x v="895"/>
    <x v="0"/>
    <x v="2"/>
    <x v="18"/>
    <x v="40"/>
    <x v="34"/>
    <x v="276"/>
    <x v="208"/>
    <x v="128"/>
    <x v="0"/>
    <x v="12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14"/>
    <d v="2019-03-19T11:56:13"/>
    <x v="10"/>
    <x v="0"/>
    <x v="0"/>
    <x v="30"/>
    <x v="19"/>
    <x v="9"/>
    <x v="13"/>
    <x v="2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15"/>
    <d v="2019-03-19T11:56:13"/>
    <x v="94"/>
    <x v="0"/>
    <x v="0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18"/>
    <d v="2019-03-19T11:56:13"/>
    <x v="86"/>
    <x v="0"/>
    <x v="0"/>
    <x v="8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19"/>
    <d v="2019-03-19T11:56:13"/>
    <x v="106"/>
    <x v="0"/>
    <x v="0"/>
    <x v="4"/>
    <x v="0"/>
    <x v="24"/>
    <x v="1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20"/>
    <d v="2019-03-19T11:56:1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28"/>
    <d v="2019-03-19T11:56:13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22"/>
    <d v="2019-03-19T11:56:13"/>
    <x v="56"/>
    <x v="0"/>
    <x v="0"/>
    <x v="73"/>
    <x v="9"/>
    <x v="4"/>
    <x v="31"/>
    <x v="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18"/>
    <d v="2019-03-21T10:08:35"/>
    <x v="106"/>
    <x v="8"/>
    <x v="11"/>
    <x v="14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19"/>
    <d v="2019-03-21T10:08:35"/>
    <x v="147"/>
    <x v="0"/>
    <x v="0"/>
    <x v="4"/>
    <x v="0"/>
    <x v="88"/>
    <x v="25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4"/>
    <d v="2019-03-21T10:10:00"/>
    <x v="10"/>
    <x v="0"/>
    <x v="0"/>
    <x v="4"/>
    <x v="0"/>
    <x v="0"/>
    <x v="0"/>
    <x v="0"/>
    <x v="13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5"/>
    <d v="2019-03-21T10:10:0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6"/>
    <d v="2019-03-21T10:10:0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2"/>
    <x v="13"/>
    <d v="2019-03-21T10:10:00"/>
    <x v="63"/>
    <x v="0"/>
    <x v="4"/>
    <x v="12"/>
    <x v="44"/>
    <x v="40"/>
    <x v="64"/>
    <x v="16"/>
    <x v="13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33"/>
    <d v="2019-03-19T16:40:58"/>
    <x v="3"/>
    <x v="0"/>
    <x v="10"/>
    <x v="2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8"/>
    <x v="3"/>
    <d v="2019-03-19T16:41:17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14"/>
    <d v="2019-03-19T11:58:11"/>
    <x v="91"/>
    <x v="8"/>
    <x v="4"/>
    <x v="3"/>
    <x v="1"/>
    <x v="9"/>
    <x v="25"/>
    <x v="16"/>
    <x v="0"/>
    <x v="8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8"/>
    <d v="2019-10-14T13:42:4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13"/>
    <d v="2019-10-14T13:42:44"/>
    <x v="15"/>
    <x v="0"/>
    <x v="0"/>
    <x v="30"/>
    <x v="0"/>
    <x v="0"/>
    <x v="8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14"/>
    <d v="2019-10-14T13:42:44"/>
    <x v="6"/>
    <x v="0"/>
    <x v="0"/>
    <x v="4"/>
    <x v="19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24"/>
    <d v="2019-10-14T13:42:44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25"/>
    <d v="2019-10-14T13:42:4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0"/>
    <d v="2019-10-14T13:42:44"/>
    <x v="85"/>
    <x v="0"/>
    <x v="4"/>
    <x v="2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4"/>
    <x v="25"/>
    <d v="2019-03-19T16:26:0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22"/>
    <d v="2019-08-13T16:48:00"/>
    <x v="94"/>
    <x v="8"/>
    <x v="11"/>
    <x v="12"/>
    <x v="5"/>
    <x v="16"/>
    <x v="3"/>
    <x v="2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24"/>
    <d v="2019-08-13T16:48:00"/>
    <x v="294"/>
    <x v="1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25"/>
    <d v="2019-08-13T16:48:00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0"/>
    <d v="2019-08-13T16:48:00"/>
    <x v="294"/>
    <x v="4"/>
    <x v="256"/>
    <x v="180"/>
    <x v="12"/>
    <x v="2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1"/>
    <d v="2019-08-13T16:48:00"/>
    <x v="25"/>
    <x v="4"/>
    <x v="214"/>
    <x v="39"/>
    <x v="12"/>
    <x v="21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2"/>
    <d v="2019-08-13T16:48:22"/>
    <x v="75"/>
    <x v="0"/>
    <x v="4"/>
    <x v="111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3"/>
    <d v="2019-08-13T16:48:22"/>
    <x v="59"/>
    <x v="0"/>
    <x v="0"/>
    <x v="4"/>
    <x v="0"/>
    <x v="45"/>
    <x v="89"/>
    <x v="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4"/>
    <d v="2019-08-13T16:48:22"/>
    <x v="182"/>
    <x v="0"/>
    <x v="0"/>
    <x v="4"/>
    <x v="0"/>
    <x v="0"/>
    <x v="0"/>
    <x v="0"/>
    <x v="38"/>
    <x v="0"/>
    <x v="1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5"/>
    <d v="2019-08-13T16:48:22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6"/>
    <d v="2019-08-13T16:48:22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13"/>
    <d v="2019-08-13T16:48:22"/>
    <x v="512"/>
    <x v="0"/>
    <x v="4"/>
    <x v="120"/>
    <x v="29"/>
    <x v="77"/>
    <x v="90"/>
    <x v="31"/>
    <x v="38"/>
    <x v="0"/>
    <x v="2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14"/>
    <d v="2019-08-13T16:48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18"/>
    <d v="2019-08-13T16:48:2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19"/>
    <d v="2019-08-13T16:48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22"/>
    <d v="2019-08-13T16:48:22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24"/>
    <d v="2019-08-13T16:48:22"/>
    <x v="219"/>
    <x v="10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8"/>
    <x v="13"/>
    <d v="2019-03-19T16:41:17"/>
    <x v="81"/>
    <x v="0"/>
    <x v="0"/>
    <x v="4"/>
    <x v="0"/>
    <x v="0"/>
    <x v="3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19"/>
    <d v="2019-04-16T13:13:50"/>
    <x v="404"/>
    <x v="0"/>
    <x v="0"/>
    <x v="4"/>
    <x v="0"/>
    <x v="88"/>
    <x v="1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44"/>
    <d v="2019-04-16T13:13:50"/>
    <x v="621"/>
    <x v="2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1"/>
    <d v="2019-04-16T14:15:46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32"/>
    <d v="2019-04-16T14:15:46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27"/>
    <d v="2019-04-16T14:15:46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2"/>
    <d v="2019-04-16T14:16:16"/>
    <x v="32"/>
    <x v="0"/>
    <x v="0"/>
    <x v="2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3"/>
    <d v="2019-04-16T14:16:16"/>
    <x v="147"/>
    <x v="0"/>
    <x v="0"/>
    <x v="4"/>
    <x v="0"/>
    <x v="4"/>
    <x v="63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4"/>
    <d v="2019-04-16T14:16:16"/>
    <x v="10"/>
    <x v="0"/>
    <x v="0"/>
    <x v="4"/>
    <x v="0"/>
    <x v="0"/>
    <x v="0"/>
    <x v="0"/>
    <x v="2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7"/>
    <d v="2019-05-18T12:18:30"/>
    <x v="3"/>
    <x v="8"/>
    <x v="11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6"/>
    <d v="2019-05-18T13:01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13"/>
    <d v="2019-05-18T13:01:14"/>
    <x v="219"/>
    <x v="0"/>
    <x v="0"/>
    <x v="21"/>
    <x v="43"/>
    <x v="12"/>
    <x v="64"/>
    <x v="65"/>
    <x v="29"/>
    <x v="0"/>
    <x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14"/>
    <d v="2019-05-18T12:38:22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24"/>
    <d v="2019-05-18T12:38:22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4"/>
    <x v="25"/>
    <d v="2019-05-18T12:38:2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1"/>
    <x v="1"/>
    <d v="2019-06-18T18:09:31"/>
    <x v="32"/>
    <x v="2"/>
    <x v="4"/>
    <x v="86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2"/>
    <d v="2019-06-18T18:25:07"/>
    <x v="57"/>
    <x v="0"/>
    <x v="0"/>
    <x v="9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6"/>
    <x v="13"/>
    <d v="2019-06-18T17:56:28"/>
    <x v="20"/>
    <x v="0"/>
    <x v="0"/>
    <x v="12"/>
    <x v="0"/>
    <x v="7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6"/>
    <x v="24"/>
    <d v="2019-06-18T17:56:2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6"/>
    <x v="25"/>
    <d v="2019-06-18T17:56:2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6"/>
    <x v="0"/>
    <d v="2019-06-18T17:56:2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6"/>
    <x v="1"/>
    <d v="2019-06-18T17:56:2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25"/>
    <d v="2019-03-19T16:34:3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1"/>
    <x v="27"/>
    <d v="2019-03-19T16:34:55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2"/>
    <x v="3"/>
    <d v="2019-03-19T16:35:21"/>
    <x v="162"/>
    <x v="0"/>
    <x v="0"/>
    <x v="4"/>
    <x v="0"/>
    <x v="0"/>
    <x v="20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15"/>
    <d v="2019-03-19T11:58:11"/>
    <x v="5"/>
    <x v="8"/>
    <x v="13"/>
    <x v="11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18"/>
    <d v="2019-03-19T11:58:11"/>
    <x v="3"/>
    <x v="8"/>
    <x v="11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19"/>
    <d v="2019-03-19T11:58:11"/>
    <x v="26"/>
    <x v="0"/>
    <x v="0"/>
    <x v="4"/>
    <x v="0"/>
    <x v="2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22"/>
    <d v="2019-03-19T11:58:11"/>
    <x v="101"/>
    <x v="8"/>
    <x v="11"/>
    <x v="30"/>
    <x v="19"/>
    <x v="6"/>
    <x v="6"/>
    <x v="2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24"/>
    <d v="2019-03-19T11:58:11"/>
    <x v="553"/>
    <x v="43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25"/>
    <d v="2019-03-19T11:58:11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0"/>
    <d v="2019-03-19T11:58:11"/>
    <x v="553"/>
    <x v="12"/>
    <x v="257"/>
    <x v="506"/>
    <x v="23"/>
    <x v="26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1"/>
    <d v="2019-03-19T11:58:11"/>
    <x v="5"/>
    <x v="8"/>
    <x v="89"/>
    <x v="73"/>
    <x v="5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10"/>
    <x v="13"/>
    <d v="2019-03-19T12:24:15"/>
    <x v="203"/>
    <x v="0"/>
    <x v="0"/>
    <x v="30"/>
    <x v="1"/>
    <x v="0"/>
    <x v="17"/>
    <x v="18"/>
    <x v="24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10"/>
    <x v="24"/>
    <d v="2019-03-19T12:24:15"/>
    <x v="65"/>
    <x v="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10"/>
    <x v="25"/>
    <d v="2019-03-19T12:24:15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10"/>
    <x v="0"/>
    <d v="2019-03-19T12:24:15"/>
    <x v="65"/>
    <x v="0"/>
    <x v="42"/>
    <x v="34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10"/>
    <x v="1"/>
    <d v="2019-03-19T12:24:15"/>
    <x v="102"/>
    <x v="0"/>
    <x v="4"/>
    <x v="9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10"/>
    <x v="33"/>
    <d v="2019-03-19T12:24:15"/>
    <x v="6"/>
    <x v="8"/>
    <x v="0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4"/>
    <x v="2"/>
    <d v="2019-03-19T12:01:22"/>
    <x v="24"/>
    <x v="0"/>
    <x v="0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4"/>
    <x v="3"/>
    <d v="2019-03-19T12:01:22"/>
    <x v="26"/>
    <x v="0"/>
    <x v="0"/>
    <x v="4"/>
    <x v="0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6"/>
    <d v="2019-06-20T13:03:51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9"/>
    <d v="2019-06-20T13:03:51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13"/>
    <d v="2019-06-20T13:03:51"/>
    <x v="71"/>
    <x v="0"/>
    <x v="0"/>
    <x v="55"/>
    <x v="35"/>
    <x v="4"/>
    <x v="15"/>
    <x v="1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14"/>
    <d v="2019-06-20T13:03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15"/>
    <d v="2019-06-20T13:03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19"/>
    <d v="2019-06-20T13:03:51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22"/>
    <d v="2019-06-20T13:03:5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24"/>
    <d v="2019-06-20T13:03:51"/>
    <x v="184"/>
    <x v="5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8"/>
    <x v="24"/>
    <d v="2019-03-19T16:41:17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8"/>
    <x v="31"/>
    <d v="2019-03-19T16:41:1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8"/>
    <x v="0"/>
    <d v="2019-03-19T16:41:17"/>
    <x v="148"/>
    <x v="0"/>
    <x v="13"/>
    <x v="9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8"/>
    <x v="32"/>
    <d v="2019-03-19T16:41:1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9"/>
    <x v="2"/>
    <d v="2019-03-19T16:41:43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9"/>
    <x v="3"/>
    <d v="2019-03-19T16:41:43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9"/>
    <x v="4"/>
    <d v="2019-03-19T16:41:43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9"/>
    <x v="13"/>
    <d v="2019-03-19T16:41:43"/>
    <x v="3"/>
    <x v="0"/>
    <x v="0"/>
    <x v="11"/>
    <x v="19"/>
    <x v="0"/>
    <x v="13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9"/>
    <x v="24"/>
    <d v="2019-03-19T16:41:43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9"/>
    <x v="0"/>
    <d v="2019-03-19T16:41:43"/>
    <x v="11"/>
    <x v="0"/>
    <x v="10"/>
    <x v="99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2"/>
    <d v="2019-03-19T16:41:59"/>
    <x v="85"/>
    <x v="0"/>
    <x v="2"/>
    <x v="2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3"/>
    <d v="2019-03-19T16:41:59"/>
    <x v="71"/>
    <x v="0"/>
    <x v="0"/>
    <x v="4"/>
    <x v="0"/>
    <x v="4"/>
    <x v="47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4"/>
    <d v="2019-03-19T16:41:59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5"/>
    <d v="2019-03-19T16:41:59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7"/>
    <d v="2019-07-15T14:07:38"/>
    <x v="896"/>
    <x v="0"/>
    <x v="258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9"/>
    <d v="2019-07-15T14:07:38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4"/>
    <x v="4"/>
    <d v="2019-03-19T12:01:22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4"/>
    <x v="5"/>
    <d v="2019-03-19T12:01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4"/>
    <x v="6"/>
    <d v="2019-03-19T12:01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8"/>
    <d v="2019-03-19T11:48:31"/>
    <x v="389"/>
    <x v="0"/>
    <x v="0"/>
    <x v="4"/>
    <x v="0"/>
    <x v="0"/>
    <x v="0"/>
    <x v="0"/>
    <x v="0"/>
    <x v="2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17"/>
    <d v="2019-03-19T11:48:31"/>
    <x v="897"/>
    <x v="110"/>
    <x v="235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5"/>
    <d v="2019-09-11T17:16:5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6"/>
    <d v="2019-09-11T17:16:5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13"/>
    <d v="2019-09-11T17:16:57"/>
    <x v="106"/>
    <x v="0"/>
    <x v="0"/>
    <x v="30"/>
    <x v="12"/>
    <x v="9"/>
    <x v="15"/>
    <x v="8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2"/>
    <x v="13"/>
    <d v="2019-03-19T16:35:21"/>
    <x v="85"/>
    <x v="0"/>
    <x v="0"/>
    <x v="4"/>
    <x v="0"/>
    <x v="0"/>
    <x v="21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2"/>
    <x v="24"/>
    <d v="2019-03-19T16:35:21"/>
    <x v="213"/>
    <x v="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2"/>
    <x v="25"/>
    <d v="2019-03-19T16:35:21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2"/>
    <x v="0"/>
    <d v="2019-03-19T16:35:21"/>
    <x v="213"/>
    <x v="0"/>
    <x v="41"/>
    <x v="139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40"/>
    <x v="0"/>
    <d v="2019-07-15T15:44:48"/>
    <x v="118"/>
    <x v="0"/>
    <x v="0"/>
    <x v="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41"/>
    <x v="2"/>
    <d v="2019-07-15T15:45:02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41"/>
    <x v="3"/>
    <d v="2019-07-15T15:45:02"/>
    <x v="85"/>
    <x v="0"/>
    <x v="0"/>
    <x v="4"/>
    <x v="0"/>
    <x v="0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41"/>
    <x v="4"/>
    <d v="2019-07-15T15:45:02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41"/>
    <x v="13"/>
    <d v="2019-07-15T15:45:02"/>
    <x v="101"/>
    <x v="0"/>
    <x v="0"/>
    <x v="11"/>
    <x v="19"/>
    <x v="0"/>
    <x v="35"/>
    <x v="3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41"/>
    <x v="24"/>
    <d v="2019-07-15T15:45:02"/>
    <x v="404"/>
    <x v="1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41"/>
    <x v="25"/>
    <d v="2019-07-15T15:45:02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41"/>
    <x v="0"/>
    <d v="2019-07-15T15:45:02"/>
    <x v="404"/>
    <x v="0"/>
    <x v="40"/>
    <x v="184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41"/>
    <x v="1"/>
    <d v="2019-07-15T15:45:02"/>
    <x v="85"/>
    <x v="4"/>
    <x v="4"/>
    <x v="20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42"/>
    <x v="3"/>
    <d v="2019-07-15T15:45:15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42"/>
    <x v="13"/>
    <d v="2019-07-15T15:45:15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42"/>
    <x v="24"/>
    <d v="2019-07-15T15:45:15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0"/>
    <d v="2019-05-18T12:22:50"/>
    <x v="625"/>
    <x v="0"/>
    <x v="126"/>
    <x v="349"/>
    <x v="0"/>
    <x v="15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1"/>
    <d v="2019-05-18T12:22:50"/>
    <x v="63"/>
    <x v="0"/>
    <x v="0"/>
    <x v="11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37"/>
    <d v="2019-05-18T12:22:50"/>
    <x v="223"/>
    <x v="0"/>
    <x v="0"/>
    <x v="14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1"/>
    <x v="2"/>
    <d v="2019-05-18T12:23:06"/>
    <x v="253"/>
    <x v="8"/>
    <x v="2"/>
    <x v="177"/>
    <x v="8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4"/>
    <x v="24"/>
    <d v="2019-03-19T16:26:06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32"/>
    <d v="2019-04-16T13:22:4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6"/>
    <d v="2019-04-16T13:22:3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13"/>
    <d v="2019-04-16T13:22:32"/>
    <x v="134"/>
    <x v="0"/>
    <x v="4"/>
    <x v="6"/>
    <x v="3"/>
    <x v="6"/>
    <x v="61"/>
    <x v="16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25"/>
    <d v="2019-06-20T13:03:51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0"/>
    <d v="2019-06-20T13:03:51"/>
    <x v="184"/>
    <x v="0"/>
    <x v="112"/>
    <x v="109"/>
    <x v="0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1"/>
    <d v="2019-06-20T13:03:5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0"/>
    <x v="0"/>
    <d v="2019-07-15T15:37:57"/>
    <x v="190"/>
    <x v="2"/>
    <x v="68"/>
    <x v="118"/>
    <x v="19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1"/>
    <x v="2"/>
    <d v="2019-07-15T15:38:12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1"/>
    <x v="3"/>
    <d v="2019-07-15T15:38:12"/>
    <x v="157"/>
    <x v="0"/>
    <x v="0"/>
    <x v="4"/>
    <x v="0"/>
    <x v="0"/>
    <x v="6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1"/>
    <x v="4"/>
    <d v="2019-07-15T15:38:12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1"/>
    <x v="13"/>
    <d v="2019-07-15T15:38:12"/>
    <x v="157"/>
    <x v="0"/>
    <x v="0"/>
    <x v="4"/>
    <x v="12"/>
    <x v="0"/>
    <x v="8"/>
    <x v="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1"/>
    <x v="24"/>
    <d v="2019-07-15T15:38:12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25"/>
    <d v="2019-04-16T13:12:52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36"/>
    <d v="2019-04-16T13:12:52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0"/>
    <d v="2019-04-16T13:12:52"/>
    <x v="898"/>
    <x v="47"/>
    <x v="99"/>
    <x v="507"/>
    <x v="97"/>
    <x v="6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1"/>
    <d v="2019-04-16T13:12:52"/>
    <x v="181"/>
    <x v="0"/>
    <x v="8"/>
    <x v="11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37"/>
    <d v="2019-04-16T13:12:52"/>
    <x v="141"/>
    <x v="0"/>
    <x v="0"/>
    <x v="90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13"/>
    <d v="2019-05-18T12:42:27"/>
    <x v="152"/>
    <x v="0"/>
    <x v="0"/>
    <x v="12"/>
    <x v="12"/>
    <x v="7"/>
    <x v="31"/>
    <x v="16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14"/>
    <d v="2019-05-18T12:42:2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24"/>
    <d v="2019-05-18T12:42:27"/>
    <x v="277"/>
    <x v="12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25"/>
    <d v="2019-05-18T12:42:27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26"/>
    <d v="2019-05-18T12:42:2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0"/>
    <d v="2019-05-18T12:42:27"/>
    <x v="277"/>
    <x v="2"/>
    <x v="4"/>
    <x v="17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1"/>
    <d v="2019-05-18T12:42:27"/>
    <x v="42"/>
    <x v="2"/>
    <x v="0"/>
    <x v="6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27"/>
    <d v="2019-05-18T12:42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32"/>
    <d v="2019-03-19T16:10:18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2"/>
    <d v="2019-03-19T16:10:40"/>
    <x v="798"/>
    <x v="4"/>
    <x v="52"/>
    <x v="230"/>
    <x v="2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14"/>
    <d v="2019-09-11T17:16:57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24"/>
    <d v="2019-09-11T17:16:57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25"/>
    <d v="2019-09-11T17:16:5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0"/>
    <d v="2019-09-11T17:16:57"/>
    <x v="203"/>
    <x v="0"/>
    <x v="111"/>
    <x v="133"/>
    <x v="0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7"/>
    <x v="1"/>
    <d v="2019-09-11T17:16:57"/>
    <x v="6"/>
    <x v="0"/>
    <x v="13"/>
    <x v="11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8"/>
    <x v="2"/>
    <d v="2019-09-11T17:19:38"/>
    <x v="3"/>
    <x v="8"/>
    <x v="11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8"/>
    <x v="3"/>
    <d v="2019-09-11T17:19:38"/>
    <x v="12"/>
    <x v="0"/>
    <x v="0"/>
    <x v="4"/>
    <x v="0"/>
    <x v="24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8"/>
    <x v="4"/>
    <d v="2019-09-11T17:19:3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8"/>
    <x v="13"/>
    <d v="2019-09-11T17:19:38"/>
    <x v="57"/>
    <x v="0"/>
    <x v="0"/>
    <x v="12"/>
    <x v="9"/>
    <x v="4"/>
    <x v="6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0"/>
    <d v="2019-07-15T14:07:38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43"/>
    <d v="2019-07-15T14:07:3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1"/>
    <d v="2019-07-15T14:07:38"/>
    <x v="15"/>
    <x v="0"/>
    <x v="0"/>
    <x v="29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2"/>
    <d v="2019-07-15T14:07:38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3"/>
    <d v="2019-07-15T14:07:38"/>
    <x v="626"/>
    <x v="29"/>
    <x v="14"/>
    <x v="125"/>
    <x v="217"/>
    <x v="215"/>
    <x v="108"/>
    <x v="192"/>
    <x v="98"/>
    <x v="0"/>
    <x v="16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4"/>
    <d v="2019-07-15T14:07:38"/>
    <x v="181"/>
    <x v="8"/>
    <x v="2"/>
    <x v="21"/>
    <x v="12"/>
    <x v="7"/>
    <x v="6"/>
    <x v="8"/>
    <x v="0"/>
    <x v="3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5"/>
    <d v="2019-07-15T14:07:38"/>
    <x v="5"/>
    <x v="8"/>
    <x v="10"/>
    <x v="11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6"/>
    <d v="2019-07-15T14:07:38"/>
    <x v="94"/>
    <x v="8"/>
    <x v="11"/>
    <x v="11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8"/>
    <d v="2019-07-15T14:07:38"/>
    <x v="194"/>
    <x v="4"/>
    <x v="51"/>
    <x v="118"/>
    <x v="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19"/>
    <d v="2019-07-15T14:07:38"/>
    <x v="426"/>
    <x v="0"/>
    <x v="0"/>
    <x v="4"/>
    <x v="0"/>
    <x v="11"/>
    <x v="92"/>
    <x v="13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23"/>
    <x v="20"/>
    <d v="2019-07-15T14:07:38"/>
    <x v="20"/>
    <x v="0"/>
    <x v="0"/>
    <x v="4"/>
    <x v="0"/>
    <x v="0"/>
    <x v="0"/>
    <x v="0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2"/>
    <x v="13"/>
    <d v="2019-05-18T12:25:39"/>
    <x v="47"/>
    <x v="0"/>
    <x v="13"/>
    <x v="73"/>
    <x v="69"/>
    <x v="77"/>
    <x v="47"/>
    <x v="18"/>
    <x v="23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2"/>
    <x v="14"/>
    <d v="2019-05-18T12:25:39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2"/>
    <x v="24"/>
    <d v="2019-05-18T12:25:39"/>
    <x v="54"/>
    <x v="6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14"/>
    <d v="2019-04-16T13:22:3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24"/>
    <d v="2019-04-16T13:22:32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25"/>
    <d v="2019-04-16T13:22:3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0"/>
    <d v="2019-04-16T13:22:32"/>
    <x v="78"/>
    <x v="0"/>
    <x v="0"/>
    <x v="7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9"/>
    <x v="24"/>
    <d v="2019-03-19T16:16:03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2"/>
    <x v="4"/>
    <d v="2019-03-19T11:50:11"/>
    <x v="72"/>
    <x v="0"/>
    <x v="0"/>
    <x v="4"/>
    <x v="0"/>
    <x v="0"/>
    <x v="0"/>
    <x v="0"/>
    <x v="10"/>
    <x v="0"/>
    <x v="5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2"/>
    <x v="13"/>
    <d v="2019-03-19T11:50:11"/>
    <x v="229"/>
    <x v="0"/>
    <x v="13"/>
    <x v="21"/>
    <x v="3"/>
    <x v="14"/>
    <x v="39"/>
    <x v="67"/>
    <x v="10"/>
    <x v="0"/>
    <x v="7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2"/>
    <x v="24"/>
    <d v="2019-03-19T11:50:11"/>
    <x v="525"/>
    <x v="2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2"/>
    <x v="25"/>
    <d v="2019-03-19T11:50:11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2"/>
    <x v="0"/>
    <d v="2019-03-19T11:50:11"/>
    <x v="525"/>
    <x v="2"/>
    <x v="167"/>
    <x v="299"/>
    <x v="19"/>
    <x v="10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2"/>
    <x v="1"/>
    <d v="2019-03-19T11:50:11"/>
    <x v="196"/>
    <x v="0"/>
    <x v="15"/>
    <x v="60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2"/>
    <d v="2019-03-19T11:50:24"/>
    <x v="261"/>
    <x v="8"/>
    <x v="10"/>
    <x v="331"/>
    <x v="22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3"/>
    <d v="2019-03-19T11:50:24"/>
    <x v="899"/>
    <x v="0"/>
    <x v="0"/>
    <x v="4"/>
    <x v="0"/>
    <x v="161"/>
    <x v="5"/>
    <x v="16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4"/>
    <d v="2019-03-19T11:50:24"/>
    <x v="824"/>
    <x v="0"/>
    <x v="0"/>
    <x v="4"/>
    <x v="0"/>
    <x v="0"/>
    <x v="0"/>
    <x v="0"/>
    <x v="118"/>
    <x v="0"/>
    <x v="61"/>
    <x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25"/>
    <d v="2019-03-19T12:01:41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0"/>
    <d v="2019-03-19T12:01:41"/>
    <x v="107"/>
    <x v="0"/>
    <x v="113"/>
    <x v="249"/>
    <x v="0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1"/>
    <d v="2019-03-19T12:01:41"/>
    <x v="31"/>
    <x v="0"/>
    <x v="11"/>
    <x v="1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2"/>
    <d v="2019-03-19T12:01:57"/>
    <x v="106"/>
    <x v="0"/>
    <x v="0"/>
    <x v="6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3"/>
    <d v="2019-03-19T12:01:57"/>
    <x v="161"/>
    <x v="0"/>
    <x v="0"/>
    <x v="4"/>
    <x v="0"/>
    <x v="83"/>
    <x v="28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3"/>
    <x v="0"/>
    <d v="2019-03-19T12:04:33"/>
    <x v="102"/>
    <x v="0"/>
    <x v="0"/>
    <x v="9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3"/>
    <x v="32"/>
    <d v="2019-03-19T12:04:3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2"/>
    <d v="2019-03-19T12:04:4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28"/>
    <d v="2019-04-16T13:13:50"/>
    <x v="549"/>
    <x v="0"/>
    <x v="0"/>
    <x v="4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22"/>
    <d v="2019-04-16T13:13:50"/>
    <x v="75"/>
    <x v="0"/>
    <x v="13"/>
    <x v="21"/>
    <x v="43"/>
    <x v="24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3"/>
    <d v="2019-03-19T16:10:40"/>
    <x v="900"/>
    <x v="0"/>
    <x v="0"/>
    <x v="4"/>
    <x v="0"/>
    <x v="267"/>
    <x v="277"/>
    <x v="27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4"/>
    <d v="2019-03-19T16:10:40"/>
    <x v="746"/>
    <x v="0"/>
    <x v="0"/>
    <x v="4"/>
    <x v="0"/>
    <x v="0"/>
    <x v="0"/>
    <x v="0"/>
    <x v="107"/>
    <x v="0"/>
    <x v="118"/>
    <x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7"/>
    <d v="2019-04-16T13:11:49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5"/>
    <d v="2019-04-16T13:11:49"/>
    <x v="26"/>
    <x v="0"/>
    <x v="0"/>
    <x v="4"/>
    <x v="0"/>
    <x v="4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2"/>
    <x v="14"/>
    <d v="2019-03-19T16:25:35"/>
    <x v="6"/>
    <x v="0"/>
    <x v="0"/>
    <x v="4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2"/>
    <x v="24"/>
    <d v="2019-03-19T16:25:35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2"/>
    <x v="0"/>
    <d v="2019-03-19T16:25:35"/>
    <x v="182"/>
    <x v="0"/>
    <x v="0"/>
    <x v="1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2"/>
    <d v="2019-03-19T16:25:50"/>
    <x v="147"/>
    <x v="0"/>
    <x v="0"/>
    <x v="45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3"/>
    <d v="2019-03-19T16:25:50"/>
    <x v="188"/>
    <x v="0"/>
    <x v="0"/>
    <x v="4"/>
    <x v="0"/>
    <x v="40"/>
    <x v="62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4"/>
    <d v="2019-03-19T16:25:50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7"/>
    <d v="2019-03-19T16:25:50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5"/>
    <d v="2019-03-19T16:25:50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6"/>
    <d v="2019-03-19T16:25:50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2"/>
    <d v="2019-04-16T14:18:22"/>
    <x v="193"/>
    <x v="0"/>
    <x v="0"/>
    <x v="88"/>
    <x v="8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2"/>
    <x v="3"/>
    <d v="2019-04-16T14:18:22"/>
    <x v="22"/>
    <x v="0"/>
    <x v="0"/>
    <x v="4"/>
    <x v="0"/>
    <x v="65"/>
    <x v="181"/>
    <x v="14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14"/>
    <d v="2019-03-19T11:58:51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24"/>
    <d v="2019-03-19T11:58:51"/>
    <x v="208"/>
    <x v="2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25"/>
    <d v="2019-03-19T11:58:5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31"/>
    <d v="2019-03-19T11:58:5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0"/>
    <d v="2019-03-19T11:58:51"/>
    <x v="208"/>
    <x v="0"/>
    <x v="112"/>
    <x v="296"/>
    <x v="0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"/>
    <d v="2019-04-16T13:13:18"/>
    <x v="75"/>
    <x v="4"/>
    <x v="114"/>
    <x v="10"/>
    <x v="12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32"/>
    <d v="2019-04-16T13:13:18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2"/>
    <d v="2019-04-16T13:13:50"/>
    <x v="797"/>
    <x v="0"/>
    <x v="3"/>
    <x v="508"/>
    <x v="165"/>
    <x v="0"/>
    <x v="0"/>
    <x v="2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3"/>
    <d v="2019-04-16T13:13:50"/>
    <x v="858"/>
    <x v="0"/>
    <x v="0"/>
    <x v="4"/>
    <x v="0"/>
    <x v="226"/>
    <x v="278"/>
    <x v="2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2"/>
    <x v="0"/>
    <d v="2019-05-18T12:25:39"/>
    <x v="54"/>
    <x v="0"/>
    <x v="53"/>
    <x v="114"/>
    <x v="0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31"/>
    <d v="2019-03-19T12:20:3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0"/>
    <d v="2019-03-19T12:20:37"/>
    <x v="111"/>
    <x v="0"/>
    <x v="0"/>
    <x v="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0"/>
    <x v="13"/>
    <d v="2019-03-19T12:03:47"/>
    <x v="24"/>
    <x v="0"/>
    <x v="0"/>
    <x v="4"/>
    <x v="12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0"/>
    <x v="14"/>
    <d v="2019-03-19T12:03:47"/>
    <x v="6"/>
    <x v="0"/>
    <x v="0"/>
    <x v="4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0"/>
    <x v="24"/>
    <d v="2019-03-19T12:03:47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0"/>
    <x v="25"/>
    <d v="2019-03-19T12:03:4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0"/>
    <x v="0"/>
    <d v="2019-03-19T12:03:47"/>
    <x v="196"/>
    <x v="0"/>
    <x v="7"/>
    <x v="60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0"/>
    <x v="1"/>
    <d v="2019-03-19T12:03:4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1"/>
    <x v="2"/>
    <d v="2019-03-19T12:04:02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1"/>
    <x v="3"/>
    <d v="2019-03-19T12:04:02"/>
    <x v="12"/>
    <x v="0"/>
    <x v="0"/>
    <x v="4"/>
    <x v="0"/>
    <x v="2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1"/>
    <x v="4"/>
    <d v="2019-03-19T12:04:02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14"/>
    <d v="2019-04-16T13:38:2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24"/>
    <d v="2019-04-16T13:38:24"/>
    <x v="136"/>
    <x v="1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8"/>
    <d v="2019-05-18T12:23:29"/>
    <x v="181"/>
    <x v="0"/>
    <x v="0"/>
    <x v="4"/>
    <x v="0"/>
    <x v="0"/>
    <x v="0"/>
    <x v="0"/>
    <x v="0"/>
    <x v="23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3"/>
    <x v="24"/>
    <d v="2019-06-18T19:11:14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3"/>
    <x v="25"/>
    <d v="2019-06-18T19:11:1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3"/>
    <x v="0"/>
    <d v="2019-06-18T19:11:14"/>
    <x v="190"/>
    <x v="0"/>
    <x v="0"/>
    <x v="11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4"/>
    <d v="2019-09-11T17:11:45"/>
    <x v="121"/>
    <x v="0"/>
    <x v="0"/>
    <x v="4"/>
    <x v="0"/>
    <x v="0"/>
    <x v="0"/>
    <x v="0"/>
    <x v="55"/>
    <x v="0"/>
    <x v="128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7"/>
    <d v="2019-09-11T17:11:4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5"/>
    <d v="2019-09-11T17:11:45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6"/>
    <d v="2019-09-11T17:11:45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8"/>
    <d v="2019-09-11T17:11:45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17"/>
    <d v="2019-09-11T17:11:45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23"/>
    <d v="2019-04-16T13:13:5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30"/>
    <d v="2019-04-16T13:13:5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24"/>
    <d v="2019-04-16T13:13:50"/>
    <x v="901"/>
    <x v="4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49"/>
    <d v="2019-04-16T13:23:02"/>
    <x v="80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24"/>
    <d v="2019-04-16T13:23:02"/>
    <x v="888"/>
    <x v="4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15"/>
    <d v="2019-04-16T13:16:24"/>
    <x v="6"/>
    <x v="8"/>
    <x v="4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16"/>
    <d v="2019-04-16T13:16:24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1"/>
    <d v="2019-10-14T13:43:49"/>
    <x v="6"/>
    <x v="0"/>
    <x v="13"/>
    <x v="11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2"/>
    <d v="2019-10-14T13:44:09"/>
    <x v="38"/>
    <x v="8"/>
    <x v="11"/>
    <x v="85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3"/>
    <d v="2019-10-14T13:44:09"/>
    <x v="239"/>
    <x v="0"/>
    <x v="0"/>
    <x v="4"/>
    <x v="0"/>
    <x v="111"/>
    <x v="9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4"/>
    <d v="2019-10-14T13:44:09"/>
    <x v="85"/>
    <x v="0"/>
    <x v="0"/>
    <x v="4"/>
    <x v="0"/>
    <x v="0"/>
    <x v="0"/>
    <x v="0"/>
    <x v="23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7"/>
    <d v="2019-10-14T13:44:0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5"/>
    <d v="2019-10-14T13:44:09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6"/>
    <d v="2019-10-14T13:44:09"/>
    <x v="15"/>
    <x v="0"/>
    <x v="0"/>
    <x v="11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13"/>
    <d v="2019-10-14T13:44:09"/>
    <x v="521"/>
    <x v="8"/>
    <x v="11"/>
    <x v="86"/>
    <x v="22"/>
    <x v="88"/>
    <x v="10"/>
    <x v="36"/>
    <x v="23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14"/>
    <d v="2019-10-14T13:44:09"/>
    <x v="94"/>
    <x v="0"/>
    <x v="0"/>
    <x v="12"/>
    <x v="0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24"/>
    <d v="2019-10-14T13:44:09"/>
    <x v="200"/>
    <x v="9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25"/>
    <d v="2019-10-14T13:44:0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0"/>
    <d v="2019-10-14T13:44:09"/>
    <x v="200"/>
    <x v="2"/>
    <x v="75"/>
    <x v="137"/>
    <x v="19"/>
    <x v="9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1"/>
    <d v="2019-10-14T13:44:09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0"/>
    <x v="32"/>
    <d v="2019-10-14T13:44:09"/>
    <x v="112"/>
    <x v="0"/>
    <x v="4"/>
    <x v="2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2"/>
    <d v="2019-10-14T13:44:38"/>
    <x v="20"/>
    <x v="8"/>
    <x v="11"/>
    <x v="25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3"/>
    <d v="2019-10-14T13:44:38"/>
    <x v="10"/>
    <x v="0"/>
    <x v="0"/>
    <x v="4"/>
    <x v="0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4"/>
    <d v="2019-10-14T13:44:3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4"/>
    <d v="2019-04-16T13:13:50"/>
    <x v="308"/>
    <x v="0"/>
    <x v="0"/>
    <x v="4"/>
    <x v="0"/>
    <x v="0"/>
    <x v="0"/>
    <x v="0"/>
    <x v="91"/>
    <x v="0"/>
    <x v="12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7"/>
    <d v="2019-04-16T13:13:50"/>
    <x v="141"/>
    <x v="0"/>
    <x v="0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5"/>
    <d v="2019-04-16T13:13:50"/>
    <x v="26"/>
    <x v="0"/>
    <x v="0"/>
    <x v="4"/>
    <x v="0"/>
    <x v="4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6"/>
    <d v="2019-04-16T13:13:50"/>
    <x v="125"/>
    <x v="0"/>
    <x v="0"/>
    <x v="6"/>
    <x v="1"/>
    <x v="4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7"/>
    <d v="2019-04-16T13:16:24"/>
    <x v="102"/>
    <x v="8"/>
    <x v="13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5"/>
    <d v="2019-04-16T13:16:24"/>
    <x v="125"/>
    <x v="0"/>
    <x v="0"/>
    <x v="4"/>
    <x v="0"/>
    <x v="4"/>
    <x v="1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6"/>
    <d v="2019-04-16T13:16:24"/>
    <x v="64"/>
    <x v="0"/>
    <x v="11"/>
    <x v="21"/>
    <x v="3"/>
    <x v="4"/>
    <x v="1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8"/>
    <d v="2019-04-16T13:16:24"/>
    <x v="12"/>
    <x v="0"/>
    <x v="0"/>
    <x v="4"/>
    <x v="0"/>
    <x v="0"/>
    <x v="0"/>
    <x v="0"/>
    <x v="0"/>
    <x v="1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39"/>
    <d v="2019-03-19T16:10:4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44"/>
    <d v="2019-03-19T16:10:40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28"/>
    <d v="2019-03-19T16:10:40"/>
    <x v="132"/>
    <x v="0"/>
    <x v="259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22"/>
    <d v="2019-03-19T16:10:40"/>
    <x v="71"/>
    <x v="0"/>
    <x v="0"/>
    <x v="21"/>
    <x v="44"/>
    <x v="4"/>
    <x v="47"/>
    <x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40"/>
    <d v="2019-03-19T16:10:4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3"/>
    <x v="16"/>
    <d v="2019-03-21T10:08:35"/>
    <x v="6"/>
    <x v="8"/>
    <x v="11"/>
    <x v="25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6"/>
    <d v="2019-04-16T13:11:49"/>
    <x v="56"/>
    <x v="0"/>
    <x v="0"/>
    <x v="3"/>
    <x v="1"/>
    <x v="4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8"/>
    <d v="2019-04-16T13:11:49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10"/>
    <d v="2019-04-16T13:11:4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2"/>
    <d v="2019-04-16T13:12:36"/>
    <x v="22"/>
    <x v="4"/>
    <x v="2"/>
    <x v="151"/>
    <x v="12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3"/>
    <d v="2019-04-16T13:12:36"/>
    <x v="571"/>
    <x v="0"/>
    <x v="0"/>
    <x v="4"/>
    <x v="0"/>
    <x v="168"/>
    <x v="135"/>
    <x v="8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4"/>
    <d v="2019-04-16T13:12:36"/>
    <x v="521"/>
    <x v="0"/>
    <x v="0"/>
    <x v="4"/>
    <x v="0"/>
    <x v="0"/>
    <x v="0"/>
    <x v="0"/>
    <x v="65"/>
    <x v="0"/>
    <x v="3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7"/>
    <d v="2019-03-19T12:14:1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5"/>
    <d v="2019-03-19T12:14:1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22"/>
    <d v="2019-05-18T12:44:4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24"/>
    <d v="2019-05-18T12:44:41"/>
    <x v="512"/>
    <x v="4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9"/>
    <d v="2019-09-11T17:11:45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11"/>
    <d v="2019-09-11T17:11:45"/>
    <x v="20"/>
    <x v="0"/>
    <x v="0"/>
    <x v="77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6"/>
    <x v="0"/>
    <d v="2019-03-19T12:05:15"/>
    <x v="38"/>
    <x v="0"/>
    <x v="51"/>
    <x v="23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6"/>
    <x v="1"/>
    <d v="2019-03-19T12:05:15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37"/>
    <x v="2"/>
    <d v="2019-03-19T12:05:31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3"/>
    <d v="2019-03-19T16:05:22"/>
    <x v="902"/>
    <x v="0"/>
    <x v="0"/>
    <x v="4"/>
    <x v="0"/>
    <x v="267"/>
    <x v="279"/>
    <x v="23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4"/>
    <d v="2019-03-19T16:04:00"/>
    <x v="134"/>
    <x v="0"/>
    <x v="0"/>
    <x v="4"/>
    <x v="0"/>
    <x v="0"/>
    <x v="0"/>
    <x v="0"/>
    <x v="66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7"/>
    <d v="2019-03-19T16:04:00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5"/>
    <d v="2019-03-19T16:04:00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6"/>
    <d v="2019-03-19T16:04:00"/>
    <x v="85"/>
    <x v="0"/>
    <x v="0"/>
    <x v="21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8"/>
    <d v="2019-03-19T16:04:0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17"/>
    <d v="2019-03-19T16:04:0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13"/>
    <d v="2019-03-19T16:04:00"/>
    <x v="100"/>
    <x v="0"/>
    <x v="2"/>
    <x v="123"/>
    <x v="161"/>
    <x v="44"/>
    <x v="205"/>
    <x v="163"/>
    <x v="6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14"/>
    <d v="2019-03-19T16:04:00"/>
    <x v="157"/>
    <x v="0"/>
    <x v="0"/>
    <x v="3"/>
    <x v="0"/>
    <x v="0"/>
    <x v="35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15"/>
    <d v="2019-03-19T16:04:0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18"/>
    <d v="2019-03-19T16:04:00"/>
    <x v="102"/>
    <x v="29"/>
    <x v="8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19"/>
    <d v="2019-03-19T16:04:00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24"/>
    <d v="2019-03-20T13:26:36"/>
    <x v="95"/>
    <x v="1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25"/>
    <d v="2019-03-20T13:26:36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0"/>
    <d v="2019-03-20T13:26:36"/>
    <x v="95"/>
    <x v="0"/>
    <x v="0"/>
    <x v="23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1"/>
    <d v="2019-03-20T13:26:36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6"/>
    <x v="3"/>
    <d v="2019-03-20T13:26:56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1"/>
    <d v="2019-03-21T10:07:24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0"/>
    <x v="37"/>
    <d v="2019-03-21T10:07:24"/>
    <x v="24"/>
    <x v="0"/>
    <x v="4"/>
    <x v="6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5"/>
    <d v="2019-10-14T13:44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6"/>
    <d v="2019-10-14T13:44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13"/>
    <d v="2019-10-14T13:44:38"/>
    <x v="157"/>
    <x v="8"/>
    <x v="11"/>
    <x v="25"/>
    <x v="12"/>
    <x v="16"/>
    <x v="8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14"/>
    <d v="2019-10-14T13:44:3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24"/>
    <d v="2019-10-14T13:44:38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25"/>
    <d v="2019-10-14T13:44:3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31"/>
    <d v="2019-10-14T13:44:3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0"/>
    <d v="2019-10-14T13:44:38"/>
    <x v="26"/>
    <x v="0"/>
    <x v="2"/>
    <x v="1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1"/>
    <d v="2019-10-14T13:44:38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1"/>
    <x v="32"/>
    <d v="2019-10-14T13:44:38"/>
    <x v="20"/>
    <x v="0"/>
    <x v="4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2"/>
    <x v="2"/>
    <d v="2019-10-14T13:44:5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2"/>
    <x v="3"/>
    <d v="2019-10-14T13:44:54"/>
    <x v="11"/>
    <x v="0"/>
    <x v="0"/>
    <x v="4"/>
    <x v="0"/>
    <x v="0"/>
    <x v="1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2"/>
    <x v="13"/>
    <d v="2019-10-14T13:44:54"/>
    <x v="10"/>
    <x v="0"/>
    <x v="0"/>
    <x v="12"/>
    <x v="0"/>
    <x v="0"/>
    <x v="35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2"/>
    <x v="24"/>
    <d v="2019-10-14T13:44:54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2"/>
    <x v="25"/>
    <d v="2019-10-14T13:44:5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2"/>
    <x v="0"/>
    <d v="2019-10-14T13:44:54"/>
    <x v="194"/>
    <x v="0"/>
    <x v="28"/>
    <x v="1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2"/>
    <x v="1"/>
    <d v="2019-10-14T13:44:54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0"/>
    <d v="2019-03-19T16:02:45"/>
    <x v="609"/>
    <x v="7"/>
    <x v="182"/>
    <x v="509"/>
    <x v="15"/>
    <x v="20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14"/>
    <d v="2019-03-19T12:28:24"/>
    <x v="141"/>
    <x v="0"/>
    <x v="4"/>
    <x v="12"/>
    <x v="19"/>
    <x v="9"/>
    <x v="8"/>
    <x v="26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200538"/>
    <x v="1"/>
    <d v="2019-09-12T10:16:49"/>
    <x v="26"/>
    <x v="0"/>
    <x v="10"/>
    <x v="1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2"/>
    <d v="2019-09-12T10:24:54"/>
    <x v="551"/>
    <x v="19"/>
    <x v="8"/>
    <x v="222"/>
    <x v="17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3"/>
    <d v="2019-09-12T10:24:54"/>
    <x v="674"/>
    <x v="0"/>
    <x v="0"/>
    <x v="4"/>
    <x v="0"/>
    <x v="49"/>
    <x v="269"/>
    <x v="8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4"/>
    <d v="2019-09-12T10:24:54"/>
    <x v="84"/>
    <x v="0"/>
    <x v="0"/>
    <x v="4"/>
    <x v="0"/>
    <x v="0"/>
    <x v="0"/>
    <x v="0"/>
    <x v="31"/>
    <x v="0"/>
    <x v="70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7"/>
    <d v="2019-09-12T10:24:54"/>
    <x v="141"/>
    <x v="0"/>
    <x v="0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25"/>
    <d v="2019-05-18T12:44:41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0"/>
    <d v="2019-03-21T10:08:56"/>
    <x v="730"/>
    <x v="36"/>
    <x v="157"/>
    <x v="510"/>
    <x v="44"/>
    <x v="1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1"/>
    <d v="2019-03-21T10:08:56"/>
    <x v="113"/>
    <x v="14"/>
    <x v="0"/>
    <x v="246"/>
    <x v="6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19"/>
    <x v="37"/>
    <d v="2019-03-21T10:08:56"/>
    <x v="223"/>
    <x v="0"/>
    <x v="0"/>
    <x v="14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2"/>
    <d v="2019-03-21T10:09:10"/>
    <x v="674"/>
    <x v="4"/>
    <x v="58"/>
    <x v="421"/>
    <x v="2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6"/>
    <d v="2019-05-18T12:53:1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13"/>
    <d v="2019-05-18T12:53:12"/>
    <x v="399"/>
    <x v="0"/>
    <x v="4"/>
    <x v="6"/>
    <x v="44"/>
    <x v="88"/>
    <x v="65"/>
    <x v="59"/>
    <x v="2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14"/>
    <d v="2019-05-18T12:53:1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2"/>
    <d v="2019-04-16T13:47:52"/>
    <x v="56"/>
    <x v="0"/>
    <x v="0"/>
    <x v="6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3"/>
    <d v="2019-04-16T13:47:52"/>
    <x v="183"/>
    <x v="0"/>
    <x v="0"/>
    <x v="4"/>
    <x v="0"/>
    <x v="31"/>
    <x v="28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8"/>
    <d v="2019-06-18T17:36:15"/>
    <x v="102"/>
    <x v="0"/>
    <x v="0"/>
    <x v="4"/>
    <x v="0"/>
    <x v="0"/>
    <x v="0"/>
    <x v="0"/>
    <x v="0"/>
    <x v="3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17"/>
    <d v="2019-06-18T17:36:15"/>
    <x v="685"/>
    <x v="3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10"/>
    <d v="2019-06-18T17:36:15"/>
    <x v="15"/>
    <x v="0"/>
    <x v="0"/>
    <x v="4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11"/>
    <d v="2019-06-18T17:36:15"/>
    <x v="67"/>
    <x v="8"/>
    <x v="11"/>
    <x v="4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2"/>
    <d v="2019-03-19T11:47:32"/>
    <x v="311"/>
    <x v="29"/>
    <x v="23"/>
    <x v="371"/>
    <x v="22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14"/>
    <d v="2019-04-16T14:13:3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24"/>
    <d v="2019-04-16T14:13:35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25"/>
    <d v="2019-04-16T14:13:3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0"/>
    <d v="2019-04-16T14:13:35"/>
    <x v="11"/>
    <x v="0"/>
    <x v="0"/>
    <x v="9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04"/>
    <x v="1"/>
    <d v="2019-04-16T14:13:3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5"/>
    <x v="2"/>
    <d v="2019-04-16T14:13:54"/>
    <x v="26"/>
    <x v="0"/>
    <x v="0"/>
    <x v="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5"/>
    <x v="3"/>
    <d v="2019-04-16T14:13:54"/>
    <x v="23"/>
    <x v="0"/>
    <x v="0"/>
    <x v="4"/>
    <x v="0"/>
    <x v="24"/>
    <x v="6"/>
    <x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5"/>
    <x v="4"/>
    <d v="2019-04-16T14:13:5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5"/>
    <x v="13"/>
    <d v="2019-04-16T14:13:54"/>
    <x v="152"/>
    <x v="0"/>
    <x v="0"/>
    <x v="30"/>
    <x v="3"/>
    <x v="4"/>
    <x v="8"/>
    <x v="1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5"/>
    <x v="24"/>
    <d v="2019-04-16T14:13:54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5"/>
    <x v="25"/>
    <d v="2019-04-16T14:13:5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5"/>
    <x v="0"/>
    <d v="2019-04-16T14:13:54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9"/>
    <d v="2019-03-19T11:48:31"/>
    <x v="384"/>
    <x v="0"/>
    <x v="0"/>
    <x v="22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10"/>
    <d v="2019-03-19T11:48:31"/>
    <x v="10"/>
    <x v="0"/>
    <x v="0"/>
    <x v="4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43"/>
    <d v="2019-03-19T11:48:3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13"/>
    <d v="2019-03-19T11:48:31"/>
    <x v="903"/>
    <x v="0"/>
    <x v="4"/>
    <x v="511"/>
    <x v="229"/>
    <x v="185"/>
    <x v="11"/>
    <x v="275"/>
    <x v="117"/>
    <x v="0"/>
    <x v="1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14"/>
    <d v="2019-03-19T11:48:31"/>
    <x v="204"/>
    <x v="0"/>
    <x v="0"/>
    <x v="19"/>
    <x v="1"/>
    <x v="6"/>
    <x v="15"/>
    <x v="57"/>
    <x v="0"/>
    <x v="3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15"/>
    <d v="2019-03-19T11:48:31"/>
    <x v="1"/>
    <x v="2"/>
    <x v="13"/>
    <x v="55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18"/>
    <d v="2019-03-19T11:48:31"/>
    <x v="73"/>
    <x v="0"/>
    <x v="7"/>
    <x v="32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19"/>
    <d v="2019-03-19T11:48:31"/>
    <x v="185"/>
    <x v="0"/>
    <x v="0"/>
    <x v="4"/>
    <x v="0"/>
    <x v="48"/>
    <x v="59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20"/>
    <d v="2019-03-19T11:48:31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22"/>
    <d v="2019-03-19T11:48:31"/>
    <x v="382"/>
    <x v="0"/>
    <x v="13"/>
    <x v="116"/>
    <x v="33"/>
    <x v="82"/>
    <x v="60"/>
    <x v="1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30"/>
    <d v="2019-03-19T11:48:31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24"/>
    <d v="2019-03-19T11:48:31"/>
    <x v="904"/>
    <x v="44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25"/>
    <d v="2019-03-19T11:48:31"/>
    <x v="344"/>
    <x v="3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0"/>
    <d v="2019-03-19T11:48:31"/>
    <x v="904"/>
    <x v="170"/>
    <x v="260"/>
    <x v="512"/>
    <x v="53"/>
    <x v="2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1"/>
    <d v="2019-03-19T11:48:31"/>
    <x v="344"/>
    <x v="78"/>
    <x v="261"/>
    <x v="379"/>
    <x v="81"/>
    <x v="26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33"/>
    <d v="2019-03-19T11:48:31"/>
    <x v="904"/>
    <x v="0"/>
    <x v="66"/>
    <x v="512"/>
    <x v="0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5"/>
    <x v="41"/>
    <d v="2019-03-19T11:48:31"/>
    <x v="344"/>
    <x v="0"/>
    <x v="4"/>
    <x v="379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5"/>
    <d v="2019-03-19T16:12:02"/>
    <x v="26"/>
    <x v="0"/>
    <x v="0"/>
    <x v="4"/>
    <x v="0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0"/>
    <d v="2019-09-11T16:48:48"/>
    <x v="131"/>
    <x v="12"/>
    <x v="262"/>
    <x v="334"/>
    <x v="23"/>
    <x v="27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1"/>
    <d v="2019-09-11T16:48:48"/>
    <x v="152"/>
    <x v="4"/>
    <x v="57"/>
    <x v="13"/>
    <x v="12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2"/>
    <d v="2019-03-21T10:07:46"/>
    <x v="271"/>
    <x v="0"/>
    <x v="7"/>
    <x v="237"/>
    <x v="1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3"/>
    <d v="2019-03-21T10:07:46"/>
    <x v="330"/>
    <x v="0"/>
    <x v="0"/>
    <x v="4"/>
    <x v="0"/>
    <x v="117"/>
    <x v="280"/>
    <x v="23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4"/>
    <d v="2019-03-21T10:07:46"/>
    <x v="633"/>
    <x v="0"/>
    <x v="0"/>
    <x v="4"/>
    <x v="0"/>
    <x v="0"/>
    <x v="0"/>
    <x v="0"/>
    <x v="101"/>
    <x v="0"/>
    <x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7"/>
    <d v="2019-03-21T10:07:46"/>
    <x v="85"/>
    <x v="0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5"/>
    <d v="2019-03-21T10:07:46"/>
    <x v="3"/>
    <x v="0"/>
    <x v="0"/>
    <x v="4"/>
    <x v="0"/>
    <x v="16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6"/>
    <d v="2019-03-21T10:07:46"/>
    <x v="11"/>
    <x v="0"/>
    <x v="0"/>
    <x v="3"/>
    <x v="68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1"/>
    <x v="0"/>
    <d v="2019-07-15T15:38:12"/>
    <x v="152"/>
    <x v="0"/>
    <x v="7"/>
    <x v="1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1"/>
    <x v="1"/>
    <d v="2019-07-15T15:38:12"/>
    <x v="80"/>
    <x v="0"/>
    <x v="13"/>
    <x v="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1"/>
    <x v="32"/>
    <d v="2019-07-15T15:38:12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1"/>
    <x v="27"/>
    <d v="2019-07-15T15:38:12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2"/>
    <d v="2019-07-15T15:38:26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3"/>
    <d v="2019-07-15T15:38:26"/>
    <x v="56"/>
    <x v="0"/>
    <x v="0"/>
    <x v="4"/>
    <x v="0"/>
    <x v="31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4"/>
    <d v="2019-07-15T15:38:26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24"/>
    <d v="2019-07-15T15:36:51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25"/>
    <d v="2019-07-15T15:36:5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0"/>
    <d v="2019-07-15T15:36:51"/>
    <x v="188"/>
    <x v="0"/>
    <x v="23"/>
    <x v="149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5"/>
    <x v="1"/>
    <d v="2019-07-15T15:36:51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2"/>
    <d v="2019-04-16T13:50:4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3"/>
    <d v="2019-04-16T13:50:46"/>
    <x v="125"/>
    <x v="0"/>
    <x v="0"/>
    <x v="4"/>
    <x v="0"/>
    <x v="9"/>
    <x v="2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4"/>
    <d v="2019-04-16T13:50:46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7"/>
    <d v="2019-04-16T13:50:4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5"/>
    <d v="2019-04-16T13:50:4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6"/>
    <d v="2019-04-16T13:50:46"/>
    <x v="15"/>
    <x v="0"/>
    <x v="0"/>
    <x v="11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7"/>
    <d v="2019-03-19T16:10:40"/>
    <x v="85"/>
    <x v="0"/>
    <x v="1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1"/>
    <d v="2019-03-19T16:02:45"/>
    <x v="5"/>
    <x v="2"/>
    <x v="0"/>
    <x v="7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2"/>
    <d v="2019-03-19T16:04:00"/>
    <x v="260"/>
    <x v="29"/>
    <x v="179"/>
    <x v="11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3"/>
    <d v="2019-03-19T16:04:00"/>
    <x v="764"/>
    <x v="0"/>
    <x v="0"/>
    <x v="4"/>
    <x v="0"/>
    <x v="206"/>
    <x v="270"/>
    <x v="14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6"/>
    <d v="2019-03-19T16:04:16"/>
    <x v="125"/>
    <x v="0"/>
    <x v="0"/>
    <x v="11"/>
    <x v="1"/>
    <x v="31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6"/>
    <x v="2"/>
    <d v="2019-05-18T12:52:5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6"/>
    <x v="3"/>
    <d v="2019-05-18T12:52:56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6"/>
    <x v="4"/>
    <d v="2019-05-18T12:52:5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6"/>
    <x v="13"/>
    <d v="2019-05-18T12:52:56"/>
    <x v="81"/>
    <x v="0"/>
    <x v="0"/>
    <x v="4"/>
    <x v="19"/>
    <x v="0"/>
    <x v="13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6"/>
    <x v="24"/>
    <d v="2019-05-18T12:52:56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6"/>
    <x v="25"/>
    <d v="2019-05-18T12:52:56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6"/>
    <x v="0"/>
    <d v="2019-05-18T12:52:56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6"/>
    <x v="1"/>
    <d v="2019-05-18T12:52:56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2"/>
    <d v="2019-05-18T12:53:12"/>
    <x v="125"/>
    <x v="0"/>
    <x v="2"/>
    <x v="5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3"/>
    <d v="2019-05-18T12:53:12"/>
    <x v="357"/>
    <x v="0"/>
    <x v="0"/>
    <x v="4"/>
    <x v="0"/>
    <x v="111"/>
    <x v="39"/>
    <x v="17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4"/>
    <d v="2019-05-18T12:53:12"/>
    <x v="3"/>
    <x v="0"/>
    <x v="0"/>
    <x v="4"/>
    <x v="0"/>
    <x v="0"/>
    <x v="0"/>
    <x v="0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7"/>
    <x v="5"/>
    <d v="2019-05-18T12:53:1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22"/>
    <d v="2019-09-11T17:45:52"/>
    <x v="182"/>
    <x v="0"/>
    <x v="2"/>
    <x v="55"/>
    <x v="27"/>
    <x v="6"/>
    <x v="20"/>
    <x v="62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24"/>
    <d v="2019-09-11T17:45:52"/>
    <x v="905"/>
    <x v="4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25"/>
    <d v="2019-09-11T17:45:52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36"/>
    <d v="2019-09-11T17:45:52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0"/>
    <d v="2019-09-11T17:45:52"/>
    <x v="905"/>
    <x v="66"/>
    <x v="263"/>
    <x v="513"/>
    <x v="14"/>
    <x v="2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1"/>
    <d v="2019-09-11T17:45:52"/>
    <x v="102"/>
    <x v="19"/>
    <x v="8"/>
    <x v="95"/>
    <x v="9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37"/>
    <d v="2019-09-11T17:45:52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2"/>
    <d v="2019-04-16T14:08:31"/>
    <x v="94"/>
    <x v="2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25"/>
    <x v="33"/>
    <d v="2019-09-11T16:48:48"/>
    <x v="36"/>
    <x v="8"/>
    <x v="42"/>
    <x v="12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2"/>
    <d v="2019-09-11T16:49:16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0"/>
    <x v="3"/>
    <d v="2019-09-11T16:49:16"/>
    <x v="42"/>
    <x v="0"/>
    <x v="0"/>
    <x v="4"/>
    <x v="0"/>
    <x v="2"/>
    <x v="25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13"/>
    <d v="2019-09-11T18:11:58"/>
    <x v="24"/>
    <x v="0"/>
    <x v="0"/>
    <x v="12"/>
    <x v="19"/>
    <x v="7"/>
    <x v="35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14"/>
    <d v="2019-09-11T18:11:5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24"/>
    <d v="2019-09-11T18:11:58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25"/>
    <d v="2019-09-11T18:11:5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0"/>
    <d v="2019-09-11T18:11:58"/>
    <x v="42"/>
    <x v="0"/>
    <x v="7"/>
    <x v="65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1"/>
    <d v="2019-09-11T18:11:5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1"/>
    <x v="2"/>
    <d v="2019-09-11T18:16:1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1"/>
    <x v="3"/>
    <d v="2019-09-11T18:16:15"/>
    <x v="106"/>
    <x v="0"/>
    <x v="0"/>
    <x v="4"/>
    <x v="0"/>
    <x v="24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1"/>
    <x v="4"/>
    <d v="2019-09-11T18:16:15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1"/>
    <x v="13"/>
    <d v="2019-09-11T18:16:15"/>
    <x v="26"/>
    <x v="0"/>
    <x v="0"/>
    <x v="12"/>
    <x v="19"/>
    <x v="4"/>
    <x v="19"/>
    <x v="3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1"/>
    <x v="24"/>
    <d v="2019-09-11T18:16:15"/>
    <x v="195"/>
    <x v="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1"/>
    <x v="25"/>
    <d v="2019-09-11T18:16:15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1"/>
    <x v="0"/>
    <d v="2019-09-11T18:16:15"/>
    <x v="195"/>
    <x v="0"/>
    <x v="3"/>
    <x v="122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1"/>
    <x v="1"/>
    <d v="2019-09-11T18:16:15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2"/>
    <d v="2019-09-11T18:16:41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3"/>
    <d v="2019-09-11T18:16:41"/>
    <x v="147"/>
    <x v="0"/>
    <x v="0"/>
    <x v="4"/>
    <x v="0"/>
    <x v="24"/>
    <x v="10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2"/>
    <x v="4"/>
    <d v="2019-09-11T18:16:41"/>
    <x v="3"/>
    <x v="0"/>
    <x v="0"/>
    <x v="4"/>
    <x v="0"/>
    <x v="0"/>
    <x v="0"/>
    <x v="0"/>
    <x v="0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24"/>
    <d v="2019-09-11T17:25:49"/>
    <x v="657"/>
    <x v="4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25"/>
    <d v="2019-09-11T17:25:49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0"/>
    <d v="2019-09-11T17:25:49"/>
    <x v="657"/>
    <x v="0"/>
    <x v="114"/>
    <x v="8"/>
    <x v="0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1"/>
    <d v="2019-09-11T17:25:49"/>
    <x v="49"/>
    <x v="2"/>
    <x v="8"/>
    <x v="127"/>
    <x v="19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3"/>
    <d v="2019-04-16T14:08:3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4"/>
    <d v="2019-04-16T14:08:31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7"/>
    <d v="2019-04-16T14:08:31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3"/>
    <d v="2019-04-16T13:24:42"/>
    <x v="906"/>
    <x v="44"/>
    <x v="23"/>
    <x v="447"/>
    <x v="40"/>
    <x v="241"/>
    <x v="228"/>
    <x v="55"/>
    <x v="129"/>
    <x v="0"/>
    <x v="52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4"/>
    <d v="2019-04-16T13:24:42"/>
    <x v="190"/>
    <x v="4"/>
    <x v="13"/>
    <x v="3"/>
    <x v="3"/>
    <x v="9"/>
    <x v="19"/>
    <x v="8"/>
    <x v="0"/>
    <x v="12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5"/>
    <d v="2019-04-16T13:24:42"/>
    <x v="141"/>
    <x v="14"/>
    <x v="4"/>
    <x v="30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6"/>
    <d v="2019-04-16T13:24:42"/>
    <x v="15"/>
    <x v="0"/>
    <x v="4"/>
    <x v="3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8"/>
    <d v="2019-04-16T13:24:42"/>
    <x v="89"/>
    <x v="0"/>
    <x v="3"/>
    <x v="39"/>
    <x v="10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5"/>
    <d v="2019-03-19T12:20:37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8"/>
    <x v="24"/>
    <d v="2019-09-11T17:19:38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8"/>
    <x v="0"/>
    <d v="2019-09-11T17:19:38"/>
    <x v="12"/>
    <x v="0"/>
    <x v="110"/>
    <x v="51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9"/>
    <x v="2"/>
    <d v="2019-09-11T17:20:04"/>
    <x v="32"/>
    <x v="0"/>
    <x v="0"/>
    <x v="4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9"/>
    <x v="3"/>
    <d v="2019-09-11T17:20:04"/>
    <x v="134"/>
    <x v="0"/>
    <x v="0"/>
    <x v="4"/>
    <x v="0"/>
    <x v="31"/>
    <x v="1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469"/>
    <x v="4"/>
    <d v="2019-09-11T17:20:04"/>
    <x v="24"/>
    <x v="0"/>
    <x v="0"/>
    <x v="4"/>
    <x v="0"/>
    <x v="0"/>
    <x v="0"/>
    <x v="0"/>
    <x v="2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8"/>
    <x v="1"/>
    <d v="2019-09-11T18:32:59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9"/>
    <x v="3"/>
    <d v="2019-09-11T18:33:21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9"/>
    <x v="4"/>
    <d v="2019-09-11T18:33:21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9"/>
    <x v="13"/>
    <d v="2019-09-11T18:33:21"/>
    <x v="94"/>
    <x v="0"/>
    <x v="0"/>
    <x v="4"/>
    <x v="0"/>
    <x v="7"/>
    <x v="13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9"/>
    <x v="24"/>
    <d v="2019-09-11T18:33:21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9"/>
    <x v="0"/>
    <d v="2019-09-11T18:33:21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2"/>
    <d v="2019-09-11T18:33:49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3"/>
    <d v="2019-09-11T18:33:49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4"/>
    <d v="2019-09-11T18:33:49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5"/>
    <d v="2019-09-11T18:33:4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2"/>
    <d v="2019-09-11T17:29:10"/>
    <x v="758"/>
    <x v="0"/>
    <x v="110"/>
    <x v="514"/>
    <x v="23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3"/>
    <d v="2019-09-11T17:29:10"/>
    <x v="481"/>
    <x v="0"/>
    <x v="0"/>
    <x v="4"/>
    <x v="0"/>
    <x v="244"/>
    <x v="281"/>
    <x v="15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2"/>
    <d v="2019-09-11T17:45:52"/>
    <x v="907"/>
    <x v="0"/>
    <x v="10"/>
    <x v="301"/>
    <x v="1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3"/>
    <d v="2019-09-11T17:45:52"/>
    <x v="908"/>
    <x v="0"/>
    <x v="0"/>
    <x v="4"/>
    <x v="0"/>
    <x v="168"/>
    <x v="282"/>
    <x v="2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4"/>
    <d v="2019-09-11T17:45:52"/>
    <x v="909"/>
    <x v="0"/>
    <x v="0"/>
    <x v="4"/>
    <x v="0"/>
    <x v="0"/>
    <x v="0"/>
    <x v="0"/>
    <x v="107"/>
    <x v="0"/>
    <x v="13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7"/>
    <d v="2019-09-11T17:45:52"/>
    <x v="3"/>
    <x v="2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5"/>
    <d v="2019-09-11T17:45:52"/>
    <x v="85"/>
    <x v="0"/>
    <x v="0"/>
    <x v="4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6"/>
    <d v="2019-09-11T17:45:52"/>
    <x v="11"/>
    <x v="0"/>
    <x v="0"/>
    <x v="11"/>
    <x v="1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8"/>
    <d v="2019-09-11T17:45:52"/>
    <x v="57"/>
    <x v="0"/>
    <x v="0"/>
    <x v="4"/>
    <x v="0"/>
    <x v="0"/>
    <x v="0"/>
    <x v="0"/>
    <x v="0"/>
    <x v="7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17"/>
    <d v="2019-09-11T17:45:52"/>
    <x v="787"/>
    <x v="3"/>
    <x v="29"/>
    <x v="51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11"/>
    <d v="2019-09-11T17:45:52"/>
    <x v="323"/>
    <x v="0"/>
    <x v="6"/>
    <x v="160"/>
    <x v="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12"/>
    <d v="2019-09-11T17:45:52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13"/>
    <d v="2019-09-11T17:45:52"/>
    <x v="910"/>
    <x v="0"/>
    <x v="2"/>
    <x v="110"/>
    <x v="137"/>
    <x v="114"/>
    <x v="99"/>
    <x v="276"/>
    <x v="107"/>
    <x v="0"/>
    <x v="13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14"/>
    <d v="2019-09-11T17:45:52"/>
    <x v="26"/>
    <x v="2"/>
    <x v="0"/>
    <x v="12"/>
    <x v="12"/>
    <x v="7"/>
    <x v="6"/>
    <x v="6"/>
    <x v="0"/>
    <x v="8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15"/>
    <d v="2019-09-11T17:45:52"/>
    <x v="20"/>
    <x v="2"/>
    <x v="2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16"/>
    <d v="2019-09-11T17:45:52"/>
    <x v="5"/>
    <x v="0"/>
    <x v="4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18"/>
    <d v="2019-09-11T17:45:52"/>
    <x v="42"/>
    <x v="0"/>
    <x v="13"/>
    <x v="6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19"/>
    <d v="2019-09-11T17:45:52"/>
    <x v="148"/>
    <x v="0"/>
    <x v="0"/>
    <x v="4"/>
    <x v="0"/>
    <x v="2"/>
    <x v="27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69"/>
    <x v="20"/>
    <d v="2019-09-11T17:45:52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6"/>
    <d v="2019-03-19T12:20:37"/>
    <x v="24"/>
    <x v="0"/>
    <x v="0"/>
    <x v="11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13"/>
    <d v="2019-03-19T12:20:37"/>
    <x v="534"/>
    <x v="0"/>
    <x v="4"/>
    <x v="6"/>
    <x v="27"/>
    <x v="54"/>
    <x v="61"/>
    <x v="15"/>
    <x v="26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13"/>
    <d v="2019-03-19T17:07:54"/>
    <x v="223"/>
    <x v="0"/>
    <x v="0"/>
    <x v="90"/>
    <x v="60"/>
    <x v="82"/>
    <x v="25"/>
    <x v="62"/>
    <x v="34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14"/>
    <d v="2019-03-19T17:07:5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2"/>
    <d v="2019-03-19T11:49:27"/>
    <x v="193"/>
    <x v="4"/>
    <x v="0"/>
    <x v="170"/>
    <x v="8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3"/>
    <d v="2019-03-19T11:49:27"/>
    <x v="696"/>
    <x v="0"/>
    <x v="0"/>
    <x v="4"/>
    <x v="0"/>
    <x v="176"/>
    <x v="52"/>
    <x v="4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4"/>
    <d v="2019-03-19T11:49:27"/>
    <x v="147"/>
    <x v="0"/>
    <x v="0"/>
    <x v="4"/>
    <x v="0"/>
    <x v="0"/>
    <x v="0"/>
    <x v="0"/>
    <x v="48"/>
    <x v="0"/>
    <x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7"/>
    <d v="2019-03-19T11:49:27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5"/>
    <d v="2019-03-19T11:49:2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6"/>
    <d v="2019-03-19T11:49:2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8"/>
    <d v="2019-03-19T11:49:27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10"/>
    <d v="2019-03-19T11:49:2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13"/>
    <d v="2019-03-19T11:49:27"/>
    <x v="82"/>
    <x v="2"/>
    <x v="0"/>
    <x v="45"/>
    <x v="81"/>
    <x v="79"/>
    <x v="53"/>
    <x v="10"/>
    <x v="48"/>
    <x v="0"/>
    <x v="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14"/>
    <d v="2019-03-19T11:49:27"/>
    <x v="20"/>
    <x v="0"/>
    <x v="4"/>
    <x v="4"/>
    <x v="0"/>
    <x v="0"/>
    <x v="13"/>
    <x v="26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15"/>
    <d v="2019-03-19T11:49:2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09"/>
    <x v="18"/>
    <d v="2019-03-19T11:49:2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3"/>
    <x v="4"/>
    <d v="2019-06-18T18:30:11"/>
    <x v="3"/>
    <x v="0"/>
    <x v="0"/>
    <x v="4"/>
    <x v="0"/>
    <x v="0"/>
    <x v="0"/>
    <x v="0"/>
    <x v="0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3"/>
    <x v="13"/>
    <d v="2019-06-18T18:30:11"/>
    <x v="12"/>
    <x v="0"/>
    <x v="0"/>
    <x v="3"/>
    <x v="19"/>
    <x v="7"/>
    <x v="61"/>
    <x v="38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4"/>
    <x v="5"/>
    <d v="2019-06-18T18:30:2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4"/>
    <x v="6"/>
    <d v="2019-06-18T18:30:25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4"/>
    <x v="13"/>
    <d v="2019-06-18T18:30:25"/>
    <x v="19"/>
    <x v="0"/>
    <x v="0"/>
    <x v="12"/>
    <x v="0"/>
    <x v="7"/>
    <x v="6"/>
    <x v="18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13"/>
    <d v="2019-03-19T16:05:57"/>
    <x v="147"/>
    <x v="0"/>
    <x v="0"/>
    <x v="6"/>
    <x v="3"/>
    <x v="20"/>
    <x v="35"/>
    <x v="18"/>
    <x v="1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2"/>
    <d v="2019-03-19T16:06:15"/>
    <x v="140"/>
    <x v="0"/>
    <x v="10"/>
    <x v="162"/>
    <x v="19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3"/>
    <d v="2019-03-19T16:06:15"/>
    <x v="714"/>
    <x v="0"/>
    <x v="0"/>
    <x v="4"/>
    <x v="0"/>
    <x v="104"/>
    <x v="82"/>
    <x v="3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2"/>
    <x v="1"/>
    <d v="2019-03-19T12:10:59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2"/>
    <d v="2019-03-19T12:11:14"/>
    <x v="81"/>
    <x v="2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3"/>
    <d v="2019-03-19T12:11:14"/>
    <x v="25"/>
    <x v="0"/>
    <x v="0"/>
    <x v="4"/>
    <x v="0"/>
    <x v="24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4"/>
    <d v="2019-03-19T12:11:14"/>
    <x v="15"/>
    <x v="0"/>
    <x v="0"/>
    <x v="4"/>
    <x v="0"/>
    <x v="0"/>
    <x v="0"/>
    <x v="0"/>
    <x v="27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6"/>
    <d v="2019-09-11T18:33:4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13"/>
    <d v="2019-09-11T18:33:49"/>
    <x v="141"/>
    <x v="0"/>
    <x v="0"/>
    <x v="12"/>
    <x v="12"/>
    <x v="7"/>
    <x v="35"/>
    <x v="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14"/>
    <d v="2019-09-11T18:33:4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24"/>
    <d v="2019-09-11T18:33:49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25"/>
    <d v="2019-09-11T18:33:49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0"/>
    <d v="2019-09-11T18:33:49"/>
    <x v="72"/>
    <x v="0"/>
    <x v="0"/>
    <x v="6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5"/>
    <x v="1"/>
    <d v="2019-09-11T18:33:49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7"/>
    <d v="2019-07-15T17:56:57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5"/>
    <d v="2019-07-15T17:56:57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6"/>
    <d v="2019-07-15T17:56:57"/>
    <x v="20"/>
    <x v="0"/>
    <x v="11"/>
    <x v="25"/>
    <x v="12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8"/>
    <d v="2019-07-15T17:56:57"/>
    <x v="94"/>
    <x v="0"/>
    <x v="0"/>
    <x v="4"/>
    <x v="0"/>
    <x v="0"/>
    <x v="0"/>
    <x v="0"/>
    <x v="0"/>
    <x v="5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13"/>
    <d v="2019-07-15T17:56:57"/>
    <x v="183"/>
    <x v="8"/>
    <x v="11"/>
    <x v="21"/>
    <x v="35"/>
    <x v="24"/>
    <x v="65"/>
    <x v="53"/>
    <x v="28"/>
    <x v="0"/>
    <x v="4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14"/>
    <d v="2019-07-15T17:56:57"/>
    <x v="94"/>
    <x v="8"/>
    <x v="11"/>
    <x v="25"/>
    <x v="19"/>
    <x v="16"/>
    <x v="13"/>
    <x v="13"/>
    <x v="0"/>
    <x v="5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24"/>
    <d v="2019-07-15T17:56:57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25"/>
    <d v="2019-07-15T17:56:5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0"/>
    <d v="2019-07-15T17:56:57"/>
    <x v="162"/>
    <x v="8"/>
    <x v="41"/>
    <x v="102"/>
    <x v="5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1"/>
    <d v="2019-07-15T17:56:57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2"/>
    <d v="2019-07-15T18:06:07"/>
    <x v="272"/>
    <x v="0"/>
    <x v="10"/>
    <x v="151"/>
    <x v="8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3"/>
    <d v="2019-07-15T18:06:07"/>
    <x v="381"/>
    <x v="0"/>
    <x v="0"/>
    <x v="4"/>
    <x v="0"/>
    <x v="181"/>
    <x v="283"/>
    <x v="4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4"/>
    <d v="2019-07-15T18:06:07"/>
    <x v="911"/>
    <x v="0"/>
    <x v="0"/>
    <x v="4"/>
    <x v="0"/>
    <x v="0"/>
    <x v="0"/>
    <x v="0"/>
    <x v="55"/>
    <x v="0"/>
    <x v="9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7"/>
    <d v="2019-07-15T18:06:07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69"/>
    <x v="5"/>
    <d v="2019-07-15T18:06:07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4"/>
    <x v="0"/>
    <d v="2019-03-19T16:12:44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5"/>
    <d v="2019-03-19T12:11:1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6"/>
    <d v="2019-03-19T12:11:1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13"/>
    <d v="2019-03-19T12:11:14"/>
    <x v="196"/>
    <x v="2"/>
    <x v="0"/>
    <x v="11"/>
    <x v="0"/>
    <x v="4"/>
    <x v="19"/>
    <x v="57"/>
    <x v="27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14"/>
    <d v="2019-03-19T12:11:1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24"/>
    <d v="2019-03-19T12:11:14"/>
    <x v="229"/>
    <x v="3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31"/>
    <d v="2019-03-19T12:11:14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0"/>
    <d v="2019-03-19T12:11:14"/>
    <x v="229"/>
    <x v="4"/>
    <x v="0"/>
    <x v="38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3"/>
    <x v="32"/>
    <d v="2019-03-19T12:11:14"/>
    <x v="3"/>
    <x v="4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4"/>
    <x v="3"/>
    <d v="2019-03-19T12:11:28"/>
    <x v="162"/>
    <x v="0"/>
    <x v="0"/>
    <x v="4"/>
    <x v="0"/>
    <x v="24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4"/>
    <x v="4"/>
    <d v="2019-03-19T12:11:28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4"/>
    <x v="7"/>
    <d v="2019-03-19T12:11:2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4"/>
    <x v="6"/>
    <d v="2019-03-19T12:11:2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4"/>
    <x v="13"/>
    <d v="2019-03-19T12:11:28"/>
    <x v="11"/>
    <x v="0"/>
    <x v="0"/>
    <x v="4"/>
    <x v="0"/>
    <x v="4"/>
    <x v="56"/>
    <x v="38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8"/>
    <x v="24"/>
    <d v="2019-09-11T18:42:28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8"/>
    <x v="25"/>
    <d v="2019-09-11T18:42:28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8"/>
    <x v="0"/>
    <d v="2019-09-11T18:42:28"/>
    <x v="78"/>
    <x v="0"/>
    <x v="1"/>
    <x v="72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8"/>
    <x v="1"/>
    <d v="2019-09-11T18:42:28"/>
    <x v="5"/>
    <x v="0"/>
    <x v="13"/>
    <x v="7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2"/>
    <d v="2019-09-11T18:42:50"/>
    <x v="3"/>
    <x v="8"/>
    <x v="2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3"/>
    <d v="2019-09-11T18:42:50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4"/>
    <d v="2019-09-11T18:42:50"/>
    <x v="10"/>
    <x v="0"/>
    <x v="0"/>
    <x v="4"/>
    <x v="0"/>
    <x v="0"/>
    <x v="0"/>
    <x v="0"/>
    <x v="0"/>
    <x v="0"/>
    <x v="2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7"/>
    <d v="2019-09-11T18:42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6"/>
    <d v="2019-09-11T18:42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13"/>
    <d v="2019-09-11T18:42:50"/>
    <x v="19"/>
    <x v="8"/>
    <x v="2"/>
    <x v="12"/>
    <x v="12"/>
    <x v="7"/>
    <x v="6"/>
    <x v="2"/>
    <x v="0"/>
    <x v="0"/>
    <x v="4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14"/>
    <d v="2019-09-11T18:42:5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18"/>
    <d v="2019-09-11T18:42:5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22"/>
    <d v="2019-09-11T18:42:5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24"/>
    <d v="2019-09-11T18:42:50"/>
    <x v="183"/>
    <x v="2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25"/>
    <d v="2019-09-11T18:42:5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0"/>
    <d v="2019-09-11T18:42:50"/>
    <x v="183"/>
    <x v="0"/>
    <x v="66"/>
    <x v="162"/>
    <x v="0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9"/>
    <x v="1"/>
    <d v="2019-09-11T18:42:50"/>
    <x v="15"/>
    <x v="0"/>
    <x v="4"/>
    <x v="6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2"/>
    <d v="2019-09-11T17:29:10"/>
    <x v="337"/>
    <x v="0"/>
    <x v="0"/>
    <x v="6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3"/>
    <d v="2019-09-11T17:29:10"/>
    <x v="912"/>
    <x v="0"/>
    <x v="28"/>
    <x v="464"/>
    <x v="231"/>
    <x v="3"/>
    <x v="269"/>
    <x v="153"/>
    <x v="130"/>
    <x v="0"/>
    <x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4"/>
    <d v="2019-09-11T17:29:10"/>
    <x v="42"/>
    <x v="0"/>
    <x v="0"/>
    <x v="55"/>
    <x v="19"/>
    <x v="9"/>
    <x v="61"/>
    <x v="18"/>
    <x v="0"/>
    <x v="1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5"/>
    <d v="2019-09-11T17:29:10"/>
    <x v="10"/>
    <x v="29"/>
    <x v="10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6"/>
    <d v="2019-09-11T17:29:10"/>
    <x v="10"/>
    <x v="0"/>
    <x v="0"/>
    <x v="73"/>
    <x v="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8"/>
    <d v="2019-09-11T17:29:10"/>
    <x v="125"/>
    <x v="0"/>
    <x v="10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9"/>
    <d v="2019-09-11T17:29:10"/>
    <x v="64"/>
    <x v="0"/>
    <x v="0"/>
    <x v="4"/>
    <x v="0"/>
    <x v="31"/>
    <x v="2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20"/>
    <d v="2019-09-11T17:29:10"/>
    <x v="157"/>
    <x v="0"/>
    <x v="0"/>
    <x v="4"/>
    <x v="0"/>
    <x v="0"/>
    <x v="0"/>
    <x v="0"/>
    <x v="1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42"/>
    <d v="2019-09-11T17:29:1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38"/>
    <d v="2019-09-11T17:29:1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3"/>
    <d v="2019-04-16T13:50:29"/>
    <x v="11"/>
    <x v="0"/>
    <x v="0"/>
    <x v="4"/>
    <x v="0"/>
    <x v="0"/>
    <x v="1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4"/>
    <d v="2019-04-16T13:50:29"/>
    <x v="24"/>
    <x v="0"/>
    <x v="0"/>
    <x v="4"/>
    <x v="0"/>
    <x v="0"/>
    <x v="0"/>
    <x v="0"/>
    <x v="1"/>
    <x v="0"/>
    <x v="4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5"/>
    <d v="2019-04-16T13:50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6"/>
    <d v="2019-04-16T13:50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13"/>
    <d v="2019-04-16T13:50:29"/>
    <x v="11"/>
    <x v="2"/>
    <x v="0"/>
    <x v="3"/>
    <x v="0"/>
    <x v="0"/>
    <x v="31"/>
    <x v="6"/>
    <x v="1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14"/>
    <d v="2019-04-16T13:50:2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24"/>
    <d v="2019-04-16T13:50:29"/>
    <x v="89"/>
    <x v="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3"/>
    <x v="25"/>
    <d v="2019-04-16T13:50:29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5"/>
    <x v="1"/>
    <d v="2019-03-21T10:06:3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6"/>
    <x v="2"/>
    <d v="2019-03-21T10:06:55"/>
    <x v="24"/>
    <x v="0"/>
    <x v="2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6"/>
    <x v="3"/>
    <d v="2019-03-21T10:06:55"/>
    <x v="32"/>
    <x v="0"/>
    <x v="0"/>
    <x v="4"/>
    <x v="0"/>
    <x v="2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7"/>
    <d v="2019-03-19T11:59:3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5"/>
    <d v="2019-03-19T11:59:3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13"/>
    <d v="2019-03-19T11:41:27"/>
    <x v="867"/>
    <x v="0"/>
    <x v="2"/>
    <x v="38"/>
    <x v="161"/>
    <x v="102"/>
    <x v="40"/>
    <x v="171"/>
    <x v="105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14"/>
    <d v="2019-03-19T11:41:27"/>
    <x v="5"/>
    <x v="0"/>
    <x v="0"/>
    <x v="3"/>
    <x v="0"/>
    <x v="7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15"/>
    <d v="2019-03-19T11:41:27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18"/>
    <d v="2019-03-19T11:41:27"/>
    <x v="10"/>
    <x v="0"/>
    <x v="0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19"/>
    <d v="2019-03-19T11:41:27"/>
    <x v="10"/>
    <x v="0"/>
    <x v="0"/>
    <x v="4"/>
    <x v="0"/>
    <x v="4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59"/>
    <x v="17"/>
    <d v="2019-05-18T12:44:58"/>
    <x v="598"/>
    <x v="0"/>
    <x v="0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59"/>
    <x v="43"/>
    <d v="2019-05-18T12:44:5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59"/>
    <x v="13"/>
    <d v="2019-05-18T12:44:58"/>
    <x v="24"/>
    <x v="0"/>
    <x v="0"/>
    <x v="12"/>
    <x v="19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5"/>
    <x v="2"/>
    <d v="2019-05-18T12:47:23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15"/>
    <d v="2019-03-19T11:46:10"/>
    <x v="141"/>
    <x v="29"/>
    <x v="0"/>
    <x v="30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18"/>
    <d v="2019-03-19T11:46:10"/>
    <x v="409"/>
    <x v="0"/>
    <x v="51"/>
    <x v="126"/>
    <x v="10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19"/>
    <d v="2019-03-19T11:46:10"/>
    <x v="494"/>
    <x v="0"/>
    <x v="0"/>
    <x v="4"/>
    <x v="0"/>
    <x v="11"/>
    <x v="157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13"/>
    <d v="2019-03-19T16:26:21"/>
    <x v="49"/>
    <x v="0"/>
    <x v="0"/>
    <x v="6"/>
    <x v="44"/>
    <x v="14"/>
    <x v="20"/>
    <x v="36"/>
    <x v="26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14"/>
    <d v="2019-03-19T16:26:21"/>
    <x v="141"/>
    <x v="0"/>
    <x v="0"/>
    <x v="30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24"/>
    <d v="2019-03-19T16:26:21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25"/>
    <d v="2019-03-19T16:26:21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4"/>
    <x v="24"/>
    <d v="2019-03-19T16:36:51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4"/>
    <x v="25"/>
    <d v="2019-03-19T16:36:5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1"/>
    <d v="2019-04-16T13:55:59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4"/>
    <x v="0"/>
    <d v="2019-03-19T16:26:06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4"/>
    <x v="1"/>
    <d v="2019-03-19T16:26:0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2"/>
    <d v="2019-03-19T16:26:21"/>
    <x v="56"/>
    <x v="0"/>
    <x v="0"/>
    <x v="5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3"/>
    <d v="2019-03-19T16:26:21"/>
    <x v="38"/>
    <x v="0"/>
    <x v="0"/>
    <x v="4"/>
    <x v="0"/>
    <x v="40"/>
    <x v="2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4"/>
    <d v="2019-03-19T16:26:21"/>
    <x v="10"/>
    <x v="0"/>
    <x v="0"/>
    <x v="4"/>
    <x v="0"/>
    <x v="0"/>
    <x v="0"/>
    <x v="0"/>
    <x v="26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7"/>
    <d v="2019-03-19T16:26:2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5"/>
    <d v="2019-03-19T16:26:21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6"/>
    <d v="2019-03-19T16:26:21"/>
    <x v="24"/>
    <x v="0"/>
    <x v="0"/>
    <x v="11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8"/>
    <d v="2019-03-19T16:26:21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4"/>
    <x v="3"/>
    <d v="2019-04-16T14:06:39"/>
    <x v="134"/>
    <x v="0"/>
    <x v="0"/>
    <x v="4"/>
    <x v="0"/>
    <x v="2"/>
    <x v="4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4"/>
    <x v="13"/>
    <d v="2019-04-16T14:06:39"/>
    <x v="31"/>
    <x v="0"/>
    <x v="0"/>
    <x v="12"/>
    <x v="12"/>
    <x v="6"/>
    <x v="6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4"/>
    <x v="24"/>
    <d v="2019-04-16T14:06:39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4"/>
    <x v="25"/>
    <d v="2019-04-16T14:06:39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4"/>
    <x v="0"/>
    <d v="2019-04-16T14:06:39"/>
    <x v="33"/>
    <x v="4"/>
    <x v="1"/>
    <x v="138"/>
    <x v="12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4"/>
    <x v="1"/>
    <d v="2019-04-16T14:06:39"/>
    <x v="15"/>
    <x v="8"/>
    <x v="4"/>
    <x v="6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32"/>
    <d v="2019-03-19T11:55:58"/>
    <x v="56"/>
    <x v="8"/>
    <x v="28"/>
    <x v="45"/>
    <x v="5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33"/>
    <d v="2019-03-19T11:55:58"/>
    <x v="15"/>
    <x v="8"/>
    <x v="2"/>
    <x v="6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2"/>
    <d v="2019-03-19T11:56:13"/>
    <x v="674"/>
    <x v="0"/>
    <x v="10"/>
    <x v="8"/>
    <x v="3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3"/>
    <d v="2019-03-19T11:56:13"/>
    <x v="913"/>
    <x v="0"/>
    <x v="0"/>
    <x v="4"/>
    <x v="0"/>
    <x v="205"/>
    <x v="284"/>
    <x v="27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4"/>
    <d v="2019-03-19T11:56:13"/>
    <x v="270"/>
    <x v="0"/>
    <x v="0"/>
    <x v="4"/>
    <x v="0"/>
    <x v="0"/>
    <x v="0"/>
    <x v="0"/>
    <x v="128"/>
    <x v="0"/>
    <x v="13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2"/>
    <d v="2019-03-19T11:55:26"/>
    <x v="776"/>
    <x v="14"/>
    <x v="14"/>
    <x v="316"/>
    <x v="23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3"/>
    <d v="2019-03-19T11:55:26"/>
    <x v="914"/>
    <x v="0"/>
    <x v="0"/>
    <x v="4"/>
    <x v="0"/>
    <x v="256"/>
    <x v="285"/>
    <x v="27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4"/>
    <d v="2019-03-19T11:55:26"/>
    <x v="915"/>
    <x v="0"/>
    <x v="0"/>
    <x v="4"/>
    <x v="0"/>
    <x v="0"/>
    <x v="0"/>
    <x v="0"/>
    <x v="61"/>
    <x v="0"/>
    <x v="133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7"/>
    <d v="2019-03-19T11:55:26"/>
    <x v="26"/>
    <x v="0"/>
    <x v="0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25"/>
    <d v="2019-04-16T13:56:30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0"/>
    <d v="2019-04-16T13:56:30"/>
    <x v="202"/>
    <x v="0"/>
    <x v="147"/>
    <x v="130"/>
    <x v="0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1"/>
    <d v="2019-04-16T13:56:30"/>
    <x v="5"/>
    <x v="0"/>
    <x v="13"/>
    <x v="7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14"/>
    <d v="2019-04-16T13:56:48"/>
    <x v="6"/>
    <x v="0"/>
    <x v="0"/>
    <x v="4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24"/>
    <d v="2019-04-16T13:56:48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25"/>
    <d v="2019-04-16T13:56:4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0"/>
    <d v="2019-04-16T13:56:48"/>
    <x v="194"/>
    <x v="0"/>
    <x v="227"/>
    <x v="121"/>
    <x v="0"/>
    <x v="23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1"/>
    <d v="2019-04-16T13:56:48"/>
    <x v="94"/>
    <x v="0"/>
    <x v="10"/>
    <x v="3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0"/>
    <x v="32"/>
    <d v="2019-04-16T13:56:48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4"/>
    <x v="2"/>
    <d v="2019-04-16T14:06:39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8"/>
    <x v="24"/>
    <d v="2019-07-15T16:21:52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8"/>
    <x v="0"/>
    <d v="2019-07-15T16:21:52"/>
    <x v="31"/>
    <x v="0"/>
    <x v="55"/>
    <x v="112"/>
    <x v="0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5"/>
    <d v="2019-04-16T13:22:3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6"/>
    <d v="2019-03-19T16:34:0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11"/>
    <d v="2019-03-19T16:34:00"/>
    <x v="138"/>
    <x v="0"/>
    <x v="6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13"/>
    <d v="2019-03-19T16:34:00"/>
    <x v="187"/>
    <x v="2"/>
    <x v="4"/>
    <x v="30"/>
    <x v="68"/>
    <x v="4"/>
    <x v="21"/>
    <x v="16"/>
    <x v="24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14"/>
    <d v="2019-03-19T16:34:0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16"/>
    <d v="2019-03-19T16:34:00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24"/>
    <d v="2019-03-19T16:34:00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25"/>
    <d v="2019-03-19T16:34:0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0"/>
    <d v="2019-03-19T16:34:00"/>
    <x v="190"/>
    <x v="2"/>
    <x v="67"/>
    <x v="118"/>
    <x v="19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8"/>
    <x v="1"/>
    <d v="2019-03-19T16:34:00"/>
    <x v="15"/>
    <x v="0"/>
    <x v="13"/>
    <x v="6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2"/>
    <d v="2019-03-19T16:34:18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3"/>
    <d v="2019-03-19T16:34:18"/>
    <x v="32"/>
    <x v="0"/>
    <x v="0"/>
    <x v="4"/>
    <x v="0"/>
    <x v="9"/>
    <x v="17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5"/>
    <d v="2019-03-19T11:55:26"/>
    <x v="38"/>
    <x v="0"/>
    <x v="0"/>
    <x v="4"/>
    <x v="0"/>
    <x v="40"/>
    <x v="64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6"/>
    <d v="2019-03-19T11:47:32"/>
    <x v="192"/>
    <x v="0"/>
    <x v="11"/>
    <x v="53"/>
    <x v="27"/>
    <x v="24"/>
    <x v="2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8"/>
    <d v="2019-03-19T11:47:32"/>
    <x v="12"/>
    <x v="0"/>
    <x v="0"/>
    <x v="4"/>
    <x v="0"/>
    <x v="0"/>
    <x v="0"/>
    <x v="0"/>
    <x v="0"/>
    <x v="1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17"/>
    <d v="2019-03-19T11:47:32"/>
    <x v="736"/>
    <x v="8"/>
    <x v="247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10"/>
    <d v="2019-03-19T11:47:32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13"/>
    <d v="2019-03-19T11:47:32"/>
    <x v="916"/>
    <x v="19"/>
    <x v="7"/>
    <x v="125"/>
    <x v="233"/>
    <x v="225"/>
    <x v="249"/>
    <x v="74"/>
    <x v="82"/>
    <x v="0"/>
    <x v="134"/>
    <x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14"/>
    <d v="2019-03-19T11:47:32"/>
    <x v="51"/>
    <x v="8"/>
    <x v="11"/>
    <x v="6"/>
    <x v="1"/>
    <x v="4"/>
    <x v="20"/>
    <x v="4"/>
    <x v="0"/>
    <x v="2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7"/>
    <x v="1"/>
    <d v="2019-03-19T11:49:01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8"/>
    <d v="2019-03-19T16:43:53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13"/>
    <d v="2019-03-19T16:43:53"/>
    <x v="34"/>
    <x v="0"/>
    <x v="4"/>
    <x v="53"/>
    <x v="33"/>
    <x v="88"/>
    <x v="64"/>
    <x v="31"/>
    <x v="28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22"/>
    <d v="2019-04-16T14:18:5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24"/>
    <d v="2019-04-16T14:18:52"/>
    <x v="271"/>
    <x v="44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723"/>
    <x v="0"/>
    <d v="2019-04-16T14:18:52"/>
    <x v="271"/>
    <x v="29"/>
    <x v="113"/>
    <x v="516"/>
    <x v="1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1"/>
    <d v="2019-04-16T14:56:27"/>
    <x v="1"/>
    <x v="4"/>
    <x v="147"/>
    <x v="1"/>
    <x v="12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5"/>
    <x v="2"/>
    <d v="2019-04-16T13:51:18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5"/>
    <x v="3"/>
    <d v="2019-04-16T13:51:18"/>
    <x v="24"/>
    <x v="0"/>
    <x v="0"/>
    <x v="4"/>
    <x v="0"/>
    <x v="4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5"/>
    <x v="4"/>
    <d v="2019-04-16T13:51:1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5"/>
    <x v="13"/>
    <d v="2019-04-16T13:51:18"/>
    <x v="24"/>
    <x v="0"/>
    <x v="0"/>
    <x v="11"/>
    <x v="12"/>
    <x v="9"/>
    <x v="35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5"/>
    <x v="24"/>
    <d v="2019-04-16T13:51:18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16"/>
    <d v="2019-05-18T12:22:50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18"/>
    <d v="2019-05-18T12:22:50"/>
    <x v="11"/>
    <x v="4"/>
    <x v="0"/>
    <x v="8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19"/>
    <d v="2019-05-18T12:22:50"/>
    <x v="32"/>
    <x v="0"/>
    <x v="0"/>
    <x v="4"/>
    <x v="0"/>
    <x v="9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20"/>
    <d v="2019-05-18T12:22:50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4"/>
    <d v="2019-03-19T16:34:18"/>
    <x v="141"/>
    <x v="0"/>
    <x v="0"/>
    <x v="4"/>
    <x v="0"/>
    <x v="0"/>
    <x v="0"/>
    <x v="0"/>
    <x v="1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25"/>
    <d v="2019-04-16T13:11:49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6"/>
    <d v="2019-04-16T13:16:42"/>
    <x v="65"/>
    <x v="0"/>
    <x v="0"/>
    <x v="39"/>
    <x v="1"/>
    <x v="2"/>
    <x v="14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8"/>
    <x v="24"/>
    <d v="2019-10-14T13:43:30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8"/>
    <x v="25"/>
    <d v="2019-10-14T13:43:3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8"/>
    <x v="0"/>
    <d v="2019-10-14T13:43:30"/>
    <x v="118"/>
    <x v="8"/>
    <x v="110"/>
    <x v="38"/>
    <x v="5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8"/>
    <x v="1"/>
    <d v="2019-10-14T13:43:30"/>
    <x v="20"/>
    <x v="8"/>
    <x v="7"/>
    <x v="3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2"/>
    <d v="2019-10-14T13:43:49"/>
    <x v="57"/>
    <x v="8"/>
    <x v="4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3"/>
    <d v="2019-10-14T13:43:49"/>
    <x v="26"/>
    <x v="0"/>
    <x v="0"/>
    <x v="4"/>
    <x v="0"/>
    <x v="16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4"/>
    <d v="2019-10-14T13:43:49"/>
    <x v="157"/>
    <x v="0"/>
    <x v="0"/>
    <x v="4"/>
    <x v="0"/>
    <x v="0"/>
    <x v="0"/>
    <x v="0"/>
    <x v="26"/>
    <x v="0"/>
    <x v="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5"/>
    <d v="2019-10-14T13:43:4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6"/>
    <d v="2019-10-14T13:43:4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13"/>
    <d v="2019-10-14T13:43:49"/>
    <x v="12"/>
    <x v="8"/>
    <x v="4"/>
    <x v="55"/>
    <x v="9"/>
    <x v="16"/>
    <x v="19"/>
    <x v="6"/>
    <x v="26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14"/>
    <d v="2019-10-14T13:43:4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18"/>
    <d v="2019-10-14T13:43:4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19"/>
    <d v="2019-10-14T13:43:4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22"/>
    <d v="2019-10-14T13:43:49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24"/>
    <d v="2019-10-14T13:43:49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25"/>
    <d v="2019-10-14T13:43:4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9"/>
    <x v="0"/>
    <d v="2019-10-14T13:43:49"/>
    <x v="389"/>
    <x v="0"/>
    <x v="106"/>
    <x v="189"/>
    <x v="0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13"/>
    <d v="2019-04-16T13:50:46"/>
    <x v="86"/>
    <x v="0"/>
    <x v="0"/>
    <x v="12"/>
    <x v="0"/>
    <x v="7"/>
    <x v="21"/>
    <x v="18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4"/>
    <x v="14"/>
    <d v="2019-04-16T13:50:46"/>
    <x v="94"/>
    <x v="0"/>
    <x v="0"/>
    <x v="12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4"/>
    <d v="2019-05-18T12:51:31"/>
    <x v="86"/>
    <x v="0"/>
    <x v="0"/>
    <x v="4"/>
    <x v="0"/>
    <x v="0"/>
    <x v="0"/>
    <x v="0"/>
    <x v="15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5"/>
    <d v="2019-05-18T12:51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22"/>
    <d v="2019-05-18T12:22:50"/>
    <x v="86"/>
    <x v="2"/>
    <x v="0"/>
    <x v="73"/>
    <x v="9"/>
    <x v="7"/>
    <x v="21"/>
    <x v="26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24"/>
    <d v="2019-05-18T12:22:50"/>
    <x v="625"/>
    <x v="2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25"/>
    <d v="2019-05-18T12:22:50"/>
    <x v="63"/>
    <x v="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36"/>
    <d v="2019-05-18T12:22:50"/>
    <x v="223"/>
    <x v="1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14"/>
    <d v="2019-03-19T16:43:53"/>
    <x v="6"/>
    <x v="0"/>
    <x v="0"/>
    <x v="4"/>
    <x v="0"/>
    <x v="0"/>
    <x v="0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18"/>
    <d v="2019-03-19T16:43:53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22"/>
    <d v="2019-03-19T16:43:53"/>
    <x v="20"/>
    <x v="0"/>
    <x v="0"/>
    <x v="12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24"/>
    <d v="2019-03-19T16:43:53"/>
    <x v="9"/>
    <x v="4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13"/>
    <d v="2019-03-19T16:34:18"/>
    <x v="86"/>
    <x v="0"/>
    <x v="0"/>
    <x v="3"/>
    <x v="19"/>
    <x v="7"/>
    <x v="19"/>
    <x v="0"/>
    <x v="1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14"/>
    <d v="2019-03-19T16:34:1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24"/>
    <d v="2019-03-19T16:34:18"/>
    <x v="524"/>
    <x v="3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25"/>
    <d v="2019-03-19T16:34:18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0"/>
    <d v="2019-03-19T16:34:18"/>
    <x v="524"/>
    <x v="0"/>
    <x v="55"/>
    <x v="395"/>
    <x v="0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79"/>
    <x v="1"/>
    <d v="2019-03-19T16:34:18"/>
    <x v="3"/>
    <x v="0"/>
    <x v="13"/>
    <x v="21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2"/>
    <d v="2019-03-19T16:34:37"/>
    <x v="71"/>
    <x v="0"/>
    <x v="0"/>
    <x v="85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3"/>
    <d v="2019-03-19T16:34:37"/>
    <x v="65"/>
    <x v="0"/>
    <x v="0"/>
    <x v="4"/>
    <x v="0"/>
    <x v="45"/>
    <x v="15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4"/>
    <d v="2019-03-19T16:34:37"/>
    <x v="196"/>
    <x v="0"/>
    <x v="0"/>
    <x v="4"/>
    <x v="0"/>
    <x v="0"/>
    <x v="0"/>
    <x v="0"/>
    <x v="29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7"/>
    <d v="2019-03-19T16:34:3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5"/>
    <d v="2019-03-19T16:34:37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0"/>
    <x v="6"/>
    <d v="2019-03-19T16:34:37"/>
    <x v="15"/>
    <x v="0"/>
    <x v="0"/>
    <x v="4"/>
    <x v="12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0"/>
    <d v="2019-03-21T10:09:10"/>
    <x v="443"/>
    <x v="13"/>
    <x v="264"/>
    <x v="517"/>
    <x v="68"/>
    <x v="27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1"/>
    <d v="2019-03-21T10:09:10"/>
    <x v="20"/>
    <x v="8"/>
    <x v="113"/>
    <x v="3"/>
    <x v="5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32"/>
    <d v="2019-03-21T10:09:10"/>
    <x v="112"/>
    <x v="8"/>
    <x v="2"/>
    <x v="25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33"/>
    <d v="2019-03-21T10:09:10"/>
    <x v="112"/>
    <x v="8"/>
    <x v="42"/>
    <x v="25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0"/>
    <x v="2"/>
    <d v="2019-06-18T17:52:0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24"/>
    <d v="2019-09-11T17:46:54"/>
    <x v="34"/>
    <x v="2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25"/>
    <d v="2019-09-11T17:46:54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31"/>
    <d v="2019-09-11T17:46:5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0"/>
    <d v="2019-09-11T17:46:54"/>
    <x v="34"/>
    <x v="0"/>
    <x v="114"/>
    <x v="297"/>
    <x v="0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1"/>
    <d v="2019-09-11T17:46:54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48"/>
    <d v="2019-03-19T11:57:35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29"/>
    <d v="2019-03-19T11:57:35"/>
    <x v="264"/>
    <x v="0"/>
    <x v="6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7"/>
    <d v="2019-03-19T11:46:38"/>
    <x v="1"/>
    <x v="0"/>
    <x v="0"/>
    <x v="19"/>
    <x v="1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5"/>
    <d v="2019-03-19T11:46:38"/>
    <x v="86"/>
    <x v="0"/>
    <x v="0"/>
    <x v="4"/>
    <x v="0"/>
    <x v="9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6"/>
    <d v="2019-03-19T11:46:38"/>
    <x v="106"/>
    <x v="0"/>
    <x v="0"/>
    <x v="6"/>
    <x v="1"/>
    <x v="9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8"/>
    <d v="2019-03-19T11:46:38"/>
    <x v="152"/>
    <x v="0"/>
    <x v="0"/>
    <x v="4"/>
    <x v="0"/>
    <x v="0"/>
    <x v="0"/>
    <x v="0"/>
    <x v="0"/>
    <x v="1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17"/>
    <d v="2019-03-19T11:46:38"/>
    <x v="917"/>
    <x v="0"/>
    <x v="233"/>
    <x v="4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9"/>
    <d v="2019-03-19T11:46:38"/>
    <x v="561"/>
    <x v="0"/>
    <x v="0"/>
    <x v="31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10"/>
    <d v="2019-03-19T11:46:38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25"/>
    <d v="2019-03-20T13:23:01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0"/>
    <d v="2019-03-20T13:23:01"/>
    <x v="197"/>
    <x v="0"/>
    <x v="0"/>
    <x v="1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1"/>
    <d v="2019-03-20T13:23:01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96"/>
    <x v="2"/>
    <d v="2019-03-20T13:23:22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96"/>
    <x v="3"/>
    <d v="2019-03-20T13:23:22"/>
    <x v="25"/>
    <x v="0"/>
    <x v="0"/>
    <x v="4"/>
    <x v="0"/>
    <x v="4"/>
    <x v="2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96"/>
    <x v="13"/>
    <d v="2019-03-20T13:23:22"/>
    <x v="86"/>
    <x v="0"/>
    <x v="0"/>
    <x v="11"/>
    <x v="19"/>
    <x v="9"/>
    <x v="2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96"/>
    <x v="24"/>
    <d v="2019-03-20T13:23:22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1"/>
    <d v="2019-08-13T14:17:01"/>
    <x v="843"/>
    <x v="0"/>
    <x v="0"/>
    <x v="29"/>
    <x v="7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99"/>
    <x v="0"/>
    <d v="2019-05-18T12:56:33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99"/>
    <x v="32"/>
    <d v="2019-05-18T12:56:33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28"/>
    <d v="2019-08-13T13:37:50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22"/>
    <d v="2019-08-13T13:37:50"/>
    <x v="148"/>
    <x v="0"/>
    <x v="0"/>
    <x v="63"/>
    <x v="44"/>
    <x v="14"/>
    <x v="6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30"/>
    <d v="2019-08-13T13:37:5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24"/>
    <d v="2019-08-13T13:37:50"/>
    <x v="728"/>
    <x v="4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6"/>
    <d v="2019-05-18T12:58:1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8"/>
    <d v="2019-05-18T12:58:14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13"/>
    <d v="2019-05-18T12:58:14"/>
    <x v="42"/>
    <x v="0"/>
    <x v="4"/>
    <x v="3"/>
    <x v="0"/>
    <x v="14"/>
    <x v="31"/>
    <x v="1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14"/>
    <d v="2019-05-18T12:58:14"/>
    <x v="94"/>
    <x v="0"/>
    <x v="0"/>
    <x v="4"/>
    <x v="0"/>
    <x v="0"/>
    <x v="13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24"/>
    <d v="2019-05-18T12:58:14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25"/>
    <d v="2019-05-18T12:58:1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0"/>
    <d v="2019-05-18T12:58:14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25"/>
    <d v="2019-03-19T11:46:25"/>
    <x v="65"/>
    <x v="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31"/>
    <d v="2019-03-19T11:46:2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0"/>
    <d v="2019-03-19T11:46:25"/>
    <x v="918"/>
    <x v="24"/>
    <x v="169"/>
    <x v="518"/>
    <x v="35"/>
    <x v="1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8"/>
    <x v="13"/>
    <d v="2019-07-15T16:21:52"/>
    <x v="12"/>
    <x v="0"/>
    <x v="0"/>
    <x v="11"/>
    <x v="1"/>
    <x v="7"/>
    <x v="19"/>
    <x v="4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6"/>
    <d v="2019-04-16T13:22:49"/>
    <x v="10"/>
    <x v="0"/>
    <x v="0"/>
    <x v="11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5"/>
    <d v="2019-04-16T13:23:02"/>
    <x v="20"/>
    <x v="2"/>
    <x v="0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22"/>
    <d v="2019-08-13T16:47:27"/>
    <x v="94"/>
    <x v="8"/>
    <x v="11"/>
    <x v="25"/>
    <x v="5"/>
    <x v="16"/>
    <x v="3"/>
    <x v="26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30"/>
    <d v="2019-08-13T16:47:27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24"/>
    <d v="2019-08-13T16:47:27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25"/>
    <d v="2019-08-13T16:47:27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0"/>
    <d v="2019-08-13T16:47:27"/>
    <x v="106"/>
    <x v="8"/>
    <x v="45"/>
    <x v="71"/>
    <x v="5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200402"/>
    <x v="1"/>
    <d v="2019-08-13T16:47:27"/>
    <x v="32"/>
    <x v="8"/>
    <x v="4"/>
    <x v="86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499"/>
    <x v="2"/>
    <d v="2019-08-13T16:48:00"/>
    <x v="9"/>
    <x v="8"/>
    <x v="2"/>
    <x v="126"/>
    <x v="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0"/>
    <d v="2019-08-13T16:48:22"/>
    <x v="219"/>
    <x v="0"/>
    <x v="115"/>
    <x v="146"/>
    <x v="0"/>
    <x v="7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200538"/>
    <x v="1"/>
    <d v="2019-08-13T16:48:22"/>
    <x v="1"/>
    <x v="0"/>
    <x v="51"/>
    <x v="1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2"/>
    <d v="2019-08-13T16:48:39"/>
    <x v="270"/>
    <x v="0"/>
    <x v="0"/>
    <x v="70"/>
    <x v="1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3"/>
    <d v="2019-08-13T16:48:39"/>
    <x v="919"/>
    <x v="0"/>
    <x v="0"/>
    <x v="4"/>
    <x v="0"/>
    <x v="115"/>
    <x v="286"/>
    <x v="8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4"/>
    <d v="2019-08-13T16:48:39"/>
    <x v="296"/>
    <x v="0"/>
    <x v="0"/>
    <x v="4"/>
    <x v="0"/>
    <x v="0"/>
    <x v="0"/>
    <x v="0"/>
    <x v="59"/>
    <x v="0"/>
    <x v="1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7"/>
    <d v="2019-08-13T16:48:39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5"/>
    <d v="2019-08-13T16:48:39"/>
    <x v="3"/>
    <x v="0"/>
    <x v="0"/>
    <x v="4"/>
    <x v="0"/>
    <x v="0"/>
    <x v="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6"/>
    <d v="2019-08-13T16:48:39"/>
    <x v="10"/>
    <x v="0"/>
    <x v="0"/>
    <x v="11"/>
    <x v="12"/>
    <x v="0"/>
    <x v="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8"/>
    <d v="2019-04-16T13:16:42"/>
    <x v="147"/>
    <x v="0"/>
    <x v="0"/>
    <x v="4"/>
    <x v="0"/>
    <x v="0"/>
    <x v="0"/>
    <x v="0"/>
    <x v="0"/>
    <x v="2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7"/>
    <d v="2019-04-16T13:16:42"/>
    <x v="920"/>
    <x v="0"/>
    <x v="69"/>
    <x v="18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8"/>
    <d v="2019-05-18T13:10:26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3"/>
    <x v="24"/>
    <d v="2019-04-16T13:30:13"/>
    <x v="73"/>
    <x v="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3"/>
    <x v="25"/>
    <d v="2019-04-16T13:30:13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3"/>
    <x v="0"/>
    <d v="2019-04-16T13:30:13"/>
    <x v="73"/>
    <x v="0"/>
    <x v="0"/>
    <x v="13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3"/>
    <x v="1"/>
    <d v="2019-04-16T13:30:13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4"/>
    <x v="2"/>
    <d v="2019-04-16T13:30:31"/>
    <x v="86"/>
    <x v="0"/>
    <x v="0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4"/>
    <x v="3"/>
    <d v="2019-04-16T13:30:31"/>
    <x v="11"/>
    <x v="0"/>
    <x v="0"/>
    <x v="4"/>
    <x v="0"/>
    <x v="0"/>
    <x v="2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4"/>
    <x v="4"/>
    <d v="2019-04-16T13:30:31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4"/>
    <x v="5"/>
    <d v="2019-04-16T13:30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4"/>
    <x v="6"/>
    <d v="2019-04-16T13:30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4"/>
    <x v="13"/>
    <d v="2019-04-16T13:30:31"/>
    <x v="56"/>
    <x v="0"/>
    <x v="0"/>
    <x v="6"/>
    <x v="1"/>
    <x v="0"/>
    <x v="21"/>
    <x v="4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4"/>
    <x v="14"/>
    <d v="2019-04-16T13:30:31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4"/>
    <x v="24"/>
    <d v="2019-04-16T13:30:31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4"/>
    <x v="24"/>
    <d v="2019-04-16T13:27:44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2"/>
    <d v="2019-05-18T13:13:25"/>
    <x v="59"/>
    <x v="0"/>
    <x v="0"/>
    <x v="58"/>
    <x v="12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2"/>
    <d v="2019-03-19T12:13:39"/>
    <x v="162"/>
    <x v="0"/>
    <x v="0"/>
    <x v="5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3"/>
    <d v="2019-03-19T12:13:39"/>
    <x v="183"/>
    <x v="0"/>
    <x v="0"/>
    <x v="4"/>
    <x v="0"/>
    <x v="31"/>
    <x v="28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19"/>
    <d v="2019-05-18T13:50:46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22"/>
    <d v="2019-05-18T13:50:46"/>
    <x v="94"/>
    <x v="8"/>
    <x v="11"/>
    <x v="12"/>
    <x v="5"/>
    <x v="16"/>
    <x v="13"/>
    <x v="26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24"/>
    <d v="2019-05-18T13:50:46"/>
    <x v="343"/>
    <x v="44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25"/>
    <d v="2019-05-18T13:50:46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0"/>
    <d v="2019-05-18T13:50:46"/>
    <x v="343"/>
    <x v="36"/>
    <x v="265"/>
    <x v="396"/>
    <x v="44"/>
    <x v="27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1"/>
    <d v="2019-05-18T13:50:46"/>
    <x v="152"/>
    <x v="2"/>
    <x v="15"/>
    <x v="13"/>
    <x v="19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33"/>
    <d v="2019-05-18T13:50:46"/>
    <x v="112"/>
    <x v="8"/>
    <x v="42"/>
    <x v="25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3"/>
    <x v="2"/>
    <d v="2019-05-18T13:51:06"/>
    <x v="10"/>
    <x v="0"/>
    <x v="2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3"/>
    <x v="3"/>
    <d v="2019-05-18T13:51:06"/>
    <x v="86"/>
    <x v="0"/>
    <x v="0"/>
    <x v="4"/>
    <x v="0"/>
    <x v="4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3"/>
    <x v="13"/>
    <d v="2019-05-18T13:51:06"/>
    <x v="85"/>
    <x v="0"/>
    <x v="4"/>
    <x v="12"/>
    <x v="1"/>
    <x v="14"/>
    <x v="3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3"/>
    <x v="24"/>
    <d v="2019-05-18T13:51:06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3"/>
    <x v="25"/>
    <d v="2019-05-18T13:51:06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3"/>
    <x v="0"/>
    <d v="2019-05-18T13:51:06"/>
    <x v="114"/>
    <x v="0"/>
    <x v="0"/>
    <x v="19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7"/>
    <d v="2019-04-16T13:22:49"/>
    <x v="20"/>
    <x v="2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5"/>
    <d v="2019-04-16T13:22:49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6"/>
    <x v="1"/>
    <d v="2019-10-14T13:42:4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7"/>
    <x v="2"/>
    <d v="2019-10-14T13:43:14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7"/>
    <x v="3"/>
    <d v="2019-10-14T13:43:14"/>
    <x v="32"/>
    <x v="0"/>
    <x v="0"/>
    <x v="4"/>
    <x v="0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7"/>
    <x v="4"/>
    <d v="2019-10-14T13:43:14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7"/>
    <x v="5"/>
    <d v="2019-10-14T13:43:14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7"/>
    <x v="6"/>
    <d v="2019-10-14T13:43:14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7"/>
    <x v="13"/>
    <d v="2019-10-14T13:43:14"/>
    <x v="32"/>
    <x v="0"/>
    <x v="0"/>
    <x v="30"/>
    <x v="19"/>
    <x v="9"/>
    <x v="35"/>
    <x v="2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7"/>
    <x v="14"/>
    <d v="2019-10-14T13:43:14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7"/>
    <x v="24"/>
    <d v="2019-10-14T13:43:14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7"/>
    <x v="0"/>
    <d v="2019-10-14T13:43:14"/>
    <x v="102"/>
    <x v="19"/>
    <x v="55"/>
    <x v="95"/>
    <x v="9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77"/>
    <x v="1"/>
    <d v="2019-10-14T13:43:14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8"/>
    <x v="2"/>
    <d v="2019-10-14T13:43:30"/>
    <x v="31"/>
    <x v="8"/>
    <x v="4"/>
    <x v="2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8"/>
    <x v="3"/>
    <d v="2019-10-14T13:43:30"/>
    <x v="78"/>
    <x v="0"/>
    <x v="0"/>
    <x v="4"/>
    <x v="0"/>
    <x v="88"/>
    <x v="3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8"/>
    <x v="4"/>
    <d v="2019-10-14T13:43:30"/>
    <x v="24"/>
    <x v="0"/>
    <x v="0"/>
    <x v="4"/>
    <x v="0"/>
    <x v="0"/>
    <x v="0"/>
    <x v="0"/>
    <x v="1"/>
    <x v="0"/>
    <x v="4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8"/>
    <x v="17"/>
    <d v="2019-10-14T13:43:30"/>
    <x v="235"/>
    <x v="0"/>
    <x v="64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8"/>
    <x v="13"/>
    <d v="2019-10-14T13:43:30"/>
    <x v="91"/>
    <x v="8"/>
    <x v="4"/>
    <x v="3"/>
    <x v="44"/>
    <x v="24"/>
    <x v="65"/>
    <x v="8"/>
    <x v="1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78"/>
    <x v="15"/>
    <d v="2019-10-14T13:43:30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3"/>
    <d v="2019-05-18T13:13:25"/>
    <x v="578"/>
    <x v="0"/>
    <x v="0"/>
    <x v="4"/>
    <x v="0"/>
    <x v="75"/>
    <x v="175"/>
    <x v="17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4"/>
    <d v="2019-05-18T13:13:25"/>
    <x v="109"/>
    <x v="0"/>
    <x v="0"/>
    <x v="4"/>
    <x v="0"/>
    <x v="0"/>
    <x v="0"/>
    <x v="0"/>
    <x v="65"/>
    <x v="0"/>
    <x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7"/>
    <d v="2019-05-18T13:13:25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15"/>
    <d v="2019-05-18T13:50:24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24"/>
    <d v="2019-05-18T13:50:24"/>
    <x v="226"/>
    <x v="44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25"/>
    <d v="2019-05-18T13:50:24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0"/>
    <d v="2019-05-18T13:50:24"/>
    <x v="226"/>
    <x v="0"/>
    <x v="113"/>
    <x v="519"/>
    <x v="0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1"/>
    <x v="1"/>
    <d v="2019-05-18T13:50:24"/>
    <x v="51"/>
    <x v="0"/>
    <x v="8"/>
    <x v="32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2"/>
    <d v="2019-05-18T13:50:46"/>
    <x v="921"/>
    <x v="29"/>
    <x v="55"/>
    <x v="421"/>
    <x v="2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3"/>
    <d v="2019-05-18T13:50:46"/>
    <x v="922"/>
    <x v="0"/>
    <x v="0"/>
    <x v="4"/>
    <x v="0"/>
    <x v="261"/>
    <x v="287"/>
    <x v="27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4"/>
    <d v="2019-05-18T13:50:46"/>
    <x v="649"/>
    <x v="0"/>
    <x v="0"/>
    <x v="4"/>
    <x v="0"/>
    <x v="0"/>
    <x v="0"/>
    <x v="0"/>
    <x v="127"/>
    <x v="0"/>
    <x v="1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7"/>
    <d v="2019-05-18T13:50:46"/>
    <x v="86"/>
    <x v="8"/>
    <x v="2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3"/>
    <x v="2"/>
    <d v="2019-10-14T13:45:1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3"/>
    <x v="3"/>
    <d v="2019-10-14T13:45:17"/>
    <x v="26"/>
    <x v="0"/>
    <x v="0"/>
    <x v="4"/>
    <x v="0"/>
    <x v="9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3"/>
    <x v="13"/>
    <d v="2019-10-14T13:45:17"/>
    <x v="24"/>
    <x v="0"/>
    <x v="0"/>
    <x v="12"/>
    <x v="0"/>
    <x v="7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3"/>
    <x v="24"/>
    <d v="2019-10-14T13:45:17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3"/>
    <x v="25"/>
    <d v="2019-10-14T13:45:1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3"/>
    <x v="0"/>
    <d v="2019-10-14T13:45:17"/>
    <x v="190"/>
    <x v="2"/>
    <x v="0"/>
    <x v="118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3"/>
    <x v="1"/>
    <d v="2019-10-14T13:45:1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2"/>
    <d v="2019-10-14T13:45:33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3"/>
    <d v="2019-10-14T13:45:33"/>
    <x v="125"/>
    <x v="0"/>
    <x v="0"/>
    <x v="4"/>
    <x v="0"/>
    <x v="4"/>
    <x v="1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4"/>
    <d v="2019-10-14T13:45:3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5"/>
    <d v="2019-10-14T13:45:3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6"/>
    <d v="2019-10-14T13:45:3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13"/>
    <d v="2019-10-14T13:45:33"/>
    <x v="86"/>
    <x v="0"/>
    <x v="0"/>
    <x v="30"/>
    <x v="12"/>
    <x v="9"/>
    <x v="19"/>
    <x v="4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14"/>
    <d v="2019-10-14T13:45:33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24"/>
    <d v="2019-10-14T13:45:33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25"/>
    <d v="2019-10-14T13:45:33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0"/>
    <d v="2019-10-14T13:45:33"/>
    <x v="96"/>
    <x v="2"/>
    <x v="1"/>
    <x v="129"/>
    <x v="19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1"/>
    <d v="2019-10-14T13:45:33"/>
    <x v="81"/>
    <x v="8"/>
    <x v="4"/>
    <x v="5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4"/>
    <x v="33"/>
    <d v="2019-10-14T13:45:33"/>
    <x v="36"/>
    <x v="8"/>
    <x v="11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2"/>
    <d v="2019-10-14T13:45:51"/>
    <x v="141"/>
    <x v="0"/>
    <x v="13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3"/>
    <d v="2019-10-14T13:45:51"/>
    <x v="91"/>
    <x v="0"/>
    <x v="0"/>
    <x v="4"/>
    <x v="0"/>
    <x v="4"/>
    <x v="23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4"/>
    <d v="2019-10-14T13:45:51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5"/>
    <d v="2019-10-14T13:45:5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6"/>
    <d v="2019-10-14T13:45:5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13"/>
    <d v="2019-10-14T13:45:51"/>
    <x v="125"/>
    <x v="0"/>
    <x v="2"/>
    <x v="12"/>
    <x v="9"/>
    <x v="9"/>
    <x v="25"/>
    <x v="38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14"/>
    <d v="2019-10-14T13:45:5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24"/>
    <d v="2019-10-14T13:45:51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25"/>
    <d v="2019-10-14T13:45:51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0"/>
    <d v="2019-10-14T13:45:51"/>
    <x v="71"/>
    <x v="0"/>
    <x v="0"/>
    <x v="1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5"/>
    <x v="1"/>
    <d v="2019-10-14T13:45:51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6"/>
    <x v="3"/>
    <d v="2019-10-14T13:46:10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6"/>
    <x v="4"/>
    <d v="2019-10-14T13:46:1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6"/>
    <x v="13"/>
    <d v="2019-10-14T13:46:10"/>
    <x v="15"/>
    <x v="0"/>
    <x v="0"/>
    <x v="4"/>
    <x v="0"/>
    <x v="0"/>
    <x v="8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6"/>
    <x v="18"/>
    <d v="2019-10-14T13:46:1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8"/>
    <d v="2019-08-13T16:48:39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17"/>
    <d v="2019-08-13T16:48:39"/>
    <x v="923"/>
    <x v="283"/>
    <x v="0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6"/>
    <x v="0"/>
    <d v="2019-09-11T17:01:21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2"/>
    <d v="2019-09-11T17:02:28"/>
    <x v="557"/>
    <x v="8"/>
    <x v="11"/>
    <x v="376"/>
    <x v="11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3"/>
    <d v="2019-09-11T17:02:28"/>
    <x v="924"/>
    <x v="0"/>
    <x v="0"/>
    <x v="4"/>
    <x v="0"/>
    <x v="173"/>
    <x v="288"/>
    <x v="28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4"/>
    <d v="2019-09-11T17:02:28"/>
    <x v="228"/>
    <x v="0"/>
    <x v="0"/>
    <x v="4"/>
    <x v="0"/>
    <x v="0"/>
    <x v="0"/>
    <x v="0"/>
    <x v="17"/>
    <x v="0"/>
    <x v="10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7"/>
    <d v="2019-09-11T17:02:28"/>
    <x v="196"/>
    <x v="8"/>
    <x v="11"/>
    <x v="95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5"/>
    <d v="2019-09-11T17:02:28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6"/>
    <d v="2019-09-11T17:02:28"/>
    <x v="56"/>
    <x v="0"/>
    <x v="11"/>
    <x v="86"/>
    <x v="1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8"/>
    <d v="2019-09-11T17:02:28"/>
    <x v="15"/>
    <x v="0"/>
    <x v="0"/>
    <x v="4"/>
    <x v="0"/>
    <x v="0"/>
    <x v="0"/>
    <x v="0"/>
    <x v="0"/>
    <x v="10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17"/>
    <d v="2019-09-11T17:02:28"/>
    <x v="227"/>
    <x v="110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9"/>
    <d v="2019-09-11T17:02:28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10"/>
    <d v="2019-09-11T17:02:28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11"/>
    <d v="2019-09-11T17:02:28"/>
    <x v="138"/>
    <x v="8"/>
    <x v="11"/>
    <x v="2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3"/>
    <x v="24"/>
    <d v="2019-05-18T12:40:38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3"/>
    <x v="25"/>
    <d v="2019-05-18T12:40:38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3"/>
    <x v="0"/>
    <d v="2019-05-18T12:40:38"/>
    <x v="400"/>
    <x v="0"/>
    <x v="0"/>
    <x v="23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3"/>
    <x v="1"/>
    <d v="2019-05-18T12:40:38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4"/>
    <x v="2"/>
    <d v="2019-05-18T12:40:56"/>
    <x v="157"/>
    <x v="0"/>
    <x v="4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4"/>
    <x v="3"/>
    <d v="2019-05-18T12:40:56"/>
    <x v="25"/>
    <x v="0"/>
    <x v="0"/>
    <x v="4"/>
    <x v="0"/>
    <x v="9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4"/>
    <x v="4"/>
    <d v="2019-05-18T12:40:56"/>
    <x v="81"/>
    <x v="0"/>
    <x v="0"/>
    <x v="4"/>
    <x v="0"/>
    <x v="0"/>
    <x v="0"/>
    <x v="0"/>
    <x v="26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4"/>
    <x v="13"/>
    <d v="2019-05-18T12:40:56"/>
    <x v="56"/>
    <x v="0"/>
    <x v="4"/>
    <x v="30"/>
    <x v="19"/>
    <x v="7"/>
    <x v="61"/>
    <x v="57"/>
    <x v="26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4"/>
    <x v="18"/>
    <d v="2019-05-18T12:40:5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4"/>
    <x v="22"/>
    <d v="2019-05-18T12:40:5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4"/>
    <x v="24"/>
    <d v="2019-05-18T12:40:56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4"/>
    <x v="25"/>
    <d v="2019-05-18T12:40:56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4"/>
    <x v="0"/>
    <d v="2019-05-18T12:40:56"/>
    <x v="152"/>
    <x v="0"/>
    <x v="0"/>
    <x v="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4"/>
    <x v="1"/>
    <d v="2019-05-18T12:40:56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5"/>
    <x v="2"/>
    <d v="2019-05-18T12:41:11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5"/>
    <x v="3"/>
    <d v="2019-05-18T12:41:11"/>
    <x v="125"/>
    <x v="0"/>
    <x v="0"/>
    <x v="4"/>
    <x v="0"/>
    <x v="40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5"/>
    <x v="4"/>
    <d v="2019-05-18T12:41:11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96"/>
    <x v="2"/>
    <d v="2019-05-18T12:55:4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96"/>
    <x v="3"/>
    <d v="2019-05-18T12:55:42"/>
    <x v="3"/>
    <x v="0"/>
    <x v="0"/>
    <x v="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96"/>
    <x v="4"/>
    <d v="2019-05-18T12:55:42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96"/>
    <x v="13"/>
    <d v="2019-05-18T12:55:42"/>
    <x v="3"/>
    <x v="0"/>
    <x v="0"/>
    <x v="11"/>
    <x v="0"/>
    <x v="4"/>
    <x v="0"/>
    <x v="0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96"/>
    <x v="24"/>
    <d v="2019-05-18T12:55:42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13"/>
    <d v="2019-05-18T12:57:23"/>
    <x v="24"/>
    <x v="0"/>
    <x v="0"/>
    <x v="12"/>
    <x v="19"/>
    <x v="0"/>
    <x v="21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14"/>
    <d v="2019-05-18T12:57:2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8"/>
    <x v="13"/>
    <d v="2019-04-16T13:52:28"/>
    <x v="125"/>
    <x v="0"/>
    <x v="0"/>
    <x v="30"/>
    <x v="9"/>
    <x v="6"/>
    <x v="19"/>
    <x v="57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8"/>
    <x v="24"/>
    <d v="2019-04-16T13:52:28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8"/>
    <x v="0"/>
    <d v="2019-04-16T13:52:28"/>
    <x v="196"/>
    <x v="0"/>
    <x v="14"/>
    <x v="60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9"/>
    <x v="24"/>
    <d v="2019-04-16T13:52:45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9"/>
    <x v="0"/>
    <d v="2019-04-16T13:52:45"/>
    <x v="118"/>
    <x v="0"/>
    <x v="46"/>
    <x v="38"/>
    <x v="0"/>
    <x v="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0"/>
    <x v="3"/>
    <d v="2019-04-16T13:53:07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0"/>
    <x v="4"/>
    <d v="2019-04-16T13:53:0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0"/>
    <x v="13"/>
    <d v="2019-04-16T13:53:07"/>
    <x v="94"/>
    <x v="0"/>
    <x v="0"/>
    <x v="4"/>
    <x v="0"/>
    <x v="9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0"/>
    <x v="24"/>
    <d v="2019-04-16T13:53:07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0"/>
    <x v="0"/>
    <d v="2019-04-16T13:53:07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6"/>
    <x v="0"/>
    <d v="2019-08-13T16:40:36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2"/>
    <d v="2019-08-13T16:40:52"/>
    <x v="26"/>
    <x v="0"/>
    <x v="0"/>
    <x v="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3"/>
    <d v="2019-08-13T16:40:52"/>
    <x v="4"/>
    <x v="0"/>
    <x v="0"/>
    <x v="4"/>
    <x v="0"/>
    <x v="88"/>
    <x v="14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4"/>
    <d v="2019-08-13T16:40:52"/>
    <x v="24"/>
    <x v="0"/>
    <x v="0"/>
    <x v="4"/>
    <x v="0"/>
    <x v="0"/>
    <x v="0"/>
    <x v="0"/>
    <x v="2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7"/>
    <d v="2019-08-13T16:40:5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6"/>
    <d v="2019-08-13T16:40:5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8"/>
    <d v="2019-08-13T16:40:52"/>
    <x v="6"/>
    <x v="0"/>
    <x v="0"/>
    <x v="4"/>
    <x v="0"/>
    <x v="0"/>
    <x v="0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13"/>
    <d v="2019-08-13T16:40:52"/>
    <x v="187"/>
    <x v="0"/>
    <x v="0"/>
    <x v="30"/>
    <x v="3"/>
    <x v="24"/>
    <x v="15"/>
    <x v="57"/>
    <x v="2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14"/>
    <d v="2019-08-13T16:40:52"/>
    <x v="6"/>
    <x v="0"/>
    <x v="0"/>
    <x v="4"/>
    <x v="19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24"/>
    <d v="2019-08-13T16:40:52"/>
    <x v="220"/>
    <x v="1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25"/>
    <d v="2019-08-13T16:40:52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0"/>
    <d v="2019-08-13T16:40:52"/>
    <x v="220"/>
    <x v="0"/>
    <x v="144"/>
    <x v="78"/>
    <x v="0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1"/>
    <d v="2019-08-13T16:40:52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7"/>
    <x v="33"/>
    <d v="2019-08-13T16:40:52"/>
    <x v="5"/>
    <x v="0"/>
    <x v="8"/>
    <x v="7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8"/>
    <x v="3"/>
    <d v="2019-08-13T16:41:22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9"/>
    <x v="13"/>
    <d v="2019-08-13T16:41:58"/>
    <x v="3"/>
    <x v="0"/>
    <x v="0"/>
    <x v="11"/>
    <x v="0"/>
    <x v="0"/>
    <x v="6"/>
    <x v="0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9"/>
    <x v="24"/>
    <d v="2019-08-13T16:41:58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6"/>
    <x v="22"/>
    <d v="2019-10-14T13:46:1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6"/>
    <x v="24"/>
    <d v="2019-10-14T13:46:10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6"/>
    <x v="25"/>
    <d v="2019-10-14T13:46:10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6"/>
    <x v="0"/>
    <d v="2019-10-14T13:46:10"/>
    <x v="216"/>
    <x v="0"/>
    <x v="0"/>
    <x v="1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6"/>
    <x v="1"/>
    <d v="2019-10-14T13:46:10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7"/>
    <x v="2"/>
    <d v="2019-10-14T13:46:30"/>
    <x v="86"/>
    <x v="0"/>
    <x v="2"/>
    <x v="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3"/>
    <d v="2019-09-11T17:02:49"/>
    <x v="925"/>
    <x v="29"/>
    <x v="1"/>
    <x v="148"/>
    <x v="235"/>
    <x v="3"/>
    <x v="289"/>
    <x v="127"/>
    <x v="131"/>
    <x v="0"/>
    <x v="115"/>
    <x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4"/>
    <d v="2019-09-11T17:02:49"/>
    <x v="26"/>
    <x v="8"/>
    <x v="11"/>
    <x v="11"/>
    <x v="12"/>
    <x v="9"/>
    <x v="56"/>
    <x v="6"/>
    <x v="0"/>
    <x v="6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5"/>
    <d v="2019-09-11T17:02:49"/>
    <x v="6"/>
    <x v="8"/>
    <x v="11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6"/>
    <d v="2019-09-11T17:02:49"/>
    <x v="20"/>
    <x v="8"/>
    <x v="11"/>
    <x v="11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8"/>
    <d v="2019-09-11T17:02:49"/>
    <x v="24"/>
    <x v="8"/>
    <x v="11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9"/>
    <d v="2019-09-11T17:02:49"/>
    <x v="12"/>
    <x v="0"/>
    <x v="0"/>
    <x v="4"/>
    <x v="0"/>
    <x v="2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20"/>
    <d v="2019-09-11T17:02:49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22"/>
    <d v="2019-09-11T17:02:49"/>
    <x v="26"/>
    <x v="8"/>
    <x v="11"/>
    <x v="12"/>
    <x v="1"/>
    <x v="6"/>
    <x v="19"/>
    <x v="6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24"/>
    <d v="2019-09-11T17:02:49"/>
    <x v="40"/>
    <x v="4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25"/>
    <d v="2019-09-11T17:02:49"/>
    <x v="494"/>
    <x v="2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31"/>
    <d v="2019-09-11T17:02:4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0"/>
    <d v="2019-09-11T17:02:49"/>
    <x v="40"/>
    <x v="83"/>
    <x v="78"/>
    <x v="520"/>
    <x v="161"/>
    <x v="10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"/>
    <d v="2019-09-11T17:02:49"/>
    <x v="494"/>
    <x v="18"/>
    <x v="266"/>
    <x v="175"/>
    <x v="27"/>
    <x v="27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32"/>
    <d v="2019-09-11T17:02:49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2"/>
    <d v="2019-09-11T17:03:11"/>
    <x v="926"/>
    <x v="0"/>
    <x v="28"/>
    <x v="381"/>
    <x v="23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3"/>
    <d v="2019-09-11T17:03:11"/>
    <x v="927"/>
    <x v="0"/>
    <x v="0"/>
    <x v="4"/>
    <x v="0"/>
    <x v="274"/>
    <x v="290"/>
    <x v="28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4"/>
    <d v="2019-09-11T17:03:11"/>
    <x v="928"/>
    <x v="0"/>
    <x v="0"/>
    <x v="4"/>
    <x v="0"/>
    <x v="0"/>
    <x v="0"/>
    <x v="0"/>
    <x v="126"/>
    <x v="0"/>
    <x v="1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8"/>
    <d v="2019-03-21T10:07:46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17"/>
    <d v="2019-03-21T10:07:46"/>
    <x v="929"/>
    <x v="299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9"/>
    <d v="2019-03-21T10:07:46"/>
    <x v="686"/>
    <x v="0"/>
    <x v="0"/>
    <x v="7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1"/>
    <x v="11"/>
    <d v="2019-03-21T10:07:46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33"/>
    <d v="2019-03-19T16:06:5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9"/>
    <x v="25"/>
    <d v="2019-03-19T16:16:0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9"/>
    <x v="0"/>
    <d v="2019-03-19T16:16:03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9"/>
    <x v="1"/>
    <d v="2019-03-19T16:16:0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22"/>
    <x v="2"/>
    <d v="2019-03-19T16:16:21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22"/>
    <x v="3"/>
    <d v="2019-03-19T16:16:21"/>
    <x v="32"/>
    <x v="0"/>
    <x v="0"/>
    <x v="4"/>
    <x v="0"/>
    <x v="0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38"/>
    <d v="2019-04-16T13:10:40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39"/>
    <d v="2019-04-16T13:10:40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44"/>
    <d v="2019-04-16T13:10:40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22"/>
    <d v="2019-04-16T13:10:40"/>
    <x v="12"/>
    <x v="0"/>
    <x v="0"/>
    <x v="30"/>
    <x v="12"/>
    <x v="6"/>
    <x v="56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2"/>
    <d v="2019-03-19T16:09:55"/>
    <x v="216"/>
    <x v="0"/>
    <x v="0"/>
    <x v="21"/>
    <x v="71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3"/>
    <d v="2019-03-19T16:09:55"/>
    <x v="234"/>
    <x v="0"/>
    <x v="0"/>
    <x v="4"/>
    <x v="0"/>
    <x v="30"/>
    <x v="126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4"/>
    <d v="2019-03-19T16:09:55"/>
    <x v="182"/>
    <x v="0"/>
    <x v="0"/>
    <x v="4"/>
    <x v="0"/>
    <x v="0"/>
    <x v="0"/>
    <x v="0"/>
    <x v="28"/>
    <x v="0"/>
    <x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7"/>
    <x v="3"/>
    <d v="2019-10-14T13:46:30"/>
    <x v="89"/>
    <x v="0"/>
    <x v="0"/>
    <x v="4"/>
    <x v="0"/>
    <x v="18"/>
    <x v="62"/>
    <x v="9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7"/>
    <x v="4"/>
    <d v="2019-10-14T13:46:30"/>
    <x v="86"/>
    <x v="0"/>
    <x v="0"/>
    <x v="4"/>
    <x v="0"/>
    <x v="0"/>
    <x v="0"/>
    <x v="0"/>
    <x v="34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7"/>
    <x v="13"/>
    <d v="2019-10-14T13:46:30"/>
    <x v="223"/>
    <x v="0"/>
    <x v="4"/>
    <x v="11"/>
    <x v="44"/>
    <x v="20"/>
    <x v="63"/>
    <x v="46"/>
    <x v="34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7"/>
    <x v="24"/>
    <d v="2019-10-14T13:46:30"/>
    <x v="387"/>
    <x v="3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7"/>
    <x v="25"/>
    <d v="2019-10-14T13:46:30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7"/>
    <x v="0"/>
    <d v="2019-10-14T13:46:30"/>
    <x v="387"/>
    <x v="0"/>
    <x v="0"/>
    <x v="25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7"/>
    <x v="1"/>
    <d v="2019-10-14T13:46:30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8"/>
    <x v="3"/>
    <d v="2019-10-14T13:47:0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8"/>
    <x v="13"/>
    <d v="2019-10-14T13:47:08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8"/>
    <x v="24"/>
    <d v="2019-10-14T13:47:08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8"/>
    <x v="25"/>
    <d v="2019-10-14T13:47:0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8"/>
    <x v="0"/>
    <d v="2019-10-14T13:47:08"/>
    <x v="12"/>
    <x v="0"/>
    <x v="0"/>
    <x v="5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8"/>
    <x v="1"/>
    <d v="2019-10-14T13:47:0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89"/>
    <x v="2"/>
    <d v="2019-10-14T13:47:32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89"/>
    <x v="3"/>
    <d v="2019-10-14T13:47:32"/>
    <x v="32"/>
    <x v="0"/>
    <x v="0"/>
    <x v="4"/>
    <x v="0"/>
    <x v="0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89"/>
    <x v="4"/>
    <d v="2019-10-14T13:47:32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89"/>
    <x v="5"/>
    <d v="2019-10-14T13:47:3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20"/>
    <d v="2019-03-19T11:46:10"/>
    <x v="6"/>
    <x v="0"/>
    <x v="0"/>
    <x v="4"/>
    <x v="0"/>
    <x v="0"/>
    <x v="0"/>
    <x v="0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21"/>
    <d v="2019-03-19T11:46:10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15"/>
    <d v="2019-03-19T11:47:32"/>
    <x v="6"/>
    <x v="8"/>
    <x v="4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16"/>
    <d v="2019-03-19T16:10:4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18"/>
    <d v="2019-03-19T16:10:40"/>
    <x v="106"/>
    <x v="0"/>
    <x v="0"/>
    <x v="20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19"/>
    <d v="2019-03-19T16:10:40"/>
    <x v="208"/>
    <x v="0"/>
    <x v="0"/>
    <x v="4"/>
    <x v="0"/>
    <x v="24"/>
    <x v="1"/>
    <x v="6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38"/>
    <d v="2019-03-19T16:10:4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16"/>
    <d v="2019-03-19T16:11:20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18"/>
    <d v="2019-03-19T16:11:20"/>
    <x v="94"/>
    <x v="0"/>
    <x v="4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20"/>
    <d v="2019-03-19T16:11:20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22"/>
    <d v="2019-03-19T16:11:20"/>
    <x v="94"/>
    <x v="0"/>
    <x v="4"/>
    <x v="12"/>
    <x v="0"/>
    <x v="0"/>
    <x v="3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24"/>
    <d v="2019-03-19T16:11:20"/>
    <x v="351"/>
    <x v="1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25"/>
    <d v="2019-03-19T16:11:2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2"/>
    <d v="2019-03-19T12:03:1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3"/>
    <d v="2019-03-19T12:03:16"/>
    <x v="11"/>
    <x v="0"/>
    <x v="0"/>
    <x v="4"/>
    <x v="0"/>
    <x v="9"/>
    <x v="1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4"/>
    <d v="2019-03-19T12:03:16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5"/>
    <d v="2019-03-19T12:03:1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89"/>
    <x v="6"/>
    <d v="2019-10-14T13:47:3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89"/>
    <x v="13"/>
    <d v="2019-10-14T13:47:32"/>
    <x v="101"/>
    <x v="0"/>
    <x v="0"/>
    <x v="30"/>
    <x v="19"/>
    <x v="0"/>
    <x v="35"/>
    <x v="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89"/>
    <x v="14"/>
    <d v="2019-10-14T13:47:3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89"/>
    <x v="24"/>
    <d v="2019-10-14T13:47:32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89"/>
    <x v="0"/>
    <d v="2019-10-14T13:47:32"/>
    <x v="64"/>
    <x v="0"/>
    <x v="13"/>
    <x v="147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2"/>
    <d v="2019-10-14T13:47:58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3"/>
    <d v="2019-10-14T13:47:5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4"/>
    <d v="2019-10-14T13:47:5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7"/>
    <d v="2019-10-14T13:47:5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5"/>
    <d v="2019-10-14T13:47:5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6"/>
    <d v="2019-10-14T13:47:58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13"/>
    <d v="2019-10-14T13:47:58"/>
    <x v="15"/>
    <x v="0"/>
    <x v="0"/>
    <x v="11"/>
    <x v="12"/>
    <x v="0"/>
    <x v="0"/>
    <x v="2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14"/>
    <d v="2019-10-14T13:47:58"/>
    <x v="6"/>
    <x v="0"/>
    <x v="0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24"/>
    <d v="2019-10-14T13:47:58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25"/>
    <d v="2019-10-14T13:47:58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0"/>
    <d v="2019-10-14T13:47:58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0"/>
    <x v="1"/>
    <d v="2019-10-14T13:47:58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7"/>
    <d v="2019-09-11T17:03:11"/>
    <x v="2"/>
    <x v="0"/>
    <x v="0"/>
    <x v="17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5"/>
    <x v="5"/>
    <d v="2019-09-11T17:03:11"/>
    <x v="192"/>
    <x v="0"/>
    <x v="0"/>
    <x v="4"/>
    <x v="0"/>
    <x v="0"/>
    <x v="59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19"/>
    <d v="2019-09-11T17:02:28"/>
    <x v="4"/>
    <x v="0"/>
    <x v="0"/>
    <x v="4"/>
    <x v="0"/>
    <x v="40"/>
    <x v="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28"/>
    <d v="2019-09-11T17:02:28"/>
    <x v="145"/>
    <x v="8"/>
    <x v="11"/>
    <x v="5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29"/>
    <d v="2019-09-11T17:02:28"/>
    <x v="540"/>
    <x v="8"/>
    <x v="11"/>
    <x v="25"/>
    <x v="8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0"/>
    <d v="2019-09-11T17:06:16"/>
    <x v="890"/>
    <x v="178"/>
    <x v="121"/>
    <x v="521"/>
    <x v="37"/>
    <x v="15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"/>
    <d v="2019-09-11T17:06:16"/>
    <x v="75"/>
    <x v="24"/>
    <x v="55"/>
    <x v="10"/>
    <x v="35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33"/>
    <d v="2019-09-11T17:06:16"/>
    <x v="134"/>
    <x v="0"/>
    <x v="2"/>
    <x v="1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41"/>
    <d v="2019-09-11T17:06:1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4"/>
    <x v="24"/>
    <d v="2019-09-11T17:06:40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4"/>
    <x v="0"/>
    <d v="2019-09-11T17:06:40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2"/>
    <d v="2019-09-11T17:07:11"/>
    <x v="162"/>
    <x v="8"/>
    <x v="11"/>
    <x v="120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3"/>
    <d v="2019-09-11T17:07:11"/>
    <x v="185"/>
    <x v="0"/>
    <x v="0"/>
    <x v="4"/>
    <x v="0"/>
    <x v="45"/>
    <x v="59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4"/>
    <d v="2019-09-11T17:07:11"/>
    <x v="19"/>
    <x v="0"/>
    <x v="0"/>
    <x v="4"/>
    <x v="0"/>
    <x v="0"/>
    <x v="0"/>
    <x v="0"/>
    <x v="67"/>
    <x v="0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5"/>
    <d v="2019-09-11T17:07:11"/>
    <x v="20"/>
    <x v="0"/>
    <x v="0"/>
    <x v="4"/>
    <x v="0"/>
    <x v="9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6"/>
    <d v="2019-09-11T17:07:11"/>
    <x v="20"/>
    <x v="0"/>
    <x v="0"/>
    <x v="4"/>
    <x v="0"/>
    <x v="9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8"/>
    <d v="2019-09-11T17:07:11"/>
    <x v="15"/>
    <x v="0"/>
    <x v="0"/>
    <x v="4"/>
    <x v="0"/>
    <x v="0"/>
    <x v="0"/>
    <x v="0"/>
    <x v="0"/>
    <x v="10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14"/>
    <d v="2019-03-19T16:10:18"/>
    <x v="81"/>
    <x v="0"/>
    <x v="0"/>
    <x v="12"/>
    <x v="0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15"/>
    <d v="2019-03-19T16:10:1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24"/>
    <d v="2019-03-19T16:10:18"/>
    <x v="169"/>
    <x v="15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25"/>
    <d v="2019-03-19T16:10:18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31"/>
    <d v="2019-03-19T16:10:18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0"/>
    <d v="2019-03-19T16:10:18"/>
    <x v="169"/>
    <x v="0"/>
    <x v="46"/>
    <x v="214"/>
    <x v="0"/>
    <x v="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1"/>
    <d v="2019-03-19T16:10:18"/>
    <x v="152"/>
    <x v="0"/>
    <x v="8"/>
    <x v="1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8"/>
    <x v="13"/>
    <d v="2019-05-18T12:41:57"/>
    <x v="26"/>
    <x v="0"/>
    <x v="0"/>
    <x v="11"/>
    <x v="19"/>
    <x v="9"/>
    <x v="13"/>
    <x v="1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6"/>
    <d v="2019-03-19T12:03:1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13"/>
    <d v="2019-03-19T12:03:16"/>
    <x v="32"/>
    <x v="0"/>
    <x v="0"/>
    <x v="4"/>
    <x v="19"/>
    <x v="7"/>
    <x v="35"/>
    <x v="57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14"/>
    <d v="2019-03-19T12:03:16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24"/>
    <d v="2019-03-19T12:03:16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25"/>
    <d v="2019-03-19T12:03:1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0"/>
    <d v="2019-03-19T12:03:16"/>
    <x v="78"/>
    <x v="0"/>
    <x v="7"/>
    <x v="72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1"/>
    <d v="2019-03-19T12:03:16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33"/>
    <d v="2019-03-19T12:03:16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7"/>
    <x v="41"/>
    <d v="2019-03-19T12:03:1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8"/>
    <x v="2"/>
    <d v="2019-03-19T12:03:31"/>
    <x v="85"/>
    <x v="0"/>
    <x v="0"/>
    <x v="1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8"/>
    <x v="3"/>
    <d v="2019-03-19T12:03:31"/>
    <x v="126"/>
    <x v="0"/>
    <x v="0"/>
    <x v="4"/>
    <x v="0"/>
    <x v="4"/>
    <x v="47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8"/>
    <x v="4"/>
    <d v="2019-03-19T12:03:31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8"/>
    <x v="13"/>
    <d v="2019-03-19T12:03:31"/>
    <x v="42"/>
    <x v="0"/>
    <x v="0"/>
    <x v="12"/>
    <x v="44"/>
    <x v="9"/>
    <x v="61"/>
    <x v="38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3"/>
    <d v="2019-03-19T12:04:48"/>
    <x v="10"/>
    <x v="0"/>
    <x v="0"/>
    <x v="4"/>
    <x v="0"/>
    <x v="4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4"/>
    <x v="1"/>
    <d v="2019-03-19T16:28:55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6"/>
    <d v="2019-03-19T12:04:4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13"/>
    <d v="2019-03-19T12:04:48"/>
    <x v="141"/>
    <x v="0"/>
    <x v="0"/>
    <x v="30"/>
    <x v="0"/>
    <x v="9"/>
    <x v="6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5"/>
    <d v="2019-03-19T12:12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6"/>
    <d v="2019-03-19T12:12:2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13"/>
    <d v="2019-03-19T12:12:22"/>
    <x v="134"/>
    <x v="0"/>
    <x v="0"/>
    <x v="30"/>
    <x v="69"/>
    <x v="14"/>
    <x v="65"/>
    <x v="62"/>
    <x v="2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14"/>
    <d v="2019-03-19T12:12:2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24"/>
    <d v="2019-03-19T12:12:22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25"/>
    <d v="2019-03-19T12:12:2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0"/>
    <d v="2019-03-19T12:12:22"/>
    <x v="25"/>
    <x v="0"/>
    <x v="145"/>
    <x v="39"/>
    <x v="0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1"/>
    <d v="2019-03-19T12:12:22"/>
    <x v="94"/>
    <x v="0"/>
    <x v="2"/>
    <x v="3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8"/>
    <x v="2"/>
    <d v="2019-03-19T12:12:40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8"/>
    <x v="3"/>
    <d v="2019-03-19T12:12:40"/>
    <x v="86"/>
    <x v="0"/>
    <x v="0"/>
    <x v="4"/>
    <x v="0"/>
    <x v="2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8"/>
    <x v="4"/>
    <d v="2019-03-19T12:12:40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8"/>
    <x v="13"/>
    <d v="2019-03-19T12:12:40"/>
    <x v="86"/>
    <x v="0"/>
    <x v="0"/>
    <x v="3"/>
    <x v="12"/>
    <x v="6"/>
    <x v="21"/>
    <x v="2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8"/>
    <x v="24"/>
    <d v="2019-03-19T12:12:40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7"/>
    <d v="2019-04-16T13:12:36"/>
    <x v="31"/>
    <x v="0"/>
    <x v="13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5"/>
    <d v="2019-04-16T13:12:36"/>
    <x v="32"/>
    <x v="0"/>
    <x v="0"/>
    <x v="4"/>
    <x v="0"/>
    <x v="2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6"/>
    <d v="2019-04-16T13:12:36"/>
    <x v="106"/>
    <x v="0"/>
    <x v="0"/>
    <x v="21"/>
    <x v="27"/>
    <x v="2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8"/>
    <d v="2019-04-16T13:12:36"/>
    <x v="3"/>
    <x v="0"/>
    <x v="0"/>
    <x v="4"/>
    <x v="0"/>
    <x v="0"/>
    <x v="0"/>
    <x v="0"/>
    <x v="0"/>
    <x v="4"/>
    <x v="0"/>
    <x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17"/>
    <d v="2019-04-16T13:12:36"/>
    <x v="210"/>
    <x v="3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17"/>
    <d v="2019-04-16T13:12:52"/>
    <x v="122"/>
    <x v="48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9"/>
    <d v="2019-04-16T13:12:52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2"/>
    <d v="2019-04-16T13:11:02"/>
    <x v="174"/>
    <x v="0"/>
    <x v="0"/>
    <x v="170"/>
    <x v="1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3"/>
    <d v="2019-04-16T13:11:02"/>
    <x v="930"/>
    <x v="0"/>
    <x v="0"/>
    <x v="4"/>
    <x v="0"/>
    <x v="176"/>
    <x v="93"/>
    <x v="8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4"/>
    <d v="2019-04-16T13:11:02"/>
    <x v="35"/>
    <x v="0"/>
    <x v="0"/>
    <x v="4"/>
    <x v="0"/>
    <x v="0"/>
    <x v="0"/>
    <x v="0"/>
    <x v="57"/>
    <x v="0"/>
    <x v="4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7"/>
    <d v="2019-04-16T13:11:02"/>
    <x v="141"/>
    <x v="0"/>
    <x v="0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25"/>
    <d v="2019-04-16T14:14:29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0"/>
    <d v="2019-04-16T14:14:29"/>
    <x v="219"/>
    <x v="0"/>
    <x v="37"/>
    <x v="146"/>
    <x v="0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1"/>
    <d v="2019-04-16T14:14:29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33"/>
    <d v="2019-04-16T14:14:29"/>
    <x v="3"/>
    <x v="0"/>
    <x v="10"/>
    <x v="2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8"/>
    <x v="3"/>
    <d v="2019-04-16T14:14:45"/>
    <x v="10"/>
    <x v="0"/>
    <x v="0"/>
    <x v="4"/>
    <x v="0"/>
    <x v="0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8"/>
    <x v="13"/>
    <d v="2019-04-16T14:14:45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8"/>
    <x v="22"/>
    <d v="2019-04-16T14:14:45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8"/>
    <x v="24"/>
    <d v="2019-04-16T14:14:45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8"/>
    <x v="31"/>
    <d v="2019-04-16T14:14:4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8"/>
    <x v="0"/>
    <d v="2019-04-16T14:14:45"/>
    <x v="148"/>
    <x v="0"/>
    <x v="13"/>
    <x v="9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24"/>
    <d v="2019-04-16T13:46:57"/>
    <x v="446"/>
    <x v="2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6"/>
    <d v="2019-03-19T11:56:13"/>
    <x v="26"/>
    <x v="0"/>
    <x v="0"/>
    <x v="6"/>
    <x v="12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8"/>
    <d v="2019-03-19T11:56:13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17"/>
    <d v="2019-03-19T11:56:13"/>
    <x v="598"/>
    <x v="0"/>
    <x v="0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6"/>
    <d v="2019-03-19T11:50:40"/>
    <x v="26"/>
    <x v="0"/>
    <x v="0"/>
    <x v="11"/>
    <x v="12"/>
    <x v="0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8"/>
    <d v="2019-03-19T11:50:4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17"/>
    <d v="2019-03-19T11:50:40"/>
    <x v="207"/>
    <x v="0"/>
    <x v="0"/>
    <x v="18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13"/>
    <d v="2019-03-19T11:50:40"/>
    <x v="137"/>
    <x v="0"/>
    <x v="0"/>
    <x v="65"/>
    <x v="13"/>
    <x v="79"/>
    <x v="71"/>
    <x v="151"/>
    <x v="5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14"/>
    <d v="2019-03-19T11:50:40"/>
    <x v="24"/>
    <x v="0"/>
    <x v="0"/>
    <x v="12"/>
    <x v="19"/>
    <x v="0"/>
    <x v="21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15"/>
    <d v="2019-03-19T11:50:4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2"/>
    <x v="4"/>
    <d v="2019-06-18T19:10:1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2"/>
    <x v="13"/>
    <d v="2019-06-18T19:10:18"/>
    <x v="24"/>
    <x v="0"/>
    <x v="0"/>
    <x v="4"/>
    <x v="0"/>
    <x v="0"/>
    <x v="35"/>
    <x v="4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2"/>
    <x v="24"/>
    <d v="2019-06-18T19:10:18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2"/>
    <x v="25"/>
    <d v="2019-06-18T19:10:1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2"/>
    <x v="0"/>
    <d v="2019-06-18T19:10:18"/>
    <x v="194"/>
    <x v="0"/>
    <x v="57"/>
    <x v="121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2"/>
    <x v="1"/>
    <d v="2019-06-18T19:10:1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3"/>
    <x v="3"/>
    <d v="2019-06-18T19:11:14"/>
    <x v="85"/>
    <x v="0"/>
    <x v="0"/>
    <x v="4"/>
    <x v="0"/>
    <x v="0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3"/>
    <x v="13"/>
    <d v="2019-06-18T19:11:14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4"/>
    <d v="2019-03-19T12:10:10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17"/>
    <d v="2019-03-19T12:10:10"/>
    <x v="103"/>
    <x v="0"/>
    <x v="0"/>
    <x v="52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43"/>
    <d v="2019-03-19T12:10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13"/>
    <d v="2019-03-19T12:10:10"/>
    <x v="157"/>
    <x v="0"/>
    <x v="0"/>
    <x v="11"/>
    <x v="12"/>
    <x v="7"/>
    <x v="8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15"/>
    <d v="2019-03-19T12:10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24"/>
    <d v="2019-03-19T12:10:10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25"/>
    <d v="2019-03-19T12:10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0"/>
    <d v="2019-03-19T12:10:10"/>
    <x v="71"/>
    <x v="0"/>
    <x v="28"/>
    <x v="170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1"/>
    <d v="2019-03-19T12:10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2"/>
    <d v="2019-03-19T12:10:25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6"/>
    <x v="24"/>
    <d v="2019-03-19T12:14:56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6"/>
    <x v="25"/>
    <d v="2019-03-19T12:14:5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6"/>
    <x v="0"/>
    <d v="2019-03-19T12:14:56"/>
    <x v="141"/>
    <x v="8"/>
    <x v="10"/>
    <x v="90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6"/>
    <x v="1"/>
    <d v="2019-03-19T12:14:56"/>
    <x v="36"/>
    <x v="8"/>
    <x v="0"/>
    <x v="12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7"/>
    <x v="2"/>
    <d v="2019-03-19T12:15:15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7"/>
    <x v="3"/>
    <d v="2019-03-19T12:15:15"/>
    <x v="85"/>
    <x v="0"/>
    <x v="0"/>
    <x v="4"/>
    <x v="0"/>
    <x v="4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7"/>
    <x v="13"/>
    <d v="2019-03-19T12:15:15"/>
    <x v="141"/>
    <x v="0"/>
    <x v="0"/>
    <x v="4"/>
    <x v="9"/>
    <x v="9"/>
    <x v="21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7"/>
    <x v="24"/>
    <d v="2019-03-19T12:15:15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7"/>
    <x v="0"/>
    <d v="2019-03-19T12:15:15"/>
    <x v="86"/>
    <x v="0"/>
    <x v="212"/>
    <x v="120"/>
    <x v="0"/>
    <x v="5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2"/>
    <x v="3"/>
    <d v="2019-03-19T12:15:37"/>
    <x v="125"/>
    <x v="0"/>
    <x v="0"/>
    <x v="4"/>
    <x v="0"/>
    <x v="0"/>
    <x v="8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2"/>
    <x v="13"/>
    <d v="2019-03-19T12:15:37"/>
    <x v="32"/>
    <x v="0"/>
    <x v="0"/>
    <x v="4"/>
    <x v="0"/>
    <x v="0"/>
    <x v="13"/>
    <x v="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2"/>
    <x v="24"/>
    <d v="2019-03-19T12:15:37"/>
    <x v="89"/>
    <x v="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14"/>
    <d v="2019-03-21T10:06:17"/>
    <x v="20"/>
    <x v="0"/>
    <x v="4"/>
    <x v="4"/>
    <x v="0"/>
    <x v="0"/>
    <x v="13"/>
    <x v="0"/>
    <x v="0"/>
    <x v="13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15"/>
    <d v="2019-03-21T10:06:17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24"/>
    <d v="2019-03-21T10:06:17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25"/>
    <d v="2019-03-21T10:06:1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13"/>
    <d v="2019-03-19T11:46:38"/>
    <x v="931"/>
    <x v="0"/>
    <x v="8"/>
    <x v="257"/>
    <x v="48"/>
    <x v="108"/>
    <x v="228"/>
    <x v="264"/>
    <x v="132"/>
    <x v="0"/>
    <x v="136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14"/>
    <d v="2019-03-19T11:46:38"/>
    <x v="12"/>
    <x v="0"/>
    <x v="0"/>
    <x v="30"/>
    <x v="12"/>
    <x v="7"/>
    <x v="21"/>
    <x v="8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15"/>
    <d v="2019-03-19T11:46:38"/>
    <x v="15"/>
    <x v="0"/>
    <x v="4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15"/>
    <d v="2019-03-19T11:50:24"/>
    <x v="5"/>
    <x v="2"/>
    <x v="11"/>
    <x v="25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18"/>
    <d v="2019-03-19T11:50:24"/>
    <x v="188"/>
    <x v="8"/>
    <x v="10"/>
    <x v="14"/>
    <x v="8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19"/>
    <d v="2019-03-19T11:50:24"/>
    <x v="219"/>
    <x v="0"/>
    <x v="0"/>
    <x v="4"/>
    <x v="0"/>
    <x v="37"/>
    <x v="134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35"/>
    <d v="2019-03-19T11:50:24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22"/>
    <d v="2019-03-19T11:50:24"/>
    <x v="212"/>
    <x v="0"/>
    <x v="2"/>
    <x v="19"/>
    <x v="81"/>
    <x v="38"/>
    <x v="138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23"/>
    <d v="2019-03-19T11:50:2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24"/>
    <d v="2019-03-19T11:50:24"/>
    <x v="755"/>
    <x v="44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25"/>
    <d v="2019-03-19T17:07:5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0"/>
    <d v="2019-03-19T17:07:54"/>
    <x v="302"/>
    <x v="0"/>
    <x v="154"/>
    <x v="354"/>
    <x v="0"/>
    <x v="1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1"/>
    <d v="2019-03-19T17:07:54"/>
    <x v="81"/>
    <x v="0"/>
    <x v="2"/>
    <x v="55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2"/>
    <x v="25"/>
    <d v="2019-03-19T12:15:37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2"/>
    <x v="0"/>
    <d v="2019-03-19T12:15:37"/>
    <x v="89"/>
    <x v="0"/>
    <x v="3"/>
    <x v="132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2"/>
    <x v="1"/>
    <d v="2019-03-19T12:15:37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3"/>
    <x v="3"/>
    <d v="2019-03-19T12:15:54"/>
    <x v="85"/>
    <x v="0"/>
    <x v="0"/>
    <x v="4"/>
    <x v="0"/>
    <x v="0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3"/>
    <x v="4"/>
    <d v="2019-03-19T12:15:5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3"/>
    <x v="13"/>
    <d v="2019-03-19T12:15:54"/>
    <x v="24"/>
    <x v="0"/>
    <x v="0"/>
    <x v="4"/>
    <x v="0"/>
    <x v="0"/>
    <x v="35"/>
    <x v="4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3"/>
    <x v="24"/>
    <d v="2019-03-19T12:15:54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3"/>
    <x v="25"/>
    <d v="2019-03-19T12:15:5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3"/>
    <x v="0"/>
    <d v="2019-03-19T12:15:54"/>
    <x v="162"/>
    <x v="0"/>
    <x v="2"/>
    <x v="10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3"/>
    <x v="1"/>
    <d v="2019-03-19T12:15:5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4"/>
    <x v="2"/>
    <d v="2019-03-19T12:16:23"/>
    <x v="10"/>
    <x v="0"/>
    <x v="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4"/>
    <d v="2019-09-11T17:29:10"/>
    <x v="390"/>
    <x v="0"/>
    <x v="0"/>
    <x v="4"/>
    <x v="0"/>
    <x v="0"/>
    <x v="0"/>
    <x v="0"/>
    <x v="130"/>
    <x v="0"/>
    <x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7"/>
    <d v="2019-09-11T17:29:10"/>
    <x v="57"/>
    <x v="0"/>
    <x v="0"/>
    <x v="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5"/>
    <d v="2019-09-11T17:29:10"/>
    <x v="51"/>
    <x v="0"/>
    <x v="0"/>
    <x v="4"/>
    <x v="0"/>
    <x v="4"/>
    <x v="4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6"/>
    <d v="2019-09-11T17:29:10"/>
    <x v="38"/>
    <x v="0"/>
    <x v="0"/>
    <x v="63"/>
    <x v="12"/>
    <x v="4"/>
    <x v="4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8"/>
    <d v="2019-09-11T17:29:10"/>
    <x v="10"/>
    <x v="0"/>
    <x v="0"/>
    <x v="4"/>
    <x v="0"/>
    <x v="0"/>
    <x v="0"/>
    <x v="0"/>
    <x v="0"/>
    <x v="9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47"/>
    <d v="2019-09-11T17:29:10"/>
    <x v="843"/>
    <x v="275"/>
    <x v="28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7"/>
    <d v="2019-09-11T17:29:10"/>
    <x v="122"/>
    <x v="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9"/>
    <d v="2019-09-11T17:29:10"/>
    <x v="440"/>
    <x v="0"/>
    <x v="0"/>
    <x v="10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0"/>
    <d v="2019-09-11T17:29:10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43"/>
    <d v="2019-09-11T17:29:1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1"/>
    <d v="2019-09-11T17:29:10"/>
    <x v="56"/>
    <x v="0"/>
    <x v="0"/>
    <x v="195"/>
    <x v="109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7"/>
    <x v="1"/>
    <d v="2019-09-11T18:37:5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2"/>
    <d v="2019-09-11T18:38:11"/>
    <x v="192"/>
    <x v="4"/>
    <x v="2"/>
    <x v="99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3"/>
    <d v="2019-09-11T18:38:11"/>
    <x v="251"/>
    <x v="0"/>
    <x v="0"/>
    <x v="4"/>
    <x v="0"/>
    <x v="50"/>
    <x v="59"/>
    <x v="1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4"/>
    <d v="2019-09-11T18:38:11"/>
    <x v="85"/>
    <x v="0"/>
    <x v="0"/>
    <x v="4"/>
    <x v="0"/>
    <x v="0"/>
    <x v="0"/>
    <x v="0"/>
    <x v="5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13"/>
    <d v="2019-09-11T18:38:11"/>
    <x v="200"/>
    <x v="2"/>
    <x v="4"/>
    <x v="90"/>
    <x v="14"/>
    <x v="40"/>
    <x v="60"/>
    <x v="59"/>
    <x v="5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18"/>
    <d v="2019-09-11T18:38:1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19"/>
    <d v="2019-09-11T18:38:1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22"/>
    <d v="2019-09-11T18:38:11"/>
    <x v="6"/>
    <x v="0"/>
    <x v="0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24"/>
    <d v="2019-09-11T18:38:11"/>
    <x v="535"/>
    <x v="2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25"/>
    <d v="2019-09-11T18:38:11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0"/>
    <d v="2019-09-11T18:38:11"/>
    <x v="535"/>
    <x v="0"/>
    <x v="65"/>
    <x v="305"/>
    <x v="0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8"/>
    <x v="1"/>
    <d v="2019-09-11T18:38:11"/>
    <x v="86"/>
    <x v="0"/>
    <x v="51"/>
    <x v="120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2"/>
    <d v="2019-09-11T18:38:39"/>
    <x v="23"/>
    <x v="0"/>
    <x v="4"/>
    <x v="20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3"/>
    <d v="2019-09-11T18:38:39"/>
    <x v="65"/>
    <x v="0"/>
    <x v="0"/>
    <x v="4"/>
    <x v="0"/>
    <x v="83"/>
    <x v="62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4"/>
    <d v="2019-09-11T18:38:39"/>
    <x v="57"/>
    <x v="0"/>
    <x v="0"/>
    <x v="4"/>
    <x v="0"/>
    <x v="0"/>
    <x v="0"/>
    <x v="0"/>
    <x v="23"/>
    <x v="0"/>
    <x v="25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5"/>
    <d v="2019-09-11T18:38:39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6"/>
    <d v="2019-09-11T18:38:39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6"/>
    <x v="3"/>
    <d v="2019-05-18T13:12:56"/>
    <x v="198"/>
    <x v="0"/>
    <x v="0"/>
    <x v="4"/>
    <x v="0"/>
    <x v="83"/>
    <x v="14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6"/>
    <x v="9"/>
    <d v="2019-05-18T13:12:5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22"/>
    <d v="2019-04-16T13:13:18"/>
    <x v="86"/>
    <x v="0"/>
    <x v="0"/>
    <x v="3"/>
    <x v="19"/>
    <x v="9"/>
    <x v="31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24"/>
    <d v="2019-04-16T13:13:18"/>
    <x v="932"/>
    <x v="4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25"/>
    <d v="2019-04-16T13:13:18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31"/>
    <d v="2019-04-16T13:13:1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0"/>
    <d v="2019-04-16T13:13:18"/>
    <x v="932"/>
    <x v="29"/>
    <x v="249"/>
    <x v="523"/>
    <x v="1"/>
    <x v="25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3"/>
    <d v="2019-03-19T12:07:17"/>
    <x v="71"/>
    <x v="0"/>
    <x v="0"/>
    <x v="4"/>
    <x v="0"/>
    <x v="24"/>
    <x v="27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4"/>
    <d v="2019-03-19T12:07:17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5"/>
    <d v="2019-03-19T12:07:1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6"/>
    <d v="2019-03-19T12:07:1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13"/>
    <d v="2019-03-19T12:07:17"/>
    <x v="23"/>
    <x v="0"/>
    <x v="0"/>
    <x v="11"/>
    <x v="19"/>
    <x v="4"/>
    <x v="20"/>
    <x v="21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14"/>
    <d v="2019-03-19T12:07:1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24"/>
    <d v="2019-03-19T12:07:17"/>
    <x v="551"/>
    <x v="2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0"/>
    <x v="25"/>
    <d v="2019-03-19T12:07:17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6"/>
    <x v="4"/>
    <d v="2019-03-21T10:06:55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6"/>
    <x v="5"/>
    <d v="2019-03-21T10:06:55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8"/>
    <x v="25"/>
    <d v="2019-03-19T17:06:1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8"/>
    <x v="0"/>
    <d v="2019-03-19T17:06:14"/>
    <x v="35"/>
    <x v="0"/>
    <x v="1"/>
    <x v="212"/>
    <x v="0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13"/>
    <d v="2019-03-19T12:28:41"/>
    <x v="523"/>
    <x v="2"/>
    <x v="0"/>
    <x v="86"/>
    <x v="60"/>
    <x v="12"/>
    <x v="39"/>
    <x v="39"/>
    <x v="21"/>
    <x v="0"/>
    <x v="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14"/>
    <d v="2019-03-19T12:28:41"/>
    <x v="15"/>
    <x v="0"/>
    <x v="0"/>
    <x v="12"/>
    <x v="0"/>
    <x v="7"/>
    <x v="8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9"/>
    <x v="3"/>
    <d v="2019-03-19T16:21:07"/>
    <x v="10"/>
    <x v="0"/>
    <x v="0"/>
    <x v="4"/>
    <x v="0"/>
    <x v="0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9"/>
    <x v="4"/>
    <d v="2019-03-19T16:21:07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9"/>
    <x v="13"/>
    <d v="2019-03-19T16:21:07"/>
    <x v="3"/>
    <x v="0"/>
    <x v="0"/>
    <x v="4"/>
    <x v="0"/>
    <x v="0"/>
    <x v="8"/>
    <x v="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9"/>
    <x v="24"/>
    <d v="2019-03-19T16:21:07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9"/>
    <x v="25"/>
    <d v="2019-03-19T16:21:0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9"/>
    <x v="0"/>
    <d v="2019-03-19T16:21:07"/>
    <x v="38"/>
    <x v="0"/>
    <x v="51"/>
    <x v="23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9"/>
    <x v="1"/>
    <d v="2019-03-19T16:21:0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40"/>
    <x v="3"/>
    <d v="2019-03-19T16:23:5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40"/>
    <x v="13"/>
    <d v="2019-03-19T16:23:56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0"/>
    <d v="2019-05-18T12:22:37"/>
    <x v="166"/>
    <x v="14"/>
    <x v="109"/>
    <x v="103"/>
    <x v="69"/>
    <x v="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13"/>
    <d v="2019-05-18T12:19:36"/>
    <x v="933"/>
    <x v="0"/>
    <x v="13"/>
    <x v="23"/>
    <x v="37"/>
    <x v="76"/>
    <x v="109"/>
    <x v="87"/>
    <x v="74"/>
    <x v="0"/>
    <x v="1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14"/>
    <d v="2019-05-18T12:19:36"/>
    <x v="10"/>
    <x v="0"/>
    <x v="0"/>
    <x v="11"/>
    <x v="12"/>
    <x v="9"/>
    <x v="35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15"/>
    <d v="2019-05-18T12:19:36"/>
    <x v="20"/>
    <x v="0"/>
    <x v="13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24"/>
    <d v="2019-05-18T12:19:36"/>
    <x v="573"/>
    <x v="2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08"/>
    <x v="0"/>
    <d v="2019-05-18T12:19:36"/>
    <x v="573"/>
    <x v="19"/>
    <x v="106"/>
    <x v="323"/>
    <x v="9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2"/>
    <d v="2019-05-18T12:19:49"/>
    <x v="194"/>
    <x v="0"/>
    <x v="10"/>
    <x v="170"/>
    <x v="79"/>
    <x v="0"/>
    <x v="0"/>
    <x v="0"/>
    <x v="0"/>
    <x v="0"/>
    <x v="0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3"/>
    <d v="2019-05-18T12:19:49"/>
    <x v="505"/>
    <x v="0"/>
    <x v="0"/>
    <x v="4"/>
    <x v="0"/>
    <x v="76"/>
    <x v="150"/>
    <x v="10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4"/>
    <d v="2019-05-18T12:19:49"/>
    <x v="49"/>
    <x v="0"/>
    <x v="0"/>
    <x v="4"/>
    <x v="0"/>
    <x v="0"/>
    <x v="0"/>
    <x v="0"/>
    <x v="48"/>
    <x v="0"/>
    <x v="12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7"/>
    <d v="2019-05-18T12:19:4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5"/>
    <d v="2019-05-18T12:19:49"/>
    <x v="10"/>
    <x v="0"/>
    <x v="0"/>
    <x v="4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6"/>
    <d v="2019-05-18T12:19:49"/>
    <x v="32"/>
    <x v="0"/>
    <x v="0"/>
    <x v="11"/>
    <x v="0"/>
    <x v="9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8"/>
    <d v="2019-05-18T12:19:49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10"/>
    <d v="2019-05-18T12:19:4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13"/>
    <d v="2019-05-18T12:19:49"/>
    <x v="35"/>
    <x v="0"/>
    <x v="2"/>
    <x v="45"/>
    <x v="34"/>
    <x v="0"/>
    <x v="0"/>
    <x v="0"/>
    <x v="48"/>
    <x v="0"/>
    <x v="20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14"/>
    <d v="2019-05-18T12:19:49"/>
    <x v="24"/>
    <x v="0"/>
    <x v="0"/>
    <x v="12"/>
    <x v="0"/>
    <x v="7"/>
    <x v="35"/>
    <x v="2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15"/>
    <d v="2019-05-18T12:19:4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19"/>
    <d v="2019-05-18T12:19:4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4"/>
    <d v="2019-04-16T13:56:30"/>
    <x v="26"/>
    <x v="0"/>
    <x v="0"/>
    <x v="4"/>
    <x v="0"/>
    <x v="0"/>
    <x v="0"/>
    <x v="0"/>
    <x v="23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7"/>
    <d v="2019-04-16T13:56:3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6"/>
    <d v="2019-04-16T13:56:3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5"/>
    <x v="1"/>
    <d v="2019-03-19T16:26:2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7"/>
    <d v="2019-05-18T13:10:5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5"/>
    <d v="2019-05-18T13:10:5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6"/>
    <d v="2019-05-18T13:10:58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2"/>
    <d v="2019-03-19T16:26:54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3"/>
    <d v="2019-03-19T16:26:54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39"/>
    <d v="2019-09-11T17:29:10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22"/>
    <d v="2019-09-11T17:29:10"/>
    <x v="134"/>
    <x v="0"/>
    <x v="2"/>
    <x v="6"/>
    <x v="3"/>
    <x v="2"/>
    <x v="21"/>
    <x v="36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40"/>
    <d v="2019-09-11T17:29:10"/>
    <x v="6"/>
    <x v="0"/>
    <x v="0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24"/>
    <d v="2019-09-11T17:29:10"/>
    <x v="110"/>
    <x v="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25"/>
    <d v="2019-09-11T17:29:10"/>
    <x v="201"/>
    <x v="8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0"/>
    <d v="2019-09-11T17:29:10"/>
    <x v="110"/>
    <x v="44"/>
    <x v="267"/>
    <x v="69"/>
    <x v="22"/>
    <x v="27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1"/>
    <d v="2019-09-11T17:29:10"/>
    <x v="201"/>
    <x v="96"/>
    <x v="37"/>
    <x v="128"/>
    <x v="34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33"/>
    <d v="2019-09-11T17:29:10"/>
    <x v="188"/>
    <x v="8"/>
    <x v="11"/>
    <x v="14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7"/>
    <x v="41"/>
    <d v="2019-09-11T17:29:10"/>
    <x v="3"/>
    <x v="8"/>
    <x v="8"/>
    <x v="21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2"/>
    <d v="2019-09-11T17:29:38"/>
    <x v="610"/>
    <x v="2"/>
    <x v="147"/>
    <x v="508"/>
    <x v="16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3"/>
    <d v="2019-09-11T17:29:38"/>
    <x v="934"/>
    <x v="0"/>
    <x v="0"/>
    <x v="4"/>
    <x v="0"/>
    <x v="229"/>
    <x v="291"/>
    <x v="28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4"/>
    <d v="2019-09-11T17:29:38"/>
    <x v="180"/>
    <x v="0"/>
    <x v="0"/>
    <x v="4"/>
    <x v="0"/>
    <x v="0"/>
    <x v="0"/>
    <x v="0"/>
    <x v="91"/>
    <x v="0"/>
    <x v="88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7"/>
    <d v="2019-09-11T17:29:38"/>
    <x v="19"/>
    <x v="2"/>
    <x v="10"/>
    <x v="5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5"/>
    <d v="2019-09-11T17:29:38"/>
    <x v="26"/>
    <x v="0"/>
    <x v="0"/>
    <x v="4"/>
    <x v="0"/>
    <x v="0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6"/>
    <d v="2019-09-11T17:29:38"/>
    <x v="125"/>
    <x v="0"/>
    <x v="0"/>
    <x v="21"/>
    <x v="12"/>
    <x v="0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8"/>
    <d v="2019-09-11T17:29:38"/>
    <x v="10"/>
    <x v="0"/>
    <x v="0"/>
    <x v="4"/>
    <x v="0"/>
    <x v="0"/>
    <x v="0"/>
    <x v="0"/>
    <x v="0"/>
    <x v="4"/>
    <x v="0"/>
    <x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7"/>
    <d v="2019-09-11T17:29:38"/>
    <x v="761"/>
    <x v="0"/>
    <x v="235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9"/>
    <d v="2019-09-11T17:29:38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0"/>
    <d v="2019-09-11T17:29:3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1"/>
    <d v="2019-09-11T17:29:38"/>
    <x v="935"/>
    <x v="218"/>
    <x v="47"/>
    <x v="4"/>
    <x v="0"/>
    <x v="2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2"/>
    <d v="2019-09-11T17:29:38"/>
    <x v="145"/>
    <x v="0"/>
    <x v="3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3"/>
    <d v="2019-09-11T17:29:38"/>
    <x v="936"/>
    <x v="2"/>
    <x v="45"/>
    <x v="294"/>
    <x v="199"/>
    <x v="184"/>
    <x v="292"/>
    <x v="99"/>
    <x v="91"/>
    <x v="0"/>
    <x v="11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4"/>
    <d v="2019-09-11T17:29:38"/>
    <x v="11"/>
    <x v="2"/>
    <x v="2"/>
    <x v="3"/>
    <x v="19"/>
    <x v="0"/>
    <x v="19"/>
    <x v="6"/>
    <x v="0"/>
    <x v="6"/>
    <x v="0"/>
    <x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22"/>
    <x v="15"/>
    <d v="2019-09-11T17:29:38"/>
    <x v="15"/>
    <x v="0"/>
    <x v="13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2"/>
    <d v="2019-09-11T18:43:10"/>
    <x v="192"/>
    <x v="8"/>
    <x v="11"/>
    <x v="51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3"/>
    <d v="2019-09-11T18:43:10"/>
    <x v="446"/>
    <x v="0"/>
    <x v="0"/>
    <x v="4"/>
    <x v="0"/>
    <x v="85"/>
    <x v="66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4"/>
    <d v="2019-09-11T18:43:10"/>
    <x v="86"/>
    <x v="0"/>
    <x v="0"/>
    <x v="4"/>
    <x v="0"/>
    <x v="0"/>
    <x v="0"/>
    <x v="0"/>
    <x v="23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7"/>
    <d v="2019-09-11T18:43:10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5"/>
    <d v="2019-09-11T18:43:1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6"/>
    <d v="2019-09-11T18:43:10"/>
    <x v="15"/>
    <x v="0"/>
    <x v="0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13"/>
    <d v="2019-09-11T18:43:10"/>
    <x v="400"/>
    <x v="8"/>
    <x v="11"/>
    <x v="53"/>
    <x v="34"/>
    <x v="18"/>
    <x v="14"/>
    <x v="36"/>
    <x v="23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14"/>
    <d v="2019-09-11T18:43:10"/>
    <x v="94"/>
    <x v="0"/>
    <x v="0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24"/>
    <d v="2019-09-11T18:43:10"/>
    <x v="211"/>
    <x v="1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25"/>
    <d v="2019-09-11T18:43:10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31"/>
    <d v="2019-09-11T18:43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0"/>
    <d v="2019-09-11T18:43:10"/>
    <x v="211"/>
    <x v="4"/>
    <x v="148"/>
    <x v="106"/>
    <x v="12"/>
    <x v="6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1"/>
    <d v="2019-09-11T18:43:10"/>
    <x v="3"/>
    <x v="0"/>
    <x v="2"/>
    <x v="2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0"/>
    <x v="32"/>
    <d v="2019-09-11T18:43:10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2"/>
    <d v="2019-09-11T18:43:27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3"/>
    <d v="2019-09-11T18:43:27"/>
    <x v="32"/>
    <x v="0"/>
    <x v="0"/>
    <x v="4"/>
    <x v="0"/>
    <x v="0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4"/>
    <d v="2019-09-11T18:43:2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5"/>
    <d v="2019-09-11T18:43:2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6"/>
    <d v="2019-09-11T18:43:2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13"/>
    <d v="2019-09-11T18:43:27"/>
    <x v="141"/>
    <x v="8"/>
    <x v="11"/>
    <x v="12"/>
    <x v="12"/>
    <x v="16"/>
    <x v="6"/>
    <x v="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14"/>
    <d v="2019-09-11T18:43:2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24"/>
    <d v="2019-09-11T18:43:27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25"/>
    <d v="2019-09-11T18:43:2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31"/>
    <d v="2019-09-11T18:43:2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0"/>
    <d v="2019-09-11T18:43:27"/>
    <x v="86"/>
    <x v="0"/>
    <x v="11"/>
    <x v="120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1"/>
    <d v="2019-09-11T18:43:27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1"/>
    <x v="32"/>
    <d v="2019-09-11T18:43:27"/>
    <x v="20"/>
    <x v="0"/>
    <x v="4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2"/>
    <d v="2019-09-11T18:43:46"/>
    <x v="1"/>
    <x v="8"/>
    <x v="13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3"/>
    <d v="2019-09-11T18:43:46"/>
    <x v="71"/>
    <x v="0"/>
    <x v="0"/>
    <x v="4"/>
    <x v="0"/>
    <x v="18"/>
    <x v="10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4"/>
    <d v="2019-09-11T18:43:46"/>
    <x v="10"/>
    <x v="0"/>
    <x v="0"/>
    <x v="4"/>
    <x v="0"/>
    <x v="0"/>
    <x v="0"/>
    <x v="0"/>
    <x v="24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5"/>
    <d v="2019-09-11T18:43:4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6"/>
    <d v="2019-09-11T18:43:4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13"/>
    <d v="2019-09-11T18:43:46"/>
    <x v="187"/>
    <x v="8"/>
    <x v="2"/>
    <x v="55"/>
    <x v="19"/>
    <x v="20"/>
    <x v="31"/>
    <x v="16"/>
    <x v="24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511"/>
    <x v="14"/>
    <d v="2019-09-11T18:43:4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4"/>
    <x v="14"/>
    <d v="2019-03-19T12:11:2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4"/>
    <x v="24"/>
    <d v="2019-03-19T12:11:28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4"/>
    <x v="25"/>
    <d v="2019-03-19T12:11:28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4"/>
    <x v="0"/>
    <d v="2019-03-19T12:11:28"/>
    <x v="114"/>
    <x v="0"/>
    <x v="15"/>
    <x v="198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4"/>
    <x v="1"/>
    <d v="2019-03-19T12:11:28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5"/>
    <x v="2"/>
    <d v="2019-03-19T12:11:44"/>
    <x v="15"/>
    <x v="0"/>
    <x v="2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5"/>
    <x v="3"/>
    <d v="2019-03-19T12:11:44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5"/>
    <x v="13"/>
    <d v="2019-03-19T12:11:44"/>
    <x v="15"/>
    <x v="0"/>
    <x v="4"/>
    <x v="4"/>
    <x v="12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5"/>
    <x v="24"/>
    <d v="2019-03-19T12:11:44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18"/>
    <d v="2019-03-19T12:01:5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22"/>
    <d v="2019-03-19T12:01:5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12"/>
    <d v="2019-04-16T14:19:46"/>
    <x v="69"/>
    <x v="0"/>
    <x v="0"/>
    <x v="4"/>
    <x v="0"/>
    <x v="1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13"/>
    <d v="2019-04-16T14:19:46"/>
    <x v="757"/>
    <x v="4"/>
    <x v="2"/>
    <x v="95"/>
    <x v="53"/>
    <x v="91"/>
    <x v="71"/>
    <x v="65"/>
    <x v="81"/>
    <x v="0"/>
    <x v="42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14"/>
    <d v="2019-04-16T14:19:46"/>
    <x v="20"/>
    <x v="0"/>
    <x v="0"/>
    <x v="12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16"/>
    <d v="2019-04-16T14:19:46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18"/>
    <d v="2019-04-16T14:19:46"/>
    <x v="125"/>
    <x v="8"/>
    <x v="11"/>
    <x v="5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19"/>
    <d v="2019-04-16T14:19:46"/>
    <x v="162"/>
    <x v="0"/>
    <x v="0"/>
    <x v="4"/>
    <x v="0"/>
    <x v="40"/>
    <x v="6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22"/>
    <d v="2019-04-16T14:19:46"/>
    <x v="106"/>
    <x v="8"/>
    <x v="11"/>
    <x v="6"/>
    <x v="27"/>
    <x v="14"/>
    <x v="8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24"/>
    <d v="2019-04-16T14:19:46"/>
    <x v="63"/>
    <x v="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7"/>
    <d v="2019-04-16T14:15:46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13"/>
    <d v="2019-04-16T14:15:46"/>
    <x v="190"/>
    <x v="0"/>
    <x v="0"/>
    <x v="11"/>
    <x v="69"/>
    <x v="6"/>
    <x v="31"/>
    <x v="18"/>
    <x v="1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14"/>
    <d v="2019-04-16T14:15:46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24"/>
    <d v="2019-04-16T14:15:46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25"/>
    <d v="2019-04-16T14:15:4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31"/>
    <d v="2019-04-16T14:15:4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8"/>
    <d v="2019-05-18T13:00:3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13"/>
    <d v="2019-05-18T13:00:34"/>
    <x v="71"/>
    <x v="0"/>
    <x v="0"/>
    <x v="21"/>
    <x v="3"/>
    <x v="2"/>
    <x v="65"/>
    <x v="36"/>
    <x v="2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4"/>
    <d v="2019-03-19T16:26:54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5"/>
    <d v="2019-03-19T16:26:5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6"/>
    <d v="2019-03-19T16:26:5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9"/>
    <d v="2019-05-18T13:10:5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13"/>
    <d v="2019-05-18T13:10:58"/>
    <x v="148"/>
    <x v="0"/>
    <x v="0"/>
    <x v="12"/>
    <x v="44"/>
    <x v="2"/>
    <x v="19"/>
    <x v="89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14"/>
    <d v="2019-05-18T13:10:58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13"/>
    <d v="2019-03-19T16:26:54"/>
    <x v="15"/>
    <x v="0"/>
    <x v="0"/>
    <x v="11"/>
    <x v="19"/>
    <x v="0"/>
    <x v="0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14"/>
    <d v="2019-03-19T16:26:54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24"/>
    <d v="2019-03-19T16:26:54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25"/>
    <d v="2019-03-19T16:26:5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0"/>
    <d v="2019-03-19T16:26:54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7"/>
    <x v="1"/>
    <d v="2019-03-19T16:26:5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2"/>
    <d v="2019-04-16T13:23:02"/>
    <x v="502"/>
    <x v="0"/>
    <x v="58"/>
    <x v="274"/>
    <x v="2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3"/>
    <d v="2019-04-16T13:23:02"/>
    <x v="937"/>
    <x v="0"/>
    <x v="0"/>
    <x v="4"/>
    <x v="0"/>
    <x v="277"/>
    <x v="293"/>
    <x v="28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4"/>
    <d v="2019-04-16T13:23:02"/>
    <x v="166"/>
    <x v="0"/>
    <x v="0"/>
    <x v="4"/>
    <x v="0"/>
    <x v="0"/>
    <x v="0"/>
    <x v="0"/>
    <x v="17"/>
    <x v="0"/>
    <x v="13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7"/>
    <d v="2019-04-16T13:23:02"/>
    <x v="157"/>
    <x v="0"/>
    <x v="2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5"/>
    <d v="2019-04-16T13:23:02"/>
    <x v="64"/>
    <x v="0"/>
    <x v="0"/>
    <x v="4"/>
    <x v="0"/>
    <x v="4"/>
    <x v="14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1"/>
    <d v="2019-09-11T17:11:45"/>
    <x v="106"/>
    <x v="2"/>
    <x v="15"/>
    <x v="71"/>
    <x v="19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33"/>
    <d v="2019-09-11T17:11:45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2"/>
    <d v="2019-09-11T17:14:36"/>
    <x v="592"/>
    <x v="2"/>
    <x v="7"/>
    <x v="242"/>
    <x v="15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3"/>
    <d v="2019-09-11T17:14:36"/>
    <x v="52"/>
    <x v="0"/>
    <x v="0"/>
    <x v="4"/>
    <x v="0"/>
    <x v="73"/>
    <x v="274"/>
    <x v="4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4"/>
    <d v="2019-09-11T17:14:36"/>
    <x v="415"/>
    <x v="0"/>
    <x v="0"/>
    <x v="4"/>
    <x v="0"/>
    <x v="0"/>
    <x v="0"/>
    <x v="0"/>
    <x v="77"/>
    <x v="0"/>
    <x v="3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9"/>
    <x v="7"/>
    <d v="2019-09-11T17:14:3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7"/>
    <d v="2019-09-11T18:31:5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6"/>
    <d v="2019-09-11T18:31:5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13"/>
    <d v="2019-09-11T18:31:59"/>
    <x v="196"/>
    <x v="0"/>
    <x v="0"/>
    <x v="12"/>
    <x v="12"/>
    <x v="6"/>
    <x v="19"/>
    <x v="57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14"/>
    <d v="2019-09-11T18:31:5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24"/>
    <d v="2019-09-11T18:31:59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25"/>
    <d v="2019-09-11T18:31:59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0"/>
    <d v="2019-09-11T18:31:59"/>
    <x v="64"/>
    <x v="0"/>
    <x v="23"/>
    <x v="147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1"/>
    <d v="2019-09-11T18:31:59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6"/>
    <x v="2"/>
    <d v="2019-09-11T18:32:1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6"/>
    <x v="3"/>
    <d v="2019-09-11T18:32:1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6"/>
    <x v="13"/>
    <d v="2019-09-11T18:32:17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32"/>
    <d v="2019-09-11T17:46:5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6"/>
    <x v="33"/>
    <d v="2019-09-11T17:46:54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2"/>
    <d v="2019-09-11T17:49:19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3"/>
    <d v="2019-09-11T17:49:19"/>
    <x v="51"/>
    <x v="0"/>
    <x v="0"/>
    <x v="4"/>
    <x v="0"/>
    <x v="40"/>
    <x v="1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4"/>
    <d v="2019-09-11T17:49:19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7"/>
    <d v="2019-09-11T17:49:19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5"/>
    <d v="2019-09-11T17:49:1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6"/>
    <d v="2019-09-11T17:49:19"/>
    <x v="15"/>
    <x v="0"/>
    <x v="0"/>
    <x v="11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9"/>
    <d v="2019-09-11T17:49:19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13"/>
    <d v="2019-09-11T17:49:19"/>
    <x v="12"/>
    <x v="0"/>
    <x v="0"/>
    <x v="11"/>
    <x v="19"/>
    <x v="14"/>
    <x v="31"/>
    <x v="4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14"/>
    <d v="2019-09-11T17:49:19"/>
    <x v="94"/>
    <x v="0"/>
    <x v="0"/>
    <x v="12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17"/>
    <x v="15"/>
    <d v="2019-09-11T17:49:1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2"/>
    <d v="2019-08-13T13:59:42"/>
    <x v="296"/>
    <x v="0"/>
    <x v="7"/>
    <x v="56"/>
    <x v="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22"/>
    <d v="2019-09-11T17:02:28"/>
    <x v="78"/>
    <x v="8"/>
    <x v="4"/>
    <x v="3"/>
    <x v="23"/>
    <x v="14"/>
    <x v="10"/>
    <x v="57"/>
    <x v="6"/>
    <x v="0"/>
    <x v="1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30"/>
    <d v="2019-09-11T17:02:28"/>
    <x v="6"/>
    <x v="8"/>
    <x v="11"/>
    <x v="12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0"/>
    <d v="2019-04-16T13:31:27"/>
    <x v="382"/>
    <x v="0"/>
    <x v="53"/>
    <x v="27"/>
    <x v="0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24"/>
    <d v="2019-04-16T13:44:04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25"/>
    <d v="2019-04-16T13:44:04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0"/>
    <d v="2019-04-16T13:44:04"/>
    <x v="181"/>
    <x v="0"/>
    <x v="0"/>
    <x v="1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1"/>
    <d v="2019-04-16T13:44:04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19"/>
    <d v="2019-04-16T13:46:57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22"/>
    <d v="2019-04-16T13:46:57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26"/>
    <d v="2019-05-18T12:51:4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10"/>
    <d v="2019-04-16T13:23:36"/>
    <x v="24"/>
    <x v="0"/>
    <x v="0"/>
    <x v="4"/>
    <x v="1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13"/>
    <d v="2019-04-16T13:23:36"/>
    <x v="30"/>
    <x v="8"/>
    <x v="8"/>
    <x v="242"/>
    <x v="113"/>
    <x v="64"/>
    <x v="294"/>
    <x v="284"/>
    <x v="118"/>
    <x v="0"/>
    <x v="138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14"/>
    <d v="2019-04-16T13:23:36"/>
    <x v="10"/>
    <x v="0"/>
    <x v="0"/>
    <x v="12"/>
    <x v="0"/>
    <x v="7"/>
    <x v="35"/>
    <x v="6"/>
    <x v="0"/>
    <x v="13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15"/>
    <d v="2019-04-16T13:23:36"/>
    <x v="3"/>
    <x v="0"/>
    <x v="0"/>
    <x v="30"/>
    <x v="12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18"/>
    <d v="2019-04-16T13:23:36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19"/>
    <d v="2019-04-16T13:23:36"/>
    <x v="64"/>
    <x v="0"/>
    <x v="0"/>
    <x v="4"/>
    <x v="0"/>
    <x v="40"/>
    <x v="14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20"/>
    <d v="2019-04-16T13:23:36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48"/>
    <d v="2019-04-16T13:23:3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22"/>
    <d v="2019-04-16T13:23:36"/>
    <x v="56"/>
    <x v="0"/>
    <x v="0"/>
    <x v="3"/>
    <x v="0"/>
    <x v="14"/>
    <x v="15"/>
    <x v="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40"/>
    <d v="2019-04-16T13:23:36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24"/>
    <d v="2019-04-16T13:23:36"/>
    <x v="420"/>
    <x v="4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25"/>
    <d v="2019-04-16T13:23:36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0"/>
    <d v="2019-04-16T13:23:36"/>
    <x v="420"/>
    <x v="14"/>
    <x v="163"/>
    <x v="491"/>
    <x v="69"/>
    <x v="1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1"/>
    <d v="2019-04-16T13:23:36"/>
    <x v="399"/>
    <x v="42"/>
    <x v="0"/>
    <x v="98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2"/>
    <d v="2019-04-16T13:24:28"/>
    <x v="938"/>
    <x v="4"/>
    <x v="65"/>
    <x v="496"/>
    <x v="2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3"/>
    <d v="2019-04-16T13:24:28"/>
    <x v="939"/>
    <x v="0"/>
    <x v="0"/>
    <x v="4"/>
    <x v="0"/>
    <x v="278"/>
    <x v="295"/>
    <x v="28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2"/>
    <x v="0"/>
    <d v="2019-05-18T12:51:59"/>
    <x v="280"/>
    <x v="0"/>
    <x v="28"/>
    <x v="16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2"/>
    <x v="1"/>
    <d v="2019-05-18T12:51:59"/>
    <x v="157"/>
    <x v="0"/>
    <x v="4"/>
    <x v="19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3"/>
    <x v="3"/>
    <d v="2019-05-18T12:52:13"/>
    <x v="10"/>
    <x v="0"/>
    <x v="0"/>
    <x v="4"/>
    <x v="0"/>
    <x v="0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3"/>
    <x v="4"/>
    <d v="2019-05-18T12:52:1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3"/>
    <x v="13"/>
    <d v="2019-05-18T12:52:13"/>
    <x v="5"/>
    <x v="0"/>
    <x v="0"/>
    <x v="4"/>
    <x v="0"/>
    <x v="0"/>
    <x v="13"/>
    <x v="3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3"/>
    <x v="24"/>
    <d v="2019-05-18T12:52:13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3"/>
    <x v="25"/>
    <d v="2019-05-18T12:52:1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3"/>
    <x v="0"/>
    <d v="2019-05-18T12:52:13"/>
    <x v="162"/>
    <x v="0"/>
    <x v="2"/>
    <x v="10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3"/>
    <x v="1"/>
    <d v="2019-05-18T12:52:1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4"/>
    <x v="2"/>
    <d v="2019-05-18T12:52:28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4"/>
    <x v="3"/>
    <d v="2019-05-18T12:52:28"/>
    <x v="11"/>
    <x v="0"/>
    <x v="0"/>
    <x v="4"/>
    <x v="0"/>
    <x v="0"/>
    <x v="31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4"/>
    <x v="4"/>
    <d v="2019-05-18T12:52:28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4"/>
    <x v="6"/>
    <d v="2019-05-18T12:52:2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4"/>
    <x v="13"/>
    <d v="2019-05-18T12:52:28"/>
    <x v="26"/>
    <x v="0"/>
    <x v="0"/>
    <x v="11"/>
    <x v="9"/>
    <x v="0"/>
    <x v="6"/>
    <x v="57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4"/>
    <x v="24"/>
    <d v="2019-05-18T12:52:28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2"/>
    <d v="2019-04-16T13:24:28"/>
    <x v="702"/>
    <x v="0"/>
    <x v="10"/>
    <x v="16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3"/>
    <d v="2019-04-16T13:24:28"/>
    <x v="940"/>
    <x v="4"/>
    <x v="15"/>
    <x v="89"/>
    <x v="119"/>
    <x v="207"/>
    <x v="196"/>
    <x v="20"/>
    <x v="133"/>
    <x v="0"/>
    <x v="139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4"/>
    <d v="2019-04-16T13:24:28"/>
    <x v="23"/>
    <x v="0"/>
    <x v="13"/>
    <x v="30"/>
    <x v="9"/>
    <x v="7"/>
    <x v="21"/>
    <x v="18"/>
    <x v="0"/>
    <x v="9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5"/>
    <d v="2019-04-16T13:24:28"/>
    <x v="15"/>
    <x v="0"/>
    <x v="13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6"/>
    <d v="2019-04-16T13:24:28"/>
    <x v="157"/>
    <x v="0"/>
    <x v="2"/>
    <x v="3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8"/>
    <d v="2019-04-16T13:24:28"/>
    <x v="183"/>
    <x v="0"/>
    <x v="2"/>
    <x v="23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9"/>
    <d v="2019-04-16T13:24:28"/>
    <x v="292"/>
    <x v="0"/>
    <x v="0"/>
    <x v="4"/>
    <x v="0"/>
    <x v="11"/>
    <x v="251"/>
    <x v="1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20"/>
    <d v="2019-04-16T13:24:28"/>
    <x v="32"/>
    <x v="0"/>
    <x v="0"/>
    <x v="4"/>
    <x v="0"/>
    <x v="0"/>
    <x v="0"/>
    <x v="0"/>
    <x v="0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22"/>
    <d v="2019-04-16T13:24:28"/>
    <x v="688"/>
    <x v="0"/>
    <x v="4"/>
    <x v="60"/>
    <x v="35"/>
    <x v="12"/>
    <x v="110"/>
    <x v="108"/>
    <x v="0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24"/>
    <d v="2019-04-16T13:24:28"/>
    <x v="860"/>
    <x v="4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25"/>
    <d v="2019-04-16T13:24:28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5"/>
    <x v="0"/>
    <d v="2019-04-16T13:33:56"/>
    <x v="192"/>
    <x v="0"/>
    <x v="7"/>
    <x v="126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5"/>
    <x v="1"/>
    <d v="2019-04-16T13:33:56"/>
    <x v="3"/>
    <x v="0"/>
    <x v="2"/>
    <x v="2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2"/>
    <d v="2019-04-16T13:34:2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17"/>
    <d v="2019-04-16T13:31:1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13"/>
    <d v="2019-04-16T13:31:10"/>
    <x v="183"/>
    <x v="0"/>
    <x v="0"/>
    <x v="55"/>
    <x v="68"/>
    <x v="20"/>
    <x v="127"/>
    <x v="28"/>
    <x v="3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14"/>
    <d v="2019-04-16T13:31:1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15"/>
    <d v="2019-04-16T13:31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18"/>
    <d v="2019-04-16T13:31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22"/>
    <d v="2019-04-16T13:31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24"/>
    <d v="2019-04-16T13:31:10"/>
    <x v="387"/>
    <x v="3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25"/>
    <d v="2019-04-16T13:31:10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31"/>
    <d v="2019-04-16T13:31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0"/>
    <d v="2019-04-16T13:31:10"/>
    <x v="387"/>
    <x v="2"/>
    <x v="112"/>
    <x v="257"/>
    <x v="19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4"/>
    <x v="25"/>
    <d v="2019-05-18T12:52:2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4"/>
    <x v="0"/>
    <d v="2019-05-18T12:52:28"/>
    <x v="147"/>
    <x v="2"/>
    <x v="147"/>
    <x v="58"/>
    <x v="19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4"/>
    <x v="1"/>
    <d v="2019-05-18T12:52:28"/>
    <x v="15"/>
    <x v="8"/>
    <x v="4"/>
    <x v="6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2"/>
    <d v="2019-05-18T12:52:42"/>
    <x v="24"/>
    <x v="0"/>
    <x v="0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3"/>
    <d v="2019-05-18T12:52:42"/>
    <x v="86"/>
    <x v="0"/>
    <x v="0"/>
    <x v="4"/>
    <x v="0"/>
    <x v="4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4"/>
    <d v="2019-05-18T12:52:42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5"/>
    <d v="2019-05-18T12:52:4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2"/>
    <x v="1"/>
    <d v="2019-03-19T16:35:21"/>
    <x v="3"/>
    <x v="0"/>
    <x v="4"/>
    <x v="2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3"/>
    <x v="3"/>
    <d v="2019-03-19T16:36:33"/>
    <x v="32"/>
    <x v="0"/>
    <x v="0"/>
    <x v="4"/>
    <x v="0"/>
    <x v="0"/>
    <x v="8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3"/>
    <x v="4"/>
    <d v="2019-03-19T16:36:3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3"/>
    <x v="13"/>
    <d v="2019-03-19T16:36:33"/>
    <x v="3"/>
    <x v="0"/>
    <x v="0"/>
    <x v="4"/>
    <x v="0"/>
    <x v="0"/>
    <x v="13"/>
    <x v="4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3"/>
    <x v="24"/>
    <d v="2019-03-19T16:36:33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3"/>
    <x v="25"/>
    <d v="2019-03-19T16:36:3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3"/>
    <x v="0"/>
    <d v="2019-03-19T16:36:33"/>
    <x v="126"/>
    <x v="0"/>
    <x v="2"/>
    <x v="14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3"/>
    <x v="1"/>
    <d v="2019-03-19T16:36:3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4"/>
    <x v="2"/>
    <d v="2019-03-19T16:36:51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4"/>
    <x v="3"/>
    <d v="2019-03-19T16:36:51"/>
    <x v="86"/>
    <x v="0"/>
    <x v="0"/>
    <x v="4"/>
    <x v="0"/>
    <x v="4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4"/>
    <x v="13"/>
    <d v="2019-03-19T16:36:51"/>
    <x v="32"/>
    <x v="0"/>
    <x v="0"/>
    <x v="12"/>
    <x v="9"/>
    <x v="9"/>
    <x v="35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22"/>
    <d v="2019-04-16T13:11:28"/>
    <x v="85"/>
    <x v="0"/>
    <x v="2"/>
    <x v="4"/>
    <x v="1"/>
    <x v="7"/>
    <x v="21"/>
    <x v="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24"/>
    <d v="2019-04-16T13:11:28"/>
    <x v="298"/>
    <x v="4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25"/>
    <d v="2019-04-16T13:11:28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31"/>
    <d v="2019-04-16T13:11:2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0"/>
    <d v="2019-04-16T13:11:28"/>
    <x v="298"/>
    <x v="7"/>
    <x v="0"/>
    <x v="524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1"/>
    <d v="2019-04-16T13:11:28"/>
    <x v="57"/>
    <x v="44"/>
    <x v="0"/>
    <x v="44"/>
    <x v="2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4"/>
    <d v="2019-10-14T13:55:57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5"/>
    <d v="2019-10-14T13:55:5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6"/>
    <d v="2019-10-14T13:55:5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8"/>
    <d v="2019-10-14T13:55:57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13"/>
    <d v="2019-10-14T13:55:57"/>
    <x v="147"/>
    <x v="0"/>
    <x v="0"/>
    <x v="12"/>
    <x v="29"/>
    <x v="4"/>
    <x v="20"/>
    <x v="1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14"/>
    <d v="2019-10-14T13:55:57"/>
    <x v="94"/>
    <x v="0"/>
    <x v="0"/>
    <x v="4"/>
    <x v="0"/>
    <x v="0"/>
    <x v="0"/>
    <x v="2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19"/>
    <d v="2019-10-14T13:55:57"/>
    <x v="3"/>
    <x v="0"/>
    <x v="0"/>
    <x v="4"/>
    <x v="0"/>
    <x v="0"/>
    <x v="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22"/>
    <d v="2019-10-14T13:55:57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24"/>
    <d v="2019-10-14T13:55:57"/>
    <x v="174"/>
    <x v="3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25"/>
    <d v="2019-10-14T13:55:57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0"/>
    <d v="2019-10-14T13:55:57"/>
    <x v="174"/>
    <x v="0"/>
    <x v="67"/>
    <x v="242"/>
    <x v="0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1"/>
    <d v="2019-10-14T13:55:57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33"/>
    <d v="2019-10-14T13:55:57"/>
    <x v="3"/>
    <x v="0"/>
    <x v="10"/>
    <x v="2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8"/>
    <x v="3"/>
    <d v="2019-10-14T13:56:18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8"/>
    <x v="13"/>
    <d v="2019-10-14T13:56:18"/>
    <x v="81"/>
    <x v="0"/>
    <x v="0"/>
    <x v="4"/>
    <x v="0"/>
    <x v="0"/>
    <x v="6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8"/>
    <x v="24"/>
    <d v="2019-10-14T13:56:18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8"/>
    <x v="31"/>
    <d v="2019-10-14T13:56:1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6"/>
    <d v="2019-10-14T13:48:45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13"/>
    <d v="2019-10-14T13:48:45"/>
    <x v="125"/>
    <x v="0"/>
    <x v="0"/>
    <x v="11"/>
    <x v="19"/>
    <x v="0"/>
    <x v="20"/>
    <x v="18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14"/>
    <d v="2019-10-14T13:48:4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24"/>
    <d v="2019-10-14T13:48:45"/>
    <x v="63"/>
    <x v="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36"/>
    <d v="2019-10-14T13:48:45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0"/>
    <d v="2019-10-14T13:48:45"/>
    <x v="63"/>
    <x v="0"/>
    <x v="0"/>
    <x v="11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37"/>
    <d v="2019-10-14T13:48:45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3"/>
    <x v="24"/>
    <d v="2019-10-14T13:49:10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3"/>
    <x v="25"/>
    <d v="2019-10-14T13:49:1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3"/>
    <x v="0"/>
    <d v="2019-10-14T13:49:10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3"/>
    <x v="1"/>
    <d v="2019-10-14T13:49:10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96"/>
    <x v="2"/>
    <d v="2019-10-14T13:49:3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96"/>
    <x v="3"/>
    <d v="2019-10-14T13:49:30"/>
    <x v="25"/>
    <x v="0"/>
    <x v="0"/>
    <x v="4"/>
    <x v="0"/>
    <x v="0"/>
    <x v="25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96"/>
    <x v="4"/>
    <d v="2019-10-14T13:49:30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96"/>
    <x v="8"/>
    <d v="2019-10-14T13:49:3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96"/>
    <x v="13"/>
    <d v="2019-10-14T13:49:30"/>
    <x v="11"/>
    <x v="0"/>
    <x v="0"/>
    <x v="12"/>
    <x v="12"/>
    <x v="0"/>
    <x v="56"/>
    <x v="3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96"/>
    <x v="14"/>
    <d v="2019-10-14T13:49:30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8"/>
    <x v="0"/>
    <d v="2019-10-14T13:56:18"/>
    <x v="148"/>
    <x v="0"/>
    <x v="2"/>
    <x v="9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8"/>
    <x v="32"/>
    <d v="2019-10-14T13:56:1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9"/>
    <x v="2"/>
    <d v="2019-10-14T13:56:5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9"/>
    <x v="3"/>
    <d v="2019-10-14T13:56:56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9"/>
    <x v="4"/>
    <d v="2019-10-14T13:56:56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9"/>
    <x v="13"/>
    <d v="2019-10-14T13:56:56"/>
    <x v="157"/>
    <x v="0"/>
    <x v="0"/>
    <x v="4"/>
    <x v="19"/>
    <x v="7"/>
    <x v="8"/>
    <x v="26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9"/>
    <x v="24"/>
    <d v="2019-10-14T13:56:56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9"/>
    <x v="0"/>
    <d v="2019-10-14T13:56:56"/>
    <x v="125"/>
    <x v="0"/>
    <x v="13"/>
    <x v="8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10"/>
    <x v="2"/>
    <d v="2019-10-14T13:57:53"/>
    <x v="86"/>
    <x v="0"/>
    <x v="1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10"/>
    <x v="3"/>
    <d v="2019-10-14T13:57:53"/>
    <x v="26"/>
    <x v="0"/>
    <x v="0"/>
    <x v="4"/>
    <x v="0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10"/>
    <x v="4"/>
    <d v="2019-10-14T13:57:53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10"/>
    <x v="13"/>
    <d v="2019-10-14T13:57:53"/>
    <x v="12"/>
    <x v="0"/>
    <x v="2"/>
    <x v="3"/>
    <x v="1"/>
    <x v="7"/>
    <x v="35"/>
    <x v="38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10"/>
    <x v="24"/>
    <d v="2019-10-14T13:57:53"/>
    <x v="401"/>
    <x v="1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10"/>
    <x v="25"/>
    <d v="2019-10-14T13:57:53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10"/>
    <x v="0"/>
    <d v="2019-10-14T13:57:53"/>
    <x v="401"/>
    <x v="4"/>
    <x v="55"/>
    <x v="232"/>
    <x v="12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10"/>
    <x v="1"/>
    <d v="2019-10-14T13:57:53"/>
    <x v="102"/>
    <x v="8"/>
    <x v="28"/>
    <x v="95"/>
    <x v="5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2"/>
    <d v="2019-10-14T15:13:53"/>
    <x v="10"/>
    <x v="0"/>
    <x v="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32"/>
    <d v="2019-04-16T13:11:2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11"/>
    <d v="2019-04-16T13:11:49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4"/>
    <d v="2019-03-19T12:05:02"/>
    <x v="5"/>
    <x v="0"/>
    <x v="0"/>
    <x v="4"/>
    <x v="0"/>
    <x v="0"/>
    <x v="0"/>
    <x v="0"/>
    <x v="2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7"/>
    <x v="1"/>
    <d v="2019-03-19T12:09:3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2"/>
    <d v="2019-03-19T12:09:51"/>
    <x v="96"/>
    <x v="0"/>
    <x v="4"/>
    <x v="118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3"/>
    <d v="2019-03-19T12:09:51"/>
    <x v="136"/>
    <x v="0"/>
    <x v="0"/>
    <x v="4"/>
    <x v="0"/>
    <x v="83"/>
    <x v="89"/>
    <x v="9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4"/>
    <d v="2019-03-19T12:09:51"/>
    <x v="57"/>
    <x v="0"/>
    <x v="0"/>
    <x v="4"/>
    <x v="0"/>
    <x v="0"/>
    <x v="0"/>
    <x v="0"/>
    <x v="26"/>
    <x v="0"/>
    <x v="3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5"/>
    <d v="2019-03-19T12:09:51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6"/>
    <d v="2019-03-19T12:09:51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22"/>
    <d v="2019-03-19T11:57:35"/>
    <x v="41"/>
    <x v="2"/>
    <x v="10"/>
    <x v="44"/>
    <x v="71"/>
    <x v="45"/>
    <x v="44"/>
    <x v="4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40"/>
    <d v="2019-03-19T11:57:35"/>
    <x v="20"/>
    <x v="0"/>
    <x v="4"/>
    <x v="4"/>
    <x v="19"/>
    <x v="0"/>
    <x v="0"/>
    <x v="26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30"/>
    <d v="2019-03-19T11:57:35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34"/>
    <d v="2019-03-19T11:57:35"/>
    <x v="80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24"/>
    <d v="2019-03-19T11:57:35"/>
    <x v="927"/>
    <x v="4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8"/>
    <d v="2019-08-13T13:53:29"/>
    <x v="102"/>
    <x v="0"/>
    <x v="0"/>
    <x v="4"/>
    <x v="0"/>
    <x v="0"/>
    <x v="0"/>
    <x v="0"/>
    <x v="0"/>
    <x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7"/>
    <d v="2019-08-13T13:53:29"/>
    <x v="457"/>
    <x v="45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5"/>
    <x v="25"/>
    <d v="2019-04-16T13:51:18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2"/>
    <d v="2019-10-14T13:48:20"/>
    <x v="162"/>
    <x v="0"/>
    <x v="0"/>
    <x v="20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3"/>
    <d v="2019-10-14T13:48:20"/>
    <x v="163"/>
    <x v="0"/>
    <x v="0"/>
    <x v="4"/>
    <x v="0"/>
    <x v="83"/>
    <x v="9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4"/>
    <d v="2019-10-14T13:48:20"/>
    <x v="101"/>
    <x v="0"/>
    <x v="0"/>
    <x v="4"/>
    <x v="0"/>
    <x v="0"/>
    <x v="0"/>
    <x v="0"/>
    <x v="27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5"/>
    <d v="2019-10-14T13:48:20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6"/>
    <d v="2019-10-14T13:48:20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13"/>
    <d v="2019-10-14T13:48:20"/>
    <x v="183"/>
    <x v="0"/>
    <x v="0"/>
    <x v="21"/>
    <x v="27"/>
    <x v="54"/>
    <x v="10"/>
    <x v="11"/>
    <x v="27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14"/>
    <d v="2019-10-14T13:48:2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24"/>
    <d v="2019-10-14T13:48:20"/>
    <x v="189"/>
    <x v="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25"/>
    <d v="2019-10-14T13:48:20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31"/>
    <d v="2019-10-14T13:48:2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0"/>
    <d v="2019-10-14T13:48:20"/>
    <x v="189"/>
    <x v="0"/>
    <x v="0"/>
    <x v="11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1"/>
    <d v="2019-10-14T13:48:20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1"/>
    <x v="32"/>
    <d v="2019-10-14T13:48:2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2"/>
    <d v="2019-10-14T13:48:45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3"/>
    <d v="2019-10-14T13:48:45"/>
    <x v="190"/>
    <x v="0"/>
    <x v="0"/>
    <x v="4"/>
    <x v="0"/>
    <x v="0"/>
    <x v="2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4"/>
    <d v="2019-10-14T13:48:45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92"/>
    <x v="5"/>
    <d v="2019-10-14T13:48:45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5"/>
    <x v="0"/>
    <d v="2019-04-16T13:51:18"/>
    <x v="187"/>
    <x v="0"/>
    <x v="2"/>
    <x v="8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5"/>
    <x v="1"/>
    <d v="2019-04-16T13:51:18"/>
    <x v="5"/>
    <x v="2"/>
    <x v="4"/>
    <x v="73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2"/>
    <d v="2019-04-16T13:51:3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3"/>
    <d v="2019-04-16T13:51:37"/>
    <x v="10"/>
    <x v="0"/>
    <x v="0"/>
    <x v="4"/>
    <x v="0"/>
    <x v="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4"/>
    <d v="2019-04-16T13:51:3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8"/>
    <d v="2019-04-16T13:51:37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7"/>
    <d v="2019-08-13T13:37:50"/>
    <x v="85"/>
    <x v="0"/>
    <x v="13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13"/>
    <d v="2019-04-16T13:51:37"/>
    <x v="3"/>
    <x v="0"/>
    <x v="0"/>
    <x v="12"/>
    <x v="0"/>
    <x v="9"/>
    <x v="8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14"/>
    <d v="2019-04-16T13:51:37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24"/>
    <d v="2019-04-16T13:51:37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6"/>
    <x v="25"/>
    <d v="2019-04-16T13:51:37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2"/>
    <d v="2019-04-16T13:52:10"/>
    <x v="57"/>
    <x v="2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3"/>
    <d v="2019-04-16T13:52:10"/>
    <x v="33"/>
    <x v="0"/>
    <x v="0"/>
    <x v="4"/>
    <x v="0"/>
    <x v="24"/>
    <x v="39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4"/>
    <d v="2019-04-16T13:52:10"/>
    <x v="15"/>
    <x v="0"/>
    <x v="0"/>
    <x v="4"/>
    <x v="0"/>
    <x v="0"/>
    <x v="0"/>
    <x v="0"/>
    <x v="1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25"/>
    <d v="2019-03-19T11:57:35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0"/>
    <d v="2019-03-19T11:57:35"/>
    <x v="927"/>
    <x v="47"/>
    <x v="268"/>
    <x v="525"/>
    <x v="97"/>
    <x v="16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1"/>
    <d v="2019-03-19T11:57:35"/>
    <x v="114"/>
    <x v="2"/>
    <x v="45"/>
    <x v="198"/>
    <x v="19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33"/>
    <d v="2019-03-19T11:57:35"/>
    <x v="57"/>
    <x v="0"/>
    <x v="13"/>
    <x v="4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41"/>
    <d v="2019-03-19T11:57:3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2"/>
    <d v="2019-03-19T11:57:49"/>
    <x v="184"/>
    <x v="29"/>
    <x v="0"/>
    <x v="170"/>
    <x v="12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3"/>
    <d v="2019-03-19T11:57:49"/>
    <x v="601"/>
    <x v="0"/>
    <x v="0"/>
    <x v="4"/>
    <x v="0"/>
    <x v="217"/>
    <x v="175"/>
    <x v="14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4"/>
    <d v="2019-03-19T11:57:49"/>
    <x v="183"/>
    <x v="0"/>
    <x v="0"/>
    <x v="4"/>
    <x v="0"/>
    <x v="0"/>
    <x v="0"/>
    <x v="0"/>
    <x v="57"/>
    <x v="0"/>
    <x v="5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7"/>
    <d v="2019-03-19T11:57:49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5"/>
    <d v="2019-03-19T11:57:49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6"/>
    <d v="2019-03-19T11:57:49"/>
    <x v="24"/>
    <x v="0"/>
    <x v="0"/>
    <x v="3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8"/>
    <d v="2019-03-19T11:57:49"/>
    <x v="157"/>
    <x v="0"/>
    <x v="0"/>
    <x v="4"/>
    <x v="0"/>
    <x v="0"/>
    <x v="0"/>
    <x v="0"/>
    <x v="0"/>
    <x v="4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18"/>
    <d v="2019-03-21T10:09:10"/>
    <x v="3"/>
    <x v="8"/>
    <x v="11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19"/>
    <d v="2019-03-21T10:09:10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22"/>
    <d v="2019-03-21T10:09:10"/>
    <x v="5"/>
    <x v="8"/>
    <x v="11"/>
    <x v="11"/>
    <x v="12"/>
    <x v="7"/>
    <x v="13"/>
    <x v="26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24"/>
    <d v="2019-03-21T10:09:10"/>
    <x v="443"/>
    <x v="45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25"/>
    <x v="25"/>
    <d v="2019-03-21T10:09:1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10"/>
    <d v="2019-04-16T13:12:52"/>
    <x v="3"/>
    <x v="0"/>
    <x v="0"/>
    <x v="4"/>
    <x v="12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43"/>
    <d v="2019-04-16T13:12:52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12"/>
    <d v="2019-04-16T13:12:52"/>
    <x v="17"/>
    <x v="0"/>
    <x v="0"/>
    <x v="3"/>
    <x v="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7"/>
    <x v="0"/>
    <d v="2019-09-11T17:10:14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7"/>
    <x v="1"/>
    <d v="2019-09-11T17:10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2"/>
    <d v="2019-09-11T17:10:47"/>
    <x v="84"/>
    <x v="8"/>
    <x v="2"/>
    <x v="71"/>
    <x v="9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3"/>
    <d v="2019-09-11T17:10:47"/>
    <x v="486"/>
    <x v="0"/>
    <x v="0"/>
    <x v="4"/>
    <x v="0"/>
    <x v="44"/>
    <x v="97"/>
    <x v="10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4"/>
    <d v="2019-09-11T17:10:47"/>
    <x v="72"/>
    <x v="0"/>
    <x v="0"/>
    <x v="4"/>
    <x v="0"/>
    <x v="0"/>
    <x v="0"/>
    <x v="0"/>
    <x v="58"/>
    <x v="0"/>
    <x v="3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9"/>
    <d v="2019-09-11T17:10:47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11"/>
    <d v="2019-09-11T17:10:47"/>
    <x v="44"/>
    <x v="8"/>
    <x v="30"/>
    <x v="25"/>
    <x v="5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12"/>
    <d v="2019-09-11T17:10:47"/>
    <x v="79"/>
    <x v="1"/>
    <x v="11"/>
    <x v="2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13"/>
    <d v="2019-09-11T17:10:47"/>
    <x v="346"/>
    <x v="8"/>
    <x v="4"/>
    <x v="1"/>
    <x v="99"/>
    <x v="45"/>
    <x v="296"/>
    <x v="88"/>
    <x v="58"/>
    <x v="0"/>
    <x v="3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15"/>
    <d v="2019-09-11T17:10:47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16"/>
    <d v="2019-09-11T17:10:47"/>
    <x v="20"/>
    <x v="2"/>
    <x v="4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18"/>
    <d v="2019-09-11T17:10:47"/>
    <x v="6"/>
    <x v="8"/>
    <x v="11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19"/>
    <d v="2019-09-11T17:10:47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20"/>
    <d v="2019-09-11T17:10:47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22"/>
    <d v="2019-09-11T17:10:47"/>
    <x v="20"/>
    <x v="8"/>
    <x v="11"/>
    <x v="12"/>
    <x v="5"/>
    <x v="7"/>
    <x v="13"/>
    <x v="13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24"/>
    <d v="2019-09-11T17:10:47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25"/>
    <d v="2019-09-11T17:10:47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1"/>
    <x v="32"/>
    <d v="2019-09-11T16:50:01"/>
    <x v="20"/>
    <x v="0"/>
    <x v="13"/>
    <x v="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2"/>
    <d v="2019-09-11T16:50:41"/>
    <x v="125"/>
    <x v="0"/>
    <x v="0"/>
    <x v="14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3"/>
    <d v="2019-09-11T16:50:41"/>
    <x v="214"/>
    <x v="0"/>
    <x v="0"/>
    <x v="4"/>
    <x v="0"/>
    <x v="45"/>
    <x v="26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4"/>
    <d v="2019-09-11T16:50:41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5"/>
    <d v="2019-09-11T16:50:41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6"/>
    <d v="2019-09-11T16:50:41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13"/>
    <d v="2019-09-11T16:50:41"/>
    <x v="113"/>
    <x v="0"/>
    <x v="0"/>
    <x v="19"/>
    <x v="69"/>
    <x v="77"/>
    <x v="27"/>
    <x v="32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14"/>
    <d v="2019-09-11T16:50:41"/>
    <x v="94"/>
    <x v="0"/>
    <x v="0"/>
    <x v="4"/>
    <x v="0"/>
    <x v="9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19"/>
    <d v="2019-09-11T16:50:4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02"/>
    <x v="22"/>
    <d v="2019-09-11T16:50:4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24"/>
    <d v="2019-09-11T18:17:02"/>
    <x v="136"/>
    <x v="1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25"/>
    <d v="2019-09-11T18:17:02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0"/>
    <d v="2019-09-11T18:17:02"/>
    <x v="136"/>
    <x v="0"/>
    <x v="215"/>
    <x v="141"/>
    <x v="0"/>
    <x v="1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5"/>
    <x v="1"/>
    <d v="2019-09-11T18:17:0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6"/>
    <x v="2"/>
    <d v="2019-09-11T18:17:24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6"/>
    <x v="3"/>
    <d v="2019-09-11T18:17:24"/>
    <x v="3"/>
    <x v="0"/>
    <x v="0"/>
    <x v="4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6"/>
    <x v="13"/>
    <d v="2019-09-11T18:17:24"/>
    <x v="5"/>
    <x v="0"/>
    <x v="0"/>
    <x v="4"/>
    <x v="9"/>
    <x v="7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17"/>
    <d v="2019-09-11T17:07:11"/>
    <x v="227"/>
    <x v="110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10"/>
    <d v="2019-09-11T17:07:11"/>
    <x v="20"/>
    <x v="0"/>
    <x v="0"/>
    <x v="4"/>
    <x v="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13"/>
    <d v="2019-09-11T17:07:11"/>
    <x v="223"/>
    <x v="8"/>
    <x v="11"/>
    <x v="63"/>
    <x v="3"/>
    <x v="77"/>
    <x v="60"/>
    <x v="28"/>
    <x v="67"/>
    <x v="0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14"/>
    <d v="2019-09-11T17:07:11"/>
    <x v="20"/>
    <x v="2"/>
    <x v="11"/>
    <x v="25"/>
    <x v="5"/>
    <x v="7"/>
    <x v="13"/>
    <x v="13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15"/>
    <d v="2019-09-11T17:07:11"/>
    <x v="94"/>
    <x v="2"/>
    <x v="11"/>
    <x v="25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18"/>
    <d v="2019-09-11T17:07:1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22"/>
    <d v="2019-09-11T17:07:1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24"/>
    <d v="2019-09-11T17:07:11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25"/>
    <d v="2019-09-11T17:07:1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0"/>
    <d v="2019-09-11T17:07:11"/>
    <x v="75"/>
    <x v="4"/>
    <x v="110"/>
    <x v="10"/>
    <x v="12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5"/>
    <x v="1"/>
    <d v="2019-09-11T17:07:11"/>
    <x v="6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7"/>
    <x v="2"/>
    <d v="2019-09-11T17:10:14"/>
    <x v="1"/>
    <x v="8"/>
    <x v="4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7"/>
    <x v="3"/>
    <d v="2019-09-11T17:10:14"/>
    <x v="106"/>
    <x v="0"/>
    <x v="0"/>
    <x v="4"/>
    <x v="0"/>
    <x v="4"/>
    <x v="2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7"/>
    <x v="4"/>
    <d v="2019-09-11T17:10:14"/>
    <x v="3"/>
    <x v="0"/>
    <x v="0"/>
    <x v="4"/>
    <x v="0"/>
    <x v="0"/>
    <x v="0"/>
    <x v="0"/>
    <x v="1"/>
    <x v="0"/>
    <x v="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7"/>
    <x v="13"/>
    <d v="2019-09-11T17:10:14"/>
    <x v="125"/>
    <x v="8"/>
    <x v="4"/>
    <x v="11"/>
    <x v="69"/>
    <x v="9"/>
    <x v="21"/>
    <x v="18"/>
    <x v="1"/>
    <x v="0"/>
    <x v="24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7"/>
    <x v="24"/>
    <d v="2019-09-11T17:10:14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07"/>
    <x v="25"/>
    <d v="2019-09-11T17:10:1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3"/>
    <d v="2019-10-14T15:13:53"/>
    <x v="64"/>
    <x v="0"/>
    <x v="0"/>
    <x v="4"/>
    <x v="0"/>
    <x v="40"/>
    <x v="1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4"/>
    <d v="2019-10-14T15:13:53"/>
    <x v="101"/>
    <x v="0"/>
    <x v="0"/>
    <x v="4"/>
    <x v="0"/>
    <x v="0"/>
    <x v="0"/>
    <x v="0"/>
    <x v="2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5"/>
    <d v="2019-10-14T15:13:5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6"/>
    <d v="2019-10-14T15:13:5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12"/>
    <d v="2019-10-14T15:13:53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13"/>
    <d v="2019-10-14T15:13:53"/>
    <x v="203"/>
    <x v="0"/>
    <x v="0"/>
    <x v="11"/>
    <x v="1"/>
    <x v="14"/>
    <x v="31"/>
    <x v="18"/>
    <x v="24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14"/>
    <d v="2019-10-14T15:13:53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16"/>
    <d v="2019-10-14T15:13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24"/>
    <d v="2019-10-14T15:13:53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25"/>
    <d v="2019-10-14T15:13:5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31"/>
    <d v="2019-10-14T15:13:5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0"/>
    <d v="2019-10-14T15:13:53"/>
    <x v="96"/>
    <x v="2"/>
    <x v="52"/>
    <x v="129"/>
    <x v="19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1"/>
    <d v="2019-10-14T15:13:53"/>
    <x v="6"/>
    <x v="2"/>
    <x v="2"/>
    <x v="11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32"/>
    <d v="2019-10-14T15:13:53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511"/>
    <x v="27"/>
    <d v="2019-10-14T15:13:53"/>
    <x v="112"/>
    <x v="0"/>
    <x v="4"/>
    <x v="2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2"/>
    <d v="2019-10-14T15:15:51"/>
    <x v="106"/>
    <x v="8"/>
    <x v="11"/>
    <x v="53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3"/>
    <d v="2019-10-14T15:15:51"/>
    <x v="183"/>
    <x v="0"/>
    <x v="0"/>
    <x v="4"/>
    <x v="0"/>
    <x v="88"/>
    <x v="64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6"/>
    <x v="24"/>
    <d v="2019-09-11T18:17:24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6"/>
    <x v="25"/>
    <d v="2019-09-11T18:17:2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6"/>
    <x v="0"/>
    <d v="2019-09-11T18:17:24"/>
    <x v="78"/>
    <x v="4"/>
    <x v="15"/>
    <x v="72"/>
    <x v="12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6"/>
    <x v="1"/>
    <d v="2019-09-11T18:17:24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89"/>
    <x v="2"/>
    <d v="2019-09-11T18:17:52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89"/>
    <x v="3"/>
    <d v="2019-09-11T18:17:52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89"/>
    <x v="4"/>
    <d v="2019-09-11T18:17:5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89"/>
    <x v="5"/>
    <d v="2019-09-11T18:17:5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89"/>
    <x v="6"/>
    <d v="2019-09-11T18:17:5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89"/>
    <x v="13"/>
    <d v="2019-09-11T18:17:52"/>
    <x v="24"/>
    <x v="0"/>
    <x v="0"/>
    <x v="30"/>
    <x v="19"/>
    <x v="0"/>
    <x v="8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8"/>
    <d v="2019-04-16T14:19:2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13"/>
    <d v="2019-04-16T14:19:27"/>
    <x v="174"/>
    <x v="0"/>
    <x v="4"/>
    <x v="53"/>
    <x v="43"/>
    <x v="82"/>
    <x v="68"/>
    <x v="166"/>
    <x v="29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14"/>
    <d v="2019-04-16T14:19:27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18"/>
    <d v="2019-04-16T14:19:27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25"/>
    <d v="2019-04-16T14:19:4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0"/>
    <d v="2019-04-16T14:19:46"/>
    <x v="63"/>
    <x v="0"/>
    <x v="0"/>
    <x v="11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1"/>
    <d v="2019-04-16T14:19:46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33"/>
    <d v="2019-04-16T14:19:4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2"/>
    <d v="2019-06-20T13:27:43"/>
    <x v="500"/>
    <x v="14"/>
    <x v="65"/>
    <x v="297"/>
    <x v="1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3"/>
    <d v="2019-06-20T13:27:43"/>
    <x v="378"/>
    <x v="0"/>
    <x v="0"/>
    <x v="4"/>
    <x v="0"/>
    <x v="3"/>
    <x v="112"/>
    <x v="28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2"/>
    <d v="2019-05-18T13:21:24"/>
    <x v="78"/>
    <x v="8"/>
    <x v="2"/>
    <x v="99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3"/>
    <d v="2019-05-18T13:21:24"/>
    <x v="200"/>
    <x v="0"/>
    <x v="0"/>
    <x v="4"/>
    <x v="0"/>
    <x v="37"/>
    <x v="9"/>
    <x v="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4"/>
    <d v="2019-05-18T13:21:24"/>
    <x v="126"/>
    <x v="0"/>
    <x v="0"/>
    <x v="4"/>
    <x v="0"/>
    <x v="0"/>
    <x v="0"/>
    <x v="0"/>
    <x v="29"/>
    <x v="0"/>
    <x v="2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8"/>
    <d v="2019-05-18T13:21:24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13"/>
    <d v="2019-05-18T13:21:24"/>
    <x v="194"/>
    <x v="8"/>
    <x v="4"/>
    <x v="90"/>
    <x v="22"/>
    <x v="38"/>
    <x v="10"/>
    <x v="15"/>
    <x v="29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2"/>
    <x v="13"/>
    <d v="2019-05-18T13:15:07"/>
    <x v="521"/>
    <x v="0"/>
    <x v="4"/>
    <x v="21"/>
    <x v="44"/>
    <x v="24"/>
    <x v="138"/>
    <x v="21"/>
    <x v="28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2"/>
    <x v="14"/>
    <d v="2019-05-18T13:15:07"/>
    <x v="20"/>
    <x v="0"/>
    <x v="0"/>
    <x v="12"/>
    <x v="0"/>
    <x v="7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33"/>
    <d v="2019-04-16T13:31:27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9"/>
    <x v="3"/>
    <d v="2019-04-16T13:32:53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9"/>
    <x v="13"/>
    <d v="2019-04-16T13:32:53"/>
    <x v="94"/>
    <x v="0"/>
    <x v="0"/>
    <x v="4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9"/>
    <x v="24"/>
    <d v="2019-04-16T13:32:53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9"/>
    <x v="25"/>
    <d v="2019-04-16T13:32:53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22"/>
    <x v="2"/>
    <d v="2019-04-16T13:33:2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4"/>
    <d v="2019-05-18T12:49:07"/>
    <x v="26"/>
    <x v="0"/>
    <x v="0"/>
    <x v="4"/>
    <x v="0"/>
    <x v="0"/>
    <x v="0"/>
    <x v="0"/>
    <x v="1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13"/>
    <d v="2019-04-16T13:12:52"/>
    <x v="941"/>
    <x v="19"/>
    <x v="51"/>
    <x v="88"/>
    <x v="78"/>
    <x v="104"/>
    <x v="33"/>
    <x v="94"/>
    <x v="5"/>
    <x v="0"/>
    <x v="11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14"/>
    <d v="2019-04-16T13:12:52"/>
    <x v="24"/>
    <x v="0"/>
    <x v="0"/>
    <x v="12"/>
    <x v="9"/>
    <x v="0"/>
    <x v="8"/>
    <x v="0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15"/>
    <d v="2019-04-16T13:12:52"/>
    <x v="24"/>
    <x v="4"/>
    <x v="4"/>
    <x v="30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16"/>
    <d v="2019-04-16T13:12:52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18"/>
    <d v="2019-04-16T13:12:52"/>
    <x v="399"/>
    <x v="42"/>
    <x v="0"/>
    <x v="45"/>
    <x v="8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19"/>
    <d v="2019-04-16T13:12:52"/>
    <x v="220"/>
    <x v="0"/>
    <x v="0"/>
    <x v="4"/>
    <x v="0"/>
    <x v="125"/>
    <x v="1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20"/>
    <d v="2019-04-16T13:12:5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35"/>
    <d v="2019-04-16T13:12:5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28"/>
    <d v="2019-04-16T13:12:52"/>
    <x v="44"/>
    <x v="247"/>
    <x v="0"/>
    <x v="3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29"/>
    <d v="2019-04-16T13:12:52"/>
    <x v="145"/>
    <x v="0"/>
    <x v="3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22"/>
    <d v="2019-04-16T13:12:52"/>
    <x v="65"/>
    <x v="19"/>
    <x v="0"/>
    <x v="47"/>
    <x v="81"/>
    <x v="86"/>
    <x v="47"/>
    <x v="6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23"/>
    <d v="2019-04-16T13:12:5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30"/>
    <d v="2019-04-16T13:12:52"/>
    <x v="94"/>
    <x v="2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24"/>
    <d v="2019-04-16T13:12:52"/>
    <x v="898"/>
    <x v="4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31"/>
    <d v="2019-04-16T13:22:4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0"/>
    <d v="2019-04-16T13:22:49"/>
    <x v="778"/>
    <x v="0"/>
    <x v="113"/>
    <x v="526"/>
    <x v="0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1"/>
    <d v="2019-04-16T13:22:49"/>
    <x v="181"/>
    <x v="0"/>
    <x v="8"/>
    <x v="11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3"/>
    <x v="33"/>
    <d v="2019-09-11T18:07:2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4"/>
    <x v="2"/>
    <d v="2019-09-11T18:07:49"/>
    <x v="86"/>
    <x v="0"/>
    <x v="1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4"/>
    <x v="3"/>
    <d v="2019-09-11T18:07:49"/>
    <x v="56"/>
    <x v="0"/>
    <x v="0"/>
    <x v="4"/>
    <x v="0"/>
    <x v="24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4"/>
    <x v="4"/>
    <d v="2019-09-11T18:07:4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4"/>
    <x v="13"/>
    <d v="2019-09-11T18:07:49"/>
    <x v="12"/>
    <x v="0"/>
    <x v="2"/>
    <x v="11"/>
    <x v="3"/>
    <x v="4"/>
    <x v="21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14"/>
    <x v="24"/>
    <d v="2019-09-11T18:07:49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6"/>
    <x v="13"/>
    <d v="2019-03-20T13:26:56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6"/>
    <x v="24"/>
    <d v="2019-03-20T13:26:56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6"/>
    <x v="25"/>
    <d v="2019-03-20T13:26:56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6"/>
    <x v="0"/>
    <d v="2019-03-20T13:26:56"/>
    <x v="78"/>
    <x v="0"/>
    <x v="4"/>
    <x v="7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6"/>
    <x v="1"/>
    <d v="2019-03-20T13:26:56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2"/>
    <d v="2019-03-20T13:27:11"/>
    <x v="187"/>
    <x v="0"/>
    <x v="2"/>
    <x v="63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7"/>
    <x v="3"/>
    <d v="2019-03-20T13:27:11"/>
    <x v="399"/>
    <x v="0"/>
    <x v="0"/>
    <x v="4"/>
    <x v="0"/>
    <x v="50"/>
    <x v="64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13"/>
    <d v="2019-05-18T13:21:45"/>
    <x v="306"/>
    <x v="29"/>
    <x v="23"/>
    <x v="149"/>
    <x v="206"/>
    <x v="75"/>
    <x v="175"/>
    <x v="122"/>
    <x v="124"/>
    <x v="0"/>
    <x v="23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14"/>
    <d v="2019-05-18T13:21:45"/>
    <x v="26"/>
    <x v="0"/>
    <x v="4"/>
    <x v="11"/>
    <x v="19"/>
    <x v="9"/>
    <x v="21"/>
    <x v="8"/>
    <x v="0"/>
    <x v="13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18"/>
    <d v="2019-05-18T13:21:45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2"/>
    <d v="2019-04-16T14:20:49"/>
    <x v="134"/>
    <x v="4"/>
    <x v="0"/>
    <x v="85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7"/>
    <d v="2019-03-19T16:04:35"/>
    <x v="106"/>
    <x v="4"/>
    <x v="0"/>
    <x v="14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5"/>
    <d v="2019-03-19T16:04:35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6"/>
    <d v="2019-03-19T16:04:35"/>
    <x v="106"/>
    <x v="0"/>
    <x v="0"/>
    <x v="63"/>
    <x v="68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17"/>
    <d v="2019-03-19T16:04:35"/>
    <x v="889"/>
    <x v="52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10"/>
    <d v="2019-03-19T16:04:35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11"/>
    <d v="2019-03-19T16:04:35"/>
    <x v="222"/>
    <x v="0"/>
    <x v="0"/>
    <x v="29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13"/>
    <d v="2019-03-19T16:04:35"/>
    <x v="639"/>
    <x v="0"/>
    <x v="10"/>
    <x v="235"/>
    <x v="96"/>
    <x v="59"/>
    <x v="297"/>
    <x v="100"/>
    <x v="33"/>
    <x v="0"/>
    <x v="3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14"/>
    <d v="2019-03-19T16:04:35"/>
    <x v="57"/>
    <x v="2"/>
    <x v="0"/>
    <x v="6"/>
    <x v="69"/>
    <x v="7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9"/>
    <x v="13"/>
    <d v="2019-03-20T13:26:1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9"/>
    <x v="24"/>
    <d v="2019-03-20T13:26:10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6"/>
    <x v="24"/>
    <d v="2019-05-18T12:47:50"/>
    <x v="534"/>
    <x v="2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6"/>
    <x v="25"/>
    <d v="2019-05-18T12:47:50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6"/>
    <x v="0"/>
    <d v="2019-05-18T12:47:50"/>
    <x v="534"/>
    <x v="0"/>
    <x v="10"/>
    <x v="30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6"/>
    <x v="1"/>
    <d v="2019-05-18T12:47:50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7"/>
    <x v="2"/>
    <d v="2019-05-18T12:48:06"/>
    <x v="57"/>
    <x v="0"/>
    <x v="4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6"/>
    <d v="2019-05-18T12:22:37"/>
    <x v="56"/>
    <x v="0"/>
    <x v="0"/>
    <x v="11"/>
    <x v="1"/>
    <x v="0"/>
    <x v="2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8"/>
    <d v="2019-05-18T12:22:37"/>
    <x v="1"/>
    <x v="0"/>
    <x v="0"/>
    <x v="4"/>
    <x v="0"/>
    <x v="0"/>
    <x v="0"/>
    <x v="0"/>
    <x v="0"/>
    <x v="9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9"/>
    <x v="1"/>
    <d v="2019-05-18T12:42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2"/>
    <d v="2019-05-18T12:42:27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3"/>
    <d v="2019-05-18T12:42:27"/>
    <x v="134"/>
    <x v="0"/>
    <x v="0"/>
    <x v="4"/>
    <x v="0"/>
    <x v="9"/>
    <x v="10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4"/>
    <d v="2019-05-18T12:42:27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5"/>
    <d v="2019-05-18T12:42:2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50"/>
    <x v="6"/>
    <d v="2019-05-18T12:42:2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8"/>
    <d v="2019-03-19T16:04:16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11"/>
    <d v="2019-03-19T16:04:16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13"/>
    <d v="2019-03-19T16:04:16"/>
    <x v="610"/>
    <x v="0"/>
    <x v="13"/>
    <x v="147"/>
    <x v="206"/>
    <x v="65"/>
    <x v="248"/>
    <x v="132"/>
    <x v="30"/>
    <x v="0"/>
    <x v="2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14"/>
    <d v="2019-03-19T16:04:16"/>
    <x v="57"/>
    <x v="0"/>
    <x v="0"/>
    <x v="12"/>
    <x v="12"/>
    <x v="2"/>
    <x v="35"/>
    <x v="2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16"/>
    <d v="2019-03-19T16:04:16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18"/>
    <d v="2019-03-19T16:04:16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19"/>
    <d v="2019-03-19T16:04:16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22"/>
    <d v="2019-03-19T16:04:16"/>
    <x v="5"/>
    <x v="0"/>
    <x v="0"/>
    <x v="11"/>
    <x v="12"/>
    <x v="7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7"/>
    <d v="2019-03-19T16:04:16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5"/>
    <d v="2019-03-19T16:04:16"/>
    <x v="11"/>
    <x v="0"/>
    <x v="0"/>
    <x v="4"/>
    <x v="0"/>
    <x v="31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4"/>
    <s v="105108"/>
    <x v="4"/>
    <d v="2019-03-19T16:04:35"/>
    <x v="185"/>
    <x v="0"/>
    <x v="0"/>
    <x v="4"/>
    <x v="0"/>
    <x v="0"/>
    <x v="0"/>
    <x v="0"/>
    <x v="33"/>
    <x v="0"/>
    <x v="4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9"/>
    <d v="2019-05-18T12:22:3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10"/>
    <d v="2019-05-18T12:22:37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43"/>
    <d v="2019-05-18T12:22:3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11"/>
    <d v="2019-05-18T12:22:3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13"/>
    <d v="2019-05-18T12:22:37"/>
    <x v="610"/>
    <x v="0"/>
    <x v="13"/>
    <x v="147"/>
    <x v="194"/>
    <x v="80"/>
    <x v="83"/>
    <x v="98"/>
    <x v="62"/>
    <x v="0"/>
    <x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14"/>
    <d v="2019-05-18T12:22:37"/>
    <x v="26"/>
    <x v="0"/>
    <x v="0"/>
    <x v="12"/>
    <x v="12"/>
    <x v="0"/>
    <x v="21"/>
    <x v="38"/>
    <x v="0"/>
    <x v="1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15"/>
    <d v="2019-05-18T12:22:37"/>
    <x v="20"/>
    <x v="0"/>
    <x v="0"/>
    <x v="12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16"/>
    <d v="2019-05-18T12:22:3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18"/>
    <d v="2019-05-18T12:22:3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19"/>
    <d v="2019-05-18T12:22:3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9"/>
    <x v="25"/>
    <d v="2019-03-20T13:26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9"/>
    <x v="0"/>
    <d v="2019-03-20T13:26:10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9"/>
    <x v="1"/>
    <d v="2019-03-20T13:26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5"/>
    <x v="2"/>
    <d v="2019-03-20T13:26:36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24"/>
    <d v="2019-03-19T16:44:36"/>
    <x v="854"/>
    <x v="4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25"/>
    <d v="2019-03-19T16:44:36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0"/>
    <d v="2019-03-19T16:44:36"/>
    <x v="854"/>
    <x v="0"/>
    <x v="53"/>
    <x v="483"/>
    <x v="0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1"/>
    <d v="2019-03-19T16:44:36"/>
    <x v="190"/>
    <x v="0"/>
    <x v="8"/>
    <x v="118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33"/>
    <d v="2019-03-19T16:44:36"/>
    <x v="157"/>
    <x v="0"/>
    <x v="4"/>
    <x v="19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10"/>
    <d v="2019-03-21T15:39:47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12"/>
    <d v="2019-03-21T15:39:47"/>
    <x v="132"/>
    <x v="0"/>
    <x v="0"/>
    <x v="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17"/>
    <d v="2019-03-21T15:40:05"/>
    <x v="43"/>
    <x v="9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9"/>
    <d v="2019-03-21T15:40:05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4"/>
    <x v="1"/>
    <d v="2019-03-19T16:32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2"/>
    <d v="2019-03-19T16:33:01"/>
    <x v="24"/>
    <x v="0"/>
    <x v="2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3"/>
    <d v="2019-03-19T16:33:01"/>
    <x v="25"/>
    <x v="0"/>
    <x v="0"/>
    <x v="4"/>
    <x v="0"/>
    <x v="4"/>
    <x v="4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5"/>
    <x v="5"/>
    <d v="2019-03-19T16:33:0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22"/>
    <x v="4"/>
    <d v="2019-03-19T16:16:21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22"/>
    <x v="13"/>
    <d v="2019-03-19T16:16:21"/>
    <x v="101"/>
    <x v="0"/>
    <x v="0"/>
    <x v="12"/>
    <x v="12"/>
    <x v="0"/>
    <x v="6"/>
    <x v="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22"/>
    <x v="24"/>
    <d v="2019-03-19T16:16:21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5"/>
    <x v="1"/>
    <d v="2019-03-19T16:20:1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6"/>
    <x v="2"/>
    <d v="2019-03-19T16:20:31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6"/>
    <x v="3"/>
    <d v="2019-03-19T16:20:31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6"/>
    <x v="13"/>
    <d v="2019-03-19T16:20:31"/>
    <x v="5"/>
    <x v="0"/>
    <x v="0"/>
    <x v="30"/>
    <x v="19"/>
    <x v="7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6"/>
    <x v="24"/>
    <d v="2019-03-19T16:20:31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6"/>
    <x v="25"/>
    <d v="2019-03-19T16:20:31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6"/>
    <x v="0"/>
    <d v="2019-03-19T16:20:31"/>
    <x v="49"/>
    <x v="0"/>
    <x v="41"/>
    <x v="127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6"/>
    <x v="1"/>
    <d v="2019-03-19T16:20:3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0"/>
    <d v="2019-05-18T12:52:42"/>
    <x v="216"/>
    <x v="0"/>
    <x v="0"/>
    <x v="1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5"/>
    <x v="1"/>
    <d v="2019-05-18T12:52:42"/>
    <x v="57"/>
    <x v="0"/>
    <x v="0"/>
    <x v="4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12"/>
    <d v="2019-09-11T17:11:45"/>
    <x v="222"/>
    <x v="0"/>
    <x v="0"/>
    <x v="4"/>
    <x v="52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13"/>
    <d v="2019-09-11T17:11:45"/>
    <x v="18"/>
    <x v="4"/>
    <x v="2"/>
    <x v="10"/>
    <x v="137"/>
    <x v="59"/>
    <x v="101"/>
    <x v="100"/>
    <x v="55"/>
    <x v="0"/>
    <x v="64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14"/>
    <d v="2019-09-11T17:11:45"/>
    <x v="15"/>
    <x v="2"/>
    <x v="0"/>
    <x v="4"/>
    <x v="0"/>
    <x v="7"/>
    <x v="35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15"/>
    <d v="2019-09-11T17:11:45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16"/>
    <d v="2019-09-11T17:11:45"/>
    <x v="20"/>
    <x v="0"/>
    <x v="0"/>
    <x v="12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18"/>
    <d v="2019-09-11T17:11:45"/>
    <x v="31"/>
    <x v="0"/>
    <x v="0"/>
    <x v="14"/>
    <x v="6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19"/>
    <d v="2019-09-11T17:11:45"/>
    <x v="11"/>
    <x v="0"/>
    <x v="0"/>
    <x v="4"/>
    <x v="0"/>
    <x v="31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22"/>
    <d v="2019-09-11T17:11:45"/>
    <x v="31"/>
    <x v="0"/>
    <x v="0"/>
    <x v="19"/>
    <x v="9"/>
    <x v="2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24"/>
    <d v="2019-09-11T17:11:45"/>
    <x v="657"/>
    <x v="4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25"/>
    <d v="2019-09-11T17:11:45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14"/>
    <d v="2019-05-18T13:00:34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18"/>
    <d v="2019-05-18T13:00:34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19"/>
    <d v="2019-05-18T13:00:34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28"/>
    <d v="2019-05-18T13:00:34"/>
    <x v="540"/>
    <x v="0"/>
    <x v="0"/>
    <x v="4"/>
    <x v="8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22"/>
    <d v="2019-05-18T13:00:34"/>
    <x v="5"/>
    <x v="0"/>
    <x v="0"/>
    <x v="11"/>
    <x v="12"/>
    <x v="9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30"/>
    <d v="2019-05-18T13:00:3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24"/>
    <d v="2019-05-18T13:00:34"/>
    <x v="95"/>
    <x v="1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13"/>
    <d v="2019-09-11T18:38:39"/>
    <x v="208"/>
    <x v="0"/>
    <x v="4"/>
    <x v="21"/>
    <x v="27"/>
    <x v="54"/>
    <x v="63"/>
    <x v="1"/>
    <x v="23"/>
    <x v="0"/>
    <x v="44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14"/>
    <d v="2019-09-11T18:38:39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24"/>
    <d v="2019-09-11T18:38:39"/>
    <x v="415"/>
    <x v="45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31"/>
    <d v="2019-09-11T18:38:39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0"/>
    <d v="2019-09-11T18:38:39"/>
    <x v="415"/>
    <x v="0"/>
    <x v="0"/>
    <x v="5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1"/>
    <x v="32"/>
    <d v="2019-09-11T18:38:39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2"/>
    <d v="2019-09-11T18:39:00"/>
    <x v="85"/>
    <x v="0"/>
    <x v="10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3"/>
    <d v="2019-09-11T18:39:00"/>
    <x v="25"/>
    <x v="0"/>
    <x v="0"/>
    <x v="4"/>
    <x v="0"/>
    <x v="4"/>
    <x v="2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4"/>
    <d v="2019-09-11T18:39:00"/>
    <x v="24"/>
    <x v="0"/>
    <x v="0"/>
    <x v="4"/>
    <x v="0"/>
    <x v="0"/>
    <x v="0"/>
    <x v="0"/>
    <x v="26"/>
    <x v="0"/>
    <x v="1"/>
    <x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5"/>
    <d v="2019-09-11T18:39:0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3"/>
    <d v="2019-04-16T14:20:49"/>
    <x v="521"/>
    <x v="0"/>
    <x v="0"/>
    <x v="4"/>
    <x v="0"/>
    <x v="18"/>
    <x v="9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4"/>
    <d v="2019-03-19T11:41:27"/>
    <x v="49"/>
    <x v="0"/>
    <x v="0"/>
    <x v="4"/>
    <x v="0"/>
    <x v="0"/>
    <x v="0"/>
    <x v="0"/>
    <x v="10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6"/>
    <d v="2019-04-16T14:20:49"/>
    <x v="6"/>
    <x v="0"/>
    <x v="11"/>
    <x v="25"/>
    <x v="12"/>
    <x v="16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13"/>
    <d v="2019-04-16T14:20:49"/>
    <x v="399"/>
    <x v="2"/>
    <x v="0"/>
    <x v="86"/>
    <x v="69"/>
    <x v="20"/>
    <x v="10"/>
    <x v="39"/>
    <x v="34"/>
    <x v="0"/>
    <x v="4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14"/>
    <d v="2019-04-16T14:20:49"/>
    <x v="36"/>
    <x v="8"/>
    <x v="11"/>
    <x v="25"/>
    <x v="19"/>
    <x v="16"/>
    <x v="3"/>
    <x v="13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19"/>
    <d v="2019-04-16T14:20:49"/>
    <x v="15"/>
    <x v="0"/>
    <x v="0"/>
    <x v="4"/>
    <x v="0"/>
    <x v="4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20"/>
    <d v="2019-04-16T14:20:49"/>
    <x v="81"/>
    <x v="0"/>
    <x v="0"/>
    <x v="4"/>
    <x v="0"/>
    <x v="0"/>
    <x v="0"/>
    <x v="0"/>
    <x v="1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28"/>
    <d v="2019-04-16T14:20:49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22"/>
    <d v="2019-04-16T14:20:49"/>
    <x v="15"/>
    <x v="0"/>
    <x v="11"/>
    <x v="25"/>
    <x v="5"/>
    <x v="9"/>
    <x v="3"/>
    <x v="26"/>
    <x v="1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30"/>
    <d v="2019-04-16T14:20:49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200402"/>
    <x v="24"/>
    <d v="2019-04-16T14:20:49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25"/>
    <d v="2019-05-18T12:36:3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0"/>
    <d v="2019-05-18T12:36:37"/>
    <x v="64"/>
    <x v="2"/>
    <x v="51"/>
    <x v="147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1"/>
    <d v="2019-05-18T12:36:37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33"/>
    <d v="2019-05-18T12:36:37"/>
    <x v="24"/>
    <x v="0"/>
    <x v="7"/>
    <x v="6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2"/>
    <d v="2019-05-18T12:37:22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3"/>
    <d v="2019-05-18T12:37:22"/>
    <x v="32"/>
    <x v="0"/>
    <x v="0"/>
    <x v="4"/>
    <x v="0"/>
    <x v="0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14"/>
    <d v="2019-03-19T12:04:48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24"/>
    <d v="2019-03-19T12:04:48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25"/>
    <d v="2019-03-19T12:04:4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0"/>
    <d v="2019-03-19T12:04:48"/>
    <x v="38"/>
    <x v="2"/>
    <x v="65"/>
    <x v="23"/>
    <x v="19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1"/>
    <d v="2019-03-19T12:04:4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18"/>
    <d v="2019-04-16T14:15:2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5"/>
    <d v="2019-04-16T13:24:42"/>
    <x v="11"/>
    <x v="0"/>
    <x v="0"/>
    <x v="4"/>
    <x v="0"/>
    <x v="4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6"/>
    <d v="2019-04-16T13:24:42"/>
    <x v="148"/>
    <x v="0"/>
    <x v="4"/>
    <x v="21"/>
    <x v="68"/>
    <x v="4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8"/>
    <d v="2019-04-16T13:24:42"/>
    <x v="152"/>
    <x v="0"/>
    <x v="0"/>
    <x v="4"/>
    <x v="0"/>
    <x v="0"/>
    <x v="0"/>
    <x v="0"/>
    <x v="0"/>
    <x v="11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7"/>
    <d v="2019-04-16T13:24:42"/>
    <x v="602"/>
    <x v="457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9"/>
    <d v="2019-04-16T13:24:42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0"/>
    <d v="2019-04-16T13:24:42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1"/>
    <d v="2019-04-16T13:24:42"/>
    <x v="702"/>
    <x v="0"/>
    <x v="0"/>
    <x v="188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2"/>
    <d v="2019-04-16T13:24:42"/>
    <x v="145"/>
    <x v="0"/>
    <x v="3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2"/>
    <x v="2"/>
    <d v="2019-04-16T13:36:58"/>
    <x v="10"/>
    <x v="0"/>
    <x v="0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2"/>
    <x v="3"/>
    <d v="2019-04-16T13:36:58"/>
    <x v="71"/>
    <x v="0"/>
    <x v="0"/>
    <x v="4"/>
    <x v="0"/>
    <x v="2"/>
    <x v="10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2"/>
    <x v="4"/>
    <d v="2019-04-16T13:36:58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2"/>
    <x v="13"/>
    <d v="2019-04-16T13:36:58"/>
    <x v="181"/>
    <x v="0"/>
    <x v="0"/>
    <x v="12"/>
    <x v="69"/>
    <x v="6"/>
    <x v="31"/>
    <x v="2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13"/>
    <d v="2019-03-19T11:49:14"/>
    <x v="307"/>
    <x v="2"/>
    <x v="2"/>
    <x v="58"/>
    <x v="8"/>
    <x v="127"/>
    <x v="70"/>
    <x v="85"/>
    <x v="78"/>
    <x v="0"/>
    <x v="3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6"/>
    <d v="2019-04-16T13:28:01"/>
    <x v="20"/>
    <x v="0"/>
    <x v="0"/>
    <x v="25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9"/>
    <d v="2019-04-16T13:28:01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13"/>
    <d v="2019-04-16T13:28:01"/>
    <x v="204"/>
    <x v="0"/>
    <x v="0"/>
    <x v="6"/>
    <x v="3"/>
    <x v="24"/>
    <x v="25"/>
    <x v="32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39"/>
    <d v="2019-03-19T11:57:35"/>
    <x v="20"/>
    <x v="0"/>
    <x v="0"/>
    <x v="4"/>
    <x v="12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14"/>
    <d v="2019-04-16T13:28:01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15"/>
    <d v="2019-04-16T13:28:0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19"/>
    <d v="2019-04-16T13:28:0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22"/>
    <d v="2019-04-16T13:28:0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24"/>
    <d v="2019-04-16T13:28:01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25"/>
    <d v="2019-04-16T13:28:0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0"/>
    <d v="2019-04-16T13:28:01"/>
    <x v="91"/>
    <x v="0"/>
    <x v="0"/>
    <x v="12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5"/>
    <x v="1"/>
    <d v="2019-04-16T13:28:0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7"/>
    <x v="2"/>
    <d v="2019-04-16T13:28:36"/>
    <x v="32"/>
    <x v="8"/>
    <x v="11"/>
    <x v="1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13"/>
    <d v="2019-04-16T13:17:23"/>
    <x v="445"/>
    <x v="0"/>
    <x v="4"/>
    <x v="81"/>
    <x v="36"/>
    <x v="125"/>
    <x v="94"/>
    <x v="177"/>
    <x v="78"/>
    <x v="0"/>
    <x v="9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14"/>
    <d v="2019-04-16T13:17:23"/>
    <x v="57"/>
    <x v="0"/>
    <x v="0"/>
    <x v="30"/>
    <x v="12"/>
    <x v="0"/>
    <x v="19"/>
    <x v="8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16"/>
    <d v="2019-04-16T13:17:23"/>
    <x v="94"/>
    <x v="0"/>
    <x v="0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18"/>
    <d v="2019-04-16T13:17:23"/>
    <x v="81"/>
    <x v="2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19"/>
    <d v="2019-04-16T13:17:23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20"/>
    <d v="2019-04-16T13:17:23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22"/>
    <d v="2019-04-16T13:17:23"/>
    <x v="5"/>
    <x v="2"/>
    <x v="0"/>
    <x v="4"/>
    <x v="12"/>
    <x v="0"/>
    <x v="35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24"/>
    <d v="2019-04-16T13:17:23"/>
    <x v="416"/>
    <x v="4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25"/>
    <d v="2019-04-16T13:17:23"/>
    <x v="198"/>
    <x v="24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36"/>
    <d v="2019-04-16T13:17:2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0"/>
    <d v="2019-04-16T13:17:23"/>
    <x v="416"/>
    <x v="0"/>
    <x v="9"/>
    <x v="528"/>
    <x v="0"/>
    <x v="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1"/>
    <d v="2019-04-16T13:17:23"/>
    <x v="198"/>
    <x v="0"/>
    <x v="57"/>
    <x v="88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37"/>
    <d v="2019-04-16T13:17:2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33"/>
    <d v="2019-04-16T13:17:2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2"/>
    <d v="2019-04-16T13:17:42"/>
    <x v="472"/>
    <x v="0"/>
    <x v="2"/>
    <x v="164"/>
    <x v="1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3"/>
    <d v="2019-04-16T13:17:42"/>
    <x v="942"/>
    <x v="0"/>
    <x v="0"/>
    <x v="4"/>
    <x v="0"/>
    <x v="15"/>
    <x v="149"/>
    <x v="10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4"/>
    <d v="2019-04-16T13:17:42"/>
    <x v="107"/>
    <x v="0"/>
    <x v="0"/>
    <x v="4"/>
    <x v="0"/>
    <x v="0"/>
    <x v="0"/>
    <x v="0"/>
    <x v="100"/>
    <x v="0"/>
    <x v="7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7"/>
    <d v="2019-04-16T13:17:4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5"/>
    <d v="2019-04-16T13:17:42"/>
    <x v="32"/>
    <x v="0"/>
    <x v="0"/>
    <x v="4"/>
    <x v="0"/>
    <x v="0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7"/>
    <d v="2019-05-18T12:49:0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6"/>
    <d v="2019-05-18T12:49:0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17"/>
    <d v="2019-05-18T12:49:07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13"/>
    <d v="2019-05-18T12:49:07"/>
    <x v="75"/>
    <x v="2"/>
    <x v="0"/>
    <x v="6"/>
    <x v="69"/>
    <x v="2"/>
    <x v="17"/>
    <x v="15"/>
    <x v="15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14"/>
    <d v="2019-05-18T12:49:0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15"/>
    <d v="2019-05-18T12:49:07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24"/>
    <d v="2019-05-18T12:49:07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25"/>
    <d v="2019-05-18T12:49:07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0"/>
    <d v="2019-05-18T12:49:07"/>
    <x v="400"/>
    <x v="0"/>
    <x v="111"/>
    <x v="231"/>
    <x v="0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1"/>
    <d v="2019-05-18T12:49:07"/>
    <x v="141"/>
    <x v="0"/>
    <x v="13"/>
    <x v="90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17"/>
    <d v="2019-07-15T15:43:43"/>
    <x v="210"/>
    <x v="3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13"/>
    <d v="2019-07-15T15:43:43"/>
    <x v="64"/>
    <x v="0"/>
    <x v="0"/>
    <x v="12"/>
    <x v="19"/>
    <x v="2"/>
    <x v="29"/>
    <x v="1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14"/>
    <d v="2019-07-15T15:43:43"/>
    <x v="94"/>
    <x v="0"/>
    <x v="0"/>
    <x v="12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15"/>
    <d v="2019-07-15T15:43:4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24"/>
    <d v="2019-07-15T15:43:43"/>
    <x v="251"/>
    <x v="2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25"/>
    <d v="2019-07-15T15:43:4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0"/>
    <d v="2019-07-15T15:43:43"/>
    <x v="251"/>
    <x v="0"/>
    <x v="215"/>
    <x v="154"/>
    <x v="0"/>
    <x v="1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6"/>
    <d v="2019-04-16T13:17:42"/>
    <x v="85"/>
    <x v="0"/>
    <x v="0"/>
    <x v="4"/>
    <x v="12"/>
    <x v="0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8"/>
    <d v="2019-04-16T13:17:4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258"/>
    <x v="32"/>
    <d v="2019-03-19T16:43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2"/>
    <d v="2019-03-19T16:44:14"/>
    <x v="212"/>
    <x v="29"/>
    <x v="13"/>
    <x v="102"/>
    <x v="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3"/>
    <d v="2019-03-19T16:44:14"/>
    <x v="140"/>
    <x v="0"/>
    <x v="0"/>
    <x v="4"/>
    <x v="0"/>
    <x v="48"/>
    <x v="80"/>
    <x v="7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4"/>
    <d v="2019-03-19T16:44:14"/>
    <x v="187"/>
    <x v="0"/>
    <x v="0"/>
    <x v="4"/>
    <x v="0"/>
    <x v="0"/>
    <x v="0"/>
    <x v="0"/>
    <x v="18"/>
    <x v="0"/>
    <x v="41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5"/>
    <d v="2019-03-19T16:44:14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6"/>
    <d v="2019-03-19T16:44:14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12"/>
    <d v="2019-03-19T16:44:14"/>
    <x v="69"/>
    <x v="0"/>
    <x v="0"/>
    <x v="4"/>
    <x v="0"/>
    <x v="1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13"/>
    <d v="2019-03-19T16:44:14"/>
    <x v="426"/>
    <x v="19"/>
    <x v="2"/>
    <x v="20"/>
    <x v="38"/>
    <x v="82"/>
    <x v="1"/>
    <x v="27"/>
    <x v="18"/>
    <x v="0"/>
    <x v="42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14"/>
    <d v="2019-03-19T16:44:14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16"/>
    <d v="2019-03-19T16:44:14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18"/>
    <d v="2019-03-19T16:44:14"/>
    <x v="31"/>
    <x v="2"/>
    <x v="11"/>
    <x v="6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19"/>
    <d v="2019-03-19T16:44:14"/>
    <x v="12"/>
    <x v="0"/>
    <x v="0"/>
    <x v="4"/>
    <x v="0"/>
    <x v="2"/>
    <x v="2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17"/>
    <d v="2019-03-19T11:57:35"/>
    <x v="943"/>
    <x v="459"/>
    <x v="2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9"/>
    <d v="2019-03-19T11:57:35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10"/>
    <d v="2019-03-19T11:57:35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43"/>
    <d v="2019-03-19T11:57:3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12"/>
    <d v="2019-03-19T11:57:35"/>
    <x v="145"/>
    <x v="2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17"/>
    <d v="2019-03-19T11:49:58"/>
    <x v="227"/>
    <x v="0"/>
    <x v="10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13"/>
    <d v="2019-03-19T11:49:58"/>
    <x v="403"/>
    <x v="0"/>
    <x v="0"/>
    <x v="47"/>
    <x v="14"/>
    <x v="1"/>
    <x v="1"/>
    <x v="133"/>
    <x v="12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14"/>
    <d v="2019-03-19T11:49:58"/>
    <x v="157"/>
    <x v="0"/>
    <x v="0"/>
    <x v="12"/>
    <x v="19"/>
    <x v="7"/>
    <x v="6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15"/>
    <d v="2019-03-19T11:49:58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18"/>
    <d v="2019-03-19T11:49:5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22"/>
    <d v="2019-03-19T11:49:5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24"/>
    <d v="2019-03-19T11:49:58"/>
    <x v="230"/>
    <x v="1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25"/>
    <d v="2019-03-19T11:49:58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0"/>
    <d v="2019-03-19T11:49:58"/>
    <x v="230"/>
    <x v="2"/>
    <x v="1"/>
    <x v="150"/>
    <x v="19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1"/>
    <d v="2019-03-19T11:49:58"/>
    <x v="64"/>
    <x v="4"/>
    <x v="4"/>
    <x v="147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1"/>
    <x v="33"/>
    <d v="2019-03-19T11:49:5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2"/>
    <x v="2"/>
    <d v="2019-03-19T11:50:11"/>
    <x v="23"/>
    <x v="0"/>
    <x v="8"/>
    <x v="20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2"/>
    <x v="3"/>
    <d v="2019-03-19T11:50:11"/>
    <x v="136"/>
    <x v="0"/>
    <x v="0"/>
    <x v="4"/>
    <x v="0"/>
    <x v="40"/>
    <x v="38"/>
    <x v="9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7"/>
    <x v="3"/>
    <d v="2019-03-19T16:20:48"/>
    <x v="11"/>
    <x v="0"/>
    <x v="0"/>
    <x v="4"/>
    <x v="0"/>
    <x v="9"/>
    <x v="1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7"/>
    <x v="4"/>
    <d v="2019-03-19T16:20:48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22"/>
    <d v="2019-04-16T13:19:10"/>
    <x v="213"/>
    <x v="2"/>
    <x v="4"/>
    <x v="73"/>
    <x v="14"/>
    <x v="18"/>
    <x v="165"/>
    <x v="31"/>
    <x v="6"/>
    <x v="0"/>
    <x v="7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23"/>
    <d v="2019-04-16T13:19:10"/>
    <x v="6"/>
    <x v="8"/>
    <x v="11"/>
    <x v="25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4"/>
    <x v="13"/>
    <d v="2019-03-20T13:24:40"/>
    <x v="196"/>
    <x v="0"/>
    <x v="4"/>
    <x v="30"/>
    <x v="19"/>
    <x v="7"/>
    <x v="65"/>
    <x v="8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4"/>
    <x v="24"/>
    <d v="2019-03-20T13:24:40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4"/>
    <x v="25"/>
    <d v="2019-03-20T13:24:40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3"/>
    <x v="5"/>
    <d v="2019-05-18T12:43:29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5"/>
    <x v="1"/>
    <d v="2019-05-18T12:47:23"/>
    <x v="5"/>
    <x v="0"/>
    <x v="4"/>
    <x v="7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6"/>
    <x v="2"/>
    <d v="2019-05-18T12:47:50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6"/>
    <x v="3"/>
    <d v="2019-05-18T12:47:50"/>
    <x v="26"/>
    <x v="0"/>
    <x v="0"/>
    <x v="4"/>
    <x v="0"/>
    <x v="9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9"/>
    <x v="4"/>
    <d v="2019-05-18T12:48:35"/>
    <x v="81"/>
    <x v="0"/>
    <x v="0"/>
    <x v="4"/>
    <x v="0"/>
    <x v="0"/>
    <x v="0"/>
    <x v="0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9"/>
    <x v="8"/>
    <d v="2019-05-18T12:48:35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9"/>
    <x v="13"/>
    <d v="2019-05-18T12:48:35"/>
    <x v="118"/>
    <x v="0"/>
    <x v="0"/>
    <x v="73"/>
    <x v="27"/>
    <x v="40"/>
    <x v="61"/>
    <x v="21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9"/>
    <x v="14"/>
    <d v="2019-05-18T12:48:35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9"/>
    <x v="24"/>
    <d v="2019-05-18T12:48:35"/>
    <x v="183"/>
    <x v="2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9"/>
    <x v="31"/>
    <d v="2019-05-18T12:48:3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9"/>
    <x v="0"/>
    <d v="2019-05-18T12:48:35"/>
    <x v="183"/>
    <x v="0"/>
    <x v="15"/>
    <x v="162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9"/>
    <x v="32"/>
    <d v="2019-05-18T12:48:35"/>
    <x v="6"/>
    <x v="2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0"/>
    <x v="3"/>
    <d v="2019-05-18T12:48:50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0"/>
    <x v="4"/>
    <d v="2019-05-18T12:48:50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4"/>
    <d v="2019-05-18T12:23:43"/>
    <x v="23"/>
    <x v="0"/>
    <x v="2"/>
    <x v="55"/>
    <x v="1"/>
    <x v="6"/>
    <x v="56"/>
    <x v="6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5"/>
    <d v="2019-05-18T12:23:43"/>
    <x v="157"/>
    <x v="4"/>
    <x v="2"/>
    <x v="30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6"/>
    <d v="2019-05-18T12:23:43"/>
    <x v="81"/>
    <x v="0"/>
    <x v="4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23"/>
    <x v="18"/>
    <d v="2019-05-18T12:23:43"/>
    <x v="280"/>
    <x v="4"/>
    <x v="7"/>
    <x v="39"/>
    <x v="1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22"/>
    <d v="2019-03-21T15:40:05"/>
    <x v="6"/>
    <x v="8"/>
    <x v="11"/>
    <x v="25"/>
    <x v="5"/>
    <x v="16"/>
    <x v="8"/>
    <x v="13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24"/>
    <d v="2019-03-21T15:40:05"/>
    <x v="493"/>
    <x v="2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25"/>
    <d v="2019-03-21T15:40:05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0"/>
    <d v="2019-03-21T15:40:05"/>
    <x v="493"/>
    <x v="44"/>
    <x v="0"/>
    <x v="278"/>
    <x v="2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9"/>
    <x v="1"/>
    <d v="2019-03-21T15:40:05"/>
    <x v="126"/>
    <x v="29"/>
    <x v="0"/>
    <x v="14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2"/>
    <d v="2019-03-19T16:45:39"/>
    <x v="71"/>
    <x v="0"/>
    <x v="2"/>
    <x v="85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3"/>
    <d v="2019-03-19T16:45:39"/>
    <x v="136"/>
    <x v="0"/>
    <x v="0"/>
    <x v="4"/>
    <x v="0"/>
    <x v="85"/>
    <x v="38"/>
    <x v="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4"/>
    <d v="2019-03-19T16:45:39"/>
    <x v="57"/>
    <x v="0"/>
    <x v="0"/>
    <x v="4"/>
    <x v="0"/>
    <x v="0"/>
    <x v="0"/>
    <x v="0"/>
    <x v="29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17"/>
    <d v="2019-05-18T12:50:59"/>
    <x v="210"/>
    <x v="0"/>
    <x v="6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13"/>
    <d v="2019-05-18T12:50:59"/>
    <x v="78"/>
    <x v="0"/>
    <x v="2"/>
    <x v="73"/>
    <x v="3"/>
    <x v="54"/>
    <x v="20"/>
    <x v="57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15"/>
    <d v="2019-05-18T12:50:59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19"/>
    <d v="2019-05-18T12:50:5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22"/>
    <d v="2019-05-18T12:50:5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8"/>
    <x v="24"/>
    <d v="2019-05-18T12:50:59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99"/>
    <x v="2"/>
    <d v="2019-10-14T13:51:21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99"/>
    <x v="3"/>
    <d v="2019-10-14T13:51:21"/>
    <x v="56"/>
    <x v="0"/>
    <x v="0"/>
    <x v="4"/>
    <x v="0"/>
    <x v="4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99"/>
    <x v="13"/>
    <d v="2019-10-14T13:51:21"/>
    <x v="57"/>
    <x v="0"/>
    <x v="0"/>
    <x v="11"/>
    <x v="12"/>
    <x v="9"/>
    <x v="19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99"/>
    <x v="18"/>
    <d v="2019-10-14T13:51:2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99"/>
    <x v="22"/>
    <d v="2019-10-14T13:51:2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99"/>
    <x v="24"/>
    <d v="2019-10-14T13:51:21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99"/>
    <x v="31"/>
    <d v="2019-10-14T13:51:2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99"/>
    <x v="0"/>
    <d v="2019-10-14T13:51:21"/>
    <x v="86"/>
    <x v="2"/>
    <x v="55"/>
    <x v="120"/>
    <x v="19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99"/>
    <x v="32"/>
    <d v="2019-10-14T13:51:21"/>
    <x v="81"/>
    <x v="0"/>
    <x v="8"/>
    <x v="5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0"/>
    <x v="2"/>
    <d v="2019-10-14T13:51:40"/>
    <x v="141"/>
    <x v="0"/>
    <x v="13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0"/>
    <x v="3"/>
    <d v="2019-10-14T13:51:40"/>
    <x v="187"/>
    <x v="0"/>
    <x v="0"/>
    <x v="4"/>
    <x v="0"/>
    <x v="2"/>
    <x v="4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0"/>
    <x v="4"/>
    <d v="2019-10-14T13:51:40"/>
    <x v="20"/>
    <x v="0"/>
    <x v="0"/>
    <x v="4"/>
    <x v="0"/>
    <x v="0"/>
    <x v="0"/>
    <x v="0"/>
    <x v="27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0"/>
    <x v="17"/>
    <d v="2019-10-14T13:51:40"/>
    <x v="262"/>
    <x v="0"/>
    <x v="0"/>
    <x v="5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0"/>
    <x v="9"/>
    <d v="2019-10-14T13:51:40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0"/>
    <x v="13"/>
    <d v="2019-10-14T13:51:40"/>
    <x v="126"/>
    <x v="0"/>
    <x v="2"/>
    <x v="30"/>
    <x v="0"/>
    <x v="6"/>
    <x v="61"/>
    <x v="36"/>
    <x v="27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0"/>
    <x v="15"/>
    <d v="2019-10-14T13:51:4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0"/>
    <x v="24"/>
    <d v="2019-10-14T13:51:40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7"/>
    <d v="2019-09-11T16:40:4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5"/>
    <d v="2019-09-11T16:40:42"/>
    <x v="15"/>
    <x v="0"/>
    <x v="0"/>
    <x v="4"/>
    <x v="0"/>
    <x v="16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6"/>
    <d v="2019-09-11T16:40:42"/>
    <x v="24"/>
    <x v="0"/>
    <x v="0"/>
    <x v="3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8"/>
    <d v="2019-09-11T16:40:42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7"/>
    <d v="2019-09-11T16:40:42"/>
    <x v="740"/>
    <x v="9"/>
    <x v="235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9"/>
    <d v="2019-09-11T16:40:42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0"/>
    <d v="2019-09-11T16:40:4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1"/>
    <d v="2019-09-11T16:40:42"/>
    <x v="944"/>
    <x v="0"/>
    <x v="0"/>
    <x v="16"/>
    <x v="23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2"/>
    <d v="2019-09-11T16:40:42"/>
    <x v="945"/>
    <x v="0"/>
    <x v="0"/>
    <x v="530"/>
    <x v="24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3"/>
    <d v="2019-09-11T16:40:42"/>
    <x v="946"/>
    <x v="4"/>
    <x v="51"/>
    <x v="148"/>
    <x v="137"/>
    <x v="129"/>
    <x v="85"/>
    <x v="234"/>
    <x v="99"/>
    <x v="0"/>
    <x v="57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4"/>
    <d v="2019-09-11T16:40:42"/>
    <x v="3"/>
    <x v="8"/>
    <x v="11"/>
    <x v="11"/>
    <x v="5"/>
    <x v="16"/>
    <x v="13"/>
    <x v="2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5"/>
    <d v="2019-09-11T16:40:42"/>
    <x v="5"/>
    <x v="2"/>
    <x v="13"/>
    <x v="11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6"/>
    <d v="2019-09-11T16:40:42"/>
    <x v="101"/>
    <x v="8"/>
    <x v="11"/>
    <x v="73"/>
    <x v="3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8"/>
    <d v="2019-09-11T16:40:42"/>
    <x v="38"/>
    <x v="8"/>
    <x v="10"/>
    <x v="120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9"/>
    <d v="2019-09-11T16:40:42"/>
    <x v="232"/>
    <x v="0"/>
    <x v="0"/>
    <x v="4"/>
    <x v="0"/>
    <x v="65"/>
    <x v="67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20"/>
    <d v="2019-09-11T16:40:42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28"/>
    <d v="2019-09-11T16:40:42"/>
    <x v="947"/>
    <x v="8"/>
    <x v="22"/>
    <x v="28"/>
    <x v="4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29"/>
    <d v="2019-09-11T16:40:42"/>
    <x v="145"/>
    <x v="0"/>
    <x v="0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22"/>
    <d v="2019-09-11T16:40:42"/>
    <x v="163"/>
    <x v="8"/>
    <x v="2"/>
    <x v="63"/>
    <x v="23"/>
    <x v="1"/>
    <x v="68"/>
    <x v="39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30"/>
    <d v="2019-09-11T16:40:42"/>
    <x v="20"/>
    <x v="8"/>
    <x v="4"/>
    <x v="11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24"/>
    <d v="2019-09-11T16:40:42"/>
    <x v="948"/>
    <x v="4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25"/>
    <d v="2019-09-11T16:40:42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0"/>
    <d v="2019-09-11T16:40:42"/>
    <x v="948"/>
    <x v="64"/>
    <x v="269"/>
    <x v="531"/>
    <x v="45"/>
    <x v="2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1"/>
    <d v="2019-09-11T16:40:42"/>
    <x v="64"/>
    <x v="8"/>
    <x v="57"/>
    <x v="147"/>
    <x v="5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3"/>
    <d v="2019-03-19T16:06:35"/>
    <x v="949"/>
    <x v="0"/>
    <x v="0"/>
    <x v="4"/>
    <x v="0"/>
    <x v="109"/>
    <x v="174"/>
    <x v="15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4"/>
    <d v="2019-03-19T16:06:35"/>
    <x v="54"/>
    <x v="0"/>
    <x v="0"/>
    <x v="4"/>
    <x v="0"/>
    <x v="0"/>
    <x v="0"/>
    <x v="0"/>
    <x v="65"/>
    <x v="0"/>
    <x v="8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7"/>
    <d v="2019-03-19T16:06:35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5"/>
    <d v="2019-03-19T16:06:35"/>
    <x v="86"/>
    <x v="0"/>
    <x v="0"/>
    <x v="4"/>
    <x v="0"/>
    <x v="4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22"/>
    <d v="2019-03-19T12:27:1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40"/>
    <d v="2019-03-19T12:27:1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24"/>
    <d v="2019-03-19T12:27:12"/>
    <x v="349"/>
    <x v="4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25"/>
    <d v="2019-03-19T12:27:12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0"/>
    <d v="2019-03-19T12:27:12"/>
    <x v="349"/>
    <x v="4"/>
    <x v="89"/>
    <x v="532"/>
    <x v="12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367"/>
    <x v="1"/>
    <d v="2019-03-19T12:27:12"/>
    <x v="25"/>
    <x v="29"/>
    <x v="23"/>
    <x v="39"/>
    <x v="1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0"/>
    <x v="0"/>
    <d v="2019-10-14T13:51:40"/>
    <x v="389"/>
    <x v="0"/>
    <x v="0"/>
    <x v="18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503"/>
    <x v="2"/>
    <d v="2019-10-14T13:53:21"/>
    <x v="20"/>
    <x v="0"/>
    <x v="2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503"/>
    <x v="3"/>
    <d v="2019-10-14T13:53:21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503"/>
    <x v="13"/>
    <d v="2019-10-14T13:53:21"/>
    <x v="20"/>
    <x v="0"/>
    <x v="4"/>
    <x v="12"/>
    <x v="0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503"/>
    <x v="24"/>
    <d v="2019-10-14T13:53:21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503"/>
    <x v="25"/>
    <d v="2019-10-14T13:53:2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503"/>
    <x v="0"/>
    <d v="2019-10-14T13:53:21"/>
    <x v="196"/>
    <x v="0"/>
    <x v="15"/>
    <x v="60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503"/>
    <x v="1"/>
    <d v="2019-10-14T13:53:21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04"/>
    <x v="2"/>
    <d v="2019-10-14T13:53:57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04"/>
    <x v="3"/>
    <d v="2019-10-14T13:53:57"/>
    <x v="26"/>
    <x v="0"/>
    <x v="0"/>
    <x v="4"/>
    <x v="0"/>
    <x v="0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04"/>
    <x v="4"/>
    <d v="2019-10-14T13:53:57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04"/>
    <x v="13"/>
    <d v="2019-10-14T13:53:57"/>
    <x v="85"/>
    <x v="0"/>
    <x v="0"/>
    <x v="11"/>
    <x v="19"/>
    <x v="0"/>
    <x v="21"/>
    <x v="8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04"/>
    <x v="24"/>
    <d v="2019-10-14T13:53:57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04"/>
    <x v="25"/>
    <d v="2019-10-14T13:53:57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0"/>
    <d v="2019-04-16T14:12:54"/>
    <x v="9"/>
    <x v="0"/>
    <x v="0"/>
    <x v="32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1"/>
    <d v="2019-04-16T14:12:54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2"/>
    <d v="2019-04-16T14:13:16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3"/>
    <d v="2019-04-16T14:13:16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6"/>
    <d v="2019-04-16T14:14:1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6"/>
    <x v="13"/>
    <d v="2019-04-16T14:14:10"/>
    <x v="26"/>
    <x v="0"/>
    <x v="0"/>
    <x v="30"/>
    <x v="12"/>
    <x v="4"/>
    <x v="35"/>
    <x v="6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6"/>
    <d v="2019-09-11T17:06:16"/>
    <x v="64"/>
    <x v="0"/>
    <x v="11"/>
    <x v="86"/>
    <x v="12"/>
    <x v="9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8"/>
    <d v="2019-09-11T17:06:16"/>
    <x v="182"/>
    <x v="0"/>
    <x v="0"/>
    <x v="4"/>
    <x v="0"/>
    <x v="0"/>
    <x v="0"/>
    <x v="0"/>
    <x v="0"/>
    <x v="24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7"/>
    <d v="2019-09-11T17:06:16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9"/>
    <d v="2019-09-11T17:06:16"/>
    <x v="384"/>
    <x v="0"/>
    <x v="0"/>
    <x v="22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0"/>
    <d v="2019-09-11T17:06:16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43"/>
    <d v="2019-09-11T17:06:16"/>
    <x v="6"/>
    <x v="0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1"/>
    <d v="2019-09-11T17:06:16"/>
    <x v="843"/>
    <x v="0"/>
    <x v="0"/>
    <x v="57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2"/>
    <d v="2019-09-11T17:06:16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3"/>
    <d v="2019-09-11T17:06:16"/>
    <x v="858"/>
    <x v="4"/>
    <x v="3"/>
    <x v="56"/>
    <x v="100"/>
    <x v="174"/>
    <x v="42"/>
    <x v="224"/>
    <x v="113"/>
    <x v="0"/>
    <x v="87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4"/>
    <d v="2019-09-11T17:06:16"/>
    <x v="190"/>
    <x v="0"/>
    <x v="2"/>
    <x v="73"/>
    <x v="19"/>
    <x v="7"/>
    <x v="56"/>
    <x v="38"/>
    <x v="0"/>
    <x v="25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5"/>
    <d v="2019-09-11T17:06:16"/>
    <x v="157"/>
    <x v="0"/>
    <x v="0"/>
    <x v="55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6"/>
    <d v="2019-09-11T17:06:16"/>
    <x v="20"/>
    <x v="0"/>
    <x v="0"/>
    <x v="30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8"/>
    <d v="2019-09-11T17:06:16"/>
    <x v="521"/>
    <x v="4"/>
    <x v="10"/>
    <x v="102"/>
    <x v="7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19"/>
    <d v="2019-09-11T17:06:16"/>
    <x v="365"/>
    <x v="0"/>
    <x v="0"/>
    <x v="4"/>
    <x v="0"/>
    <x v="17"/>
    <x v="170"/>
    <x v="9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20"/>
    <d v="2019-09-11T17:06:16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38"/>
    <d v="2019-09-11T17:06:16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39"/>
    <d v="2019-09-11T17:06:16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6"/>
    <x v="24"/>
    <d v="2019-09-11T18:32:1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6"/>
    <x v="25"/>
    <d v="2019-09-11T18:32:1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6"/>
    <x v="0"/>
    <d v="2019-09-11T18:32:1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6"/>
    <x v="1"/>
    <d v="2019-09-11T18:32:1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2"/>
    <d v="2019-09-11T18:32:40"/>
    <x v="86"/>
    <x v="0"/>
    <x v="10"/>
    <x v="1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7"/>
    <x v="3"/>
    <d v="2019-09-11T18:32:40"/>
    <x v="106"/>
    <x v="0"/>
    <x v="0"/>
    <x v="4"/>
    <x v="0"/>
    <x v="4"/>
    <x v="19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4"/>
    <d v="2019-03-19T12:13:39"/>
    <x v="10"/>
    <x v="0"/>
    <x v="0"/>
    <x v="4"/>
    <x v="0"/>
    <x v="0"/>
    <x v="0"/>
    <x v="0"/>
    <x v="2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5"/>
    <d v="2019-03-19T12:13:39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6"/>
    <d v="2019-03-19T12:13:39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1"/>
    <d v="2019-03-19T12:02:4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22"/>
    <x v="33"/>
    <d v="2019-03-19T12:02:4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5"/>
    <x v="3"/>
    <d v="2019-03-19T12:02:57"/>
    <x v="56"/>
    <x v="0"/>
    <x v="0"/>
    <x v="4"/>
    <x v="0"/>
    <x v="4"/>
    <x v="31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5"/>
    <x v="4"/>
    <d v="2019-03-19T12:02:57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5"/>
    <x v="13"/>
    <d v="2019-03-19T12:02:57"/>
    <x v="57"/>
    <x v="0"/>
    <x v="0"/>
    <x v="4"/>
    <x v="0"/>
    <x v="9"/>
    <x v="6"/>
    <x v="57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5"/>
    <x v="24"/>
    <d v="2019-03-19T12:02:57"/>
    <x v="534"/>
    <x v="2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5"/>
    <x v="25"/>
    <d v="2019-03-19T12:02:57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5"/>
    <x v="0"/>
    <d v="2019-03-19T12:02:57"/>
    <x v="534"/>
    <x v="0"/>
    <x v="8"/>
    <x v="304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20"/>
    <d v="2019-03-19T16:05:22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28"/>
    <d v="2019-03-19T16:05:22"/>
    <x v="629"/>
    <x v="8"/>
    <x v="239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22"/>
    <d v="2019-03-19T16:05:22"/>
    <x v="190"/>
    <x v="8"/>
    <x v="11"/>
    <x v="55"/>
    <x v="27"/>
    <x v="6"/>
    <x v="15"/>
    <x v="4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9"/>
    <d v="2019-03-19T16:05:40"/>
    <x v="194"/>
    <x v="0"/>
    <x v="0"/>
    <x v="4"/>
    <x v="0"/>
    <x v="45"/>
    <x v="126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28"/>
    <d v="2019-03-19T16:05:40"/>
    <x v="561"/>
    <x v="0"/>
    <x v="0"/>
    <x v="4"/>
    <x v="24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29"/>
    <d v="2019-03-19T16:05:40"/>
    <x v="839"/>
    <x v="0"/>
    <x v="0"/>
    <x v="48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5"/>
    <d v="2019-06-20T13:27:15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6"/>
    <d v="2019-06-20T13:27:15"/>
    <x v="11"/>
    <x v="0"/>
    <x v="0"/>
    <x v="3"/>
    <x v="1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0"/>
    <d v="2019-09-11T17:11:45"/>
    <x v="657"/>
    <x v="42"/>
    <x v="109"/>
    <x v="8"/>
    <x v="3"/>
    <x v="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7"/>
    <x v="13"/>
    <d v="2019-03-19T16:20:48"/>
    <x v="102"/>
    <x v="0"/>
    <x v="0"/>
    <x v="12"/>
    <x v="12"/>
    <x v="7"/>
    <x v="35"/>
    <x v="57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7"/>
    <x v="24"/>
    <d v="2019-03-19T16:20:48"/>
    <x v="174"/>
    <x v="3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7"/>
    <x v="25"/>
    <d v="2019-03-19T16:20:48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7"/>
    <x v="0"/>
    <d v="2019-03-19T16:20:48"/>
    <x v="174"/>
    <x v="2"/>
    <x v="51"/>
    <x v="242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7"/>
    <x v="1"/>
    <d v="2019-03-19T16:20:48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37"/>
    <x v="33"/>
    <d v="2019-03-19T16:20:4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2"/>
    <d v="2019-04-16T13:31:10"/>
    <x v="106"/>
    <x v="0"/>
    <x v="0"/>
    <x v="6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3"/>
    <d v="2019-04-16T13:31:10"/>
    <x v="521"/>
    <x v="0"/>
    <x v="0"/>
    <x v="4"/>
    <x v="0"/>
    <x v="18"/>
    <x v="121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4"/>
    <d v="2019-04-16T13:31:10"/>
    <x v="11"/>
    <x v="0"/>
    <x v="0"/>
    <x v="4"/>
    <x v="0"/>
    <x v="0"/>
    <x v="0"/>
    <x v="0"/>
    <x v="34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6"/>
    <x v="5"/>
    <d v="2019-04-16T13:31:1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11"/>
    <d v="2019-03-19T16:05:22"/>
    <x v="48"/>
    <x v="8"/>
    <x v="32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13"/>
    <d v="2019-03-19T16:05:22"/>
    <x v="950"/>
    <x v="8"/>
    <x v="15"/>
    <x v="249"/>
    <x v="125"/>
    <x v="188"/>
    <x v="174"/>
    <x v="233"/>
    <x v="94"/>
    <x v="0"/>
    <x v="31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14"/>
    <d v="2019-03-19T16:05:22"/>
    <x v="125"/>
    <x v="8"/>
    <x v="11"/>
    <x v="3"/>
    <x v="9"/>
    <x v="14"/>
    <x v="21"/>
    <x v="8"/>
    <x v="0"/>
    <x v="1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15"/>
    <d v="2019-03-19T16:05:22"/>
    <x v="6"/>
    <x v="8"/>
    <x v="4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16"/>
    <d v="2019-03-19T16:05:22"/>
    <x v="6"/>
    <x v="8"/>
    <x v="4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18"/>
    <d v="2019-03-19T16:05:22"/>
    <x v="56"/>
    <x v="8"/>
    <x v="11"/>
    <x v="6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19"/>
    <d v="2019-03-19T16:05:22"/>
    <x v="187"/>
    <x v="0"/>
    <x v="0"/>
    <x v="4"/>
    <x v="0"/>
    <x v="2"/>
    <x v="14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4"/>
    <d v="2019-10-14T15:15:51"/>
    <x v="85"/>
    <x v="0"/>
    <x v="0"/>
    <x v="4"/>
    <x v="0"/>
    <x v="0"/>
    <x v="0"/>
    <x v="0"/>
    <x v="15"/>
    <x v="0"/>
    <x v="4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5"/>
    <d v="2019-10-14T15:15:51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6"/>
    <d v="2019-10-14T15:15:51"/>
    <x v="6"/>
    <x v="0"/>
    <x v="11"/>
    <x v="25"/>
    <x v="5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13"/>
    <d v="2019-10-14T15:15:51"/>
    <x v="47"/>
    <x v="8"/>
    <x v="11"/>
    <x v="6"/>
    <x v="35"/>
    <x v="24"/>
    <x v="17"/>
    <x v="28"/>
    <x v="15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14"/>
    <d v="2019-10-14T15:15:51"/>
    <x v="36"/>
    <x v="8"/>
    <x v="11"/>
    <x v="25"/>
    <x v="5"/>
    <x v="16"/>
    <x v="13"/>
    <x v="13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2"/>
    <d v="2019-06-20T13:28:45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3"/>
    <d v="2019-06-20T13:28:45"/>
    <x v="12"/>
    <x v="0"/>
    <x v="0"/>
    <x v="4"/>
    <x v="0"/>
    <x v="2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4"/>
    <d v="2019-06-20T13:28:45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7"/>
    <d v="2019-06-20T13:28:4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5"/>
    <d v="2019-06-20T13:28:4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6"/>
    <d v="2019-06-20T13:28:45"/>
    <x v="20"/>
    <x v="0"/>
    <x v="0"/>
    <x v="11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13"/>
    <d v="2019-06-20T13:28:45"/>
    <x v="19"/>
    <x v="0"/>
    <x v="0"/>
    <x v="11"/>
    <x v="12"/>
    <x v="6"/>
    <x v="19"/>
    <x v="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2"/>
    <d v="2019-04-16T14:12:54"/>
    <x v="86"/>
    <x v="0"/>
    <x v="0"/>
    <x v="2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3"/>
    <d v="2019-04-16T14:12:54"/>
    <x v="183"/>
    <x v="0"/>
    <x v="0"/>
    <x v="4"/>
    <x v="0"/>
    <x v="50"/>
    <x v="64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4"/>
    <x v="3"/>
    <d v="2019-03-19T12:16:23"/>
    <x v="51"/>
    <x v="0"/>
    <x v="0"/>
    <x v="4"/>
    <x v="0"/>
    <x v="9"/>
    <x v="4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33"/>
    <d v="2019-04-16T14:15:26"/>
    <x v="20"/>
    <x v="0"/>
    <x v="4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2"/>
    <d v="2019-04-16T14:15:46"/>
    <x v="32"/>
    <x v="0"/>
    <x v="0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3"/>
    <d v="2019-04-16T14:15:46"/>
    <x v="51"/>
    <x v="0"/>
    <x v="0"/>
    <x v="4"/>
    <x v="0"/>
    <x v="2"/>
    <x v="1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511"/>
    <x v="4"/>
    <d v="2019-04-16T14:15:46"/>
    <x v="10"/>
    <x v="0"/>
    <x v="0"/>
    <x v="4"/>
    <x v="0"/>
    <x v="0"/>
    <x v="0"/>
    <x v="0"/>
    <x v="1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6"/>
    <d v="2019-04-16T14:17:2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8"/>
    <d v="2019-04-16T14:17:28"/>
    <x v="6"/>
    <x v="0"/>
    <x v="0"/>
    <x v="4"/>
    <x v="0"/>
    <x v="0"/>
    <x v="0"/>
    <x v="0"/>
    <x v="0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13"/>
    <d v="2019-04-16T14:17:28"/>
    <x v="688"/>
    <x v="0"/>
    <x v="0"/>
    <x v="44"/>
    <x v="33"/>
    <x v="18"/>
    <x v="59"/>
    <x v="67"/>
    <x v="10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14"/>
    <d v="2019-04-16T14:17:28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18"/>
    <d v="2019-04-16T14:17:2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19"/>
    <d v="2019-04-16T14:17:2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22"/>
    <d v="2019-04-16T14:17:28"/>
    <x v="94"/>
    <x v="0"/>
    <x v="0"/>
    <x v="12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2"/>
    <x v="24"/>
    <d v="2019-04-16T14:17:28"/>
    <x v="47"/>
    <x v="1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33"/>
    <d v="2019-04-16T13:24:2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2"/>
    <d v="2019-04-16T13:24:42"/>
    <x v="846"/>
    <x v="7"/>
    <x v="40"/>
    <x v="418"/>
    <x v="20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24"/>
    <d v="2019-10-14T15:15:51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25"/>
    <d v="2019-10-14T15:15:51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0"/>
    <d v="2019-10-14T15:15:51"/>
    <x v="162"/>
    <x v="8"/>
    <x v="8"/>
    <x v="102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1"/>
    <x v="1"/>
    <d v="2019-10-14T15:15:51"/>
    <x v="15"/>
    <x v="8"/>
    <x v="4"/>
    <x v="6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0"/>
    <d v="2019-12-12T16:28:14"/>
    <x v="872"/>
    <x v="13"/>
    <x v="41"/>
    <x v="533"/>
    <x v="68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1"/>
    <d v="2019-12-12T16:28:14"/>
    <x v="204"/>
    <x v="19"/>
    <x v="46"/>
    <x v="134"/>
    <x v="9"/>
    <x v="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7"/>
    <s v="105105"/>
    <x v="33"/>
    <d v="2019-12-12T16:28:1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2"/>
    <d v="2019-12-12T16:31:05"/>
    <x v="219"/>
    <x v="0"/>
    <x v="0"/>
    <x v="162"/>
    <x v="8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1"/>
    <d v="2019-07-15T15:43:4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6"/>
    <x v="2"/>
    <d v="2019-07-15T15:43:58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6"/>
    <x v="3"/>
    <d v="2019-07-15T15:43:58"/>
    <x v="15"/>
    <x v="0"/>
    <x v="0"/>
    <x v="4"/>
    <x v="0"/>
    <x v="0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6"/>
    <x v="13"/>
    <d v="2019-07-15T15:43:58"/>
    <x v="5"/>
    <x v="0"/>
    <x v="0"/>
    <x v="12"/>
    <x v="9"/>
    <x v="0"/>
    <x v="0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3"/>
    <d v="2019-12-12T16:31:05"/>
    <x v="645"/>
    <x v="0"/>
    <x v="0"/>
    <x v="4"/>
    <x v="0"/>
    <x v="114"/>
    <x v="181"/>
    <x v="1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4"/>
    <d v="2019-12-12T16:31:05"/>
    <x v="524"/>
    <x v="0"/>
    <x v="0"/>
    <x v="4"/>
    <x v="0"/>
    <x v="0"/>
    <x v="0"/>
    <x v="0"/>
    <x v="11"/>
    <x v="0"/>
    <x v="8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7"/>
    <d v="2019-12-12T16:31:05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5"/>
    <d v="2019-12-12T16:31:05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6"/>
    <x v="24"/>
    <d v="2019-07-15T15:43:58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6"/>
    <x v="25"/>
    <d v="2019-07-15T15:43:5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6"/>
    <x v="0"/>
    <d v="2019-07-15T15:43:58"/>
    <x v="78"/>
    <x v="2"/>
    <x v="3"/>
    <x v="72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6"/>
    <x v="1"/>
    <d v="2019-07-15T15:43:5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7"/>
    <x v="2"/>
    <d v="2019-07-15T15:44:16"/>
    <x v="10"/>
    <x v="0"/>
    <x v="0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37"/>
    <x v="3"/>
    <d v="2019-07-15T15:44:16"/>
    <x v="11"/>
    <x v="0"/>
    <x v="0"/>
    <x v="4"/>
    <x v="0"/>
    <x v="2"/>
    <x v="8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5"/>
    <d v="2019-08-13T14:24:3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6"/>
    <d v="2019-08-13T14:24:3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3"/>
    <d v="2019-04-16T13:24:42"/>
    <x v="841"/>
    <x v="0"/>
    <x v="0"/>
    <x v="4"/>
    <x v="0"/>
    <x v="280"/>
    <x v="262"/>
    <x v="28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4"/>
    <d v="2019-04-16T13:24:42"/>
    <x v="22"/>
    <x v="0"/>
    <x v="0"/>
    <x v="4"/>
    <x v="0"/>
    <x v="0"/>
    <x v="0"/>
    <x v="0"/>
    <x v="129"/>
    <x v="0"/>
    <x v="89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6"/>
    <d v="2019-04-16T13:23:02"/>
    <x v="147"/>
    <x v="0"/>
    <x v="0"/>
    <x v="11"/>
    <x v="1"/>
    <x v="4"/>
    <x v="14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8"/>
    <d v="2019-04-16T13:23:02"/>
    <x v="86"/>
    <x v="0"/>
    <x v="0"/>
    <x v="4"/>
    <x v="0"/>
    <x v="0"/>
    <x v="0"/>
    <x v="0"/>
    <x v="0"/>
    <x v="7"/>
    <x v="2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7"/>
    <d v="2019-04-16T13:23:02"/>
    <x v="43"/>
    <x v="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9"/>
    <d v="2019-04-16T13:23:0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0"/>
    <d v="2019-04-16T13:23:02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1"/>
    <d v="2019-04-16T13:23:02"/>
    <x v="24"/>
    <x v="431"/>
    <x v="0"/>
    <x v="26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2"/>
    <d v="2019-04-16T13:23:02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3"/>
    <d v="2019-04-16T13:23:02"/>
    <x v="951"/>
    <x v="0"/>
    <x v="3"/>
    <x v="139"/>
    <x v="100"/>
    <x v="281"/>
    <x v="78"/>
    <x v="231"/>
    <x v="17"/>
    <x v="0"/>
    <x v="12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4"/>
    <d v="2019-04-16T13:23:02"/>
    <x v="162"/>
    <x v="0"/>
    <x v="4"/>
    <x v="12"/>
    <x v="12"/>
    <x v="9"/>
    <x v="15"/>
    <x v="4"/>
    <x v="0"/>
    <x v="8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3"/>
    <d v="2019-04-16T13:22:32"/>
    <x v="78"/>
    <x v="0"/>
    <x v="0"/>
    <x v="4"/>
    <x v="0"/>
    <x v="2"/>
    <x v="4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314"/>
    <x v="4"/>
    <d v="2019-04-16T13:22:32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9"/>
    <x v="13"/>
    <d v="2019-06-18T18:06:1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9"/>
    <x v="24"/>
    <d v="2019-06-18T18:06:18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9"/>
    <x v="25"/>
    <d v="2019-06-18T18:06:1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9"/>
    <x v="0"/>
    <d v="2019-06-18T18:06:18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9"/>
    <x v="1"/>
    <d v="2019-06-18T18:06:1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50"/>
    <x v="2"/>
    <d v="2019-06-18T18:08:48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6"/>
    <d v="2019-09-11T18:39:0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13"/>
    <d v="2019-09-11T18:39:00"/>
    <x v="23"/>
    <x v="0"/>
    <x v="13"/>
    <x v="30"/>
    <x v="9"/>
    <x v="9"/>
    <x v="20"/>
    <x v="38"/>
    <x v="26"/>
    <x v="0"/>
    <x v="24"/>
    <x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14"/>
    <d v="2019-09-11T18:39:00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24"/>
    <d v="2019-09-11T18:39:00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36"/>
    <d v="2019-09-11T18:39:0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0"/>
    <d v="2019-09-11T18:39:00"/>
    <x v="71"/>
    <x v="0"/>
    <x v="0"/>
    <x v="17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92"/>
    <x v="37"/>
    <d v="2019-09-11T18:39:00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2"/>
    <d v="2019-09-11T18:39:20"/>
    <x v="32"/>
    <x v="0"/>
    <x v="0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3"/>
    <d v="2019-09-11T18:39:20"/>
    <x v="33"/>
    <x v="0"/>
    <x v="0"/>
    <x v="4"/>
    <x v="0"/>
    <x v="31"/>
    <x v="2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4"/>
    <d v="2019-09-11T18:39:20"/>
    <x v="15"/>
    <x v="0"/>
    <x v="0"/>
    <x v="4"/>
    <x v="0"/>
    <x v="0"/>
    <x v="0"/>
    <x v="0"/>
    <x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5"/>
    <d v="2019-09-11T18:39:2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6"/>
    <d v="2019-09-11T18:39:2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13"/>
    <d v="2019-09-11T18:39:20"/>
    <x v="134"/>
    <x v="0"/>
    <x v="0"/>
    <x v="11"/>
    <x v="69"/>
    <x v="2"/>
    <x v="20"/>
    <x v="16"/>
    <x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14"/>
    <d v="2019-09-11T18:39:20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24"/>
    <d v="2019-09-11T18:39:20"/>
    <x v="688"/>
    <x v="3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25"/>
    <d v="2019-09-11T18:39:2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0"/>
    <d v="2019-09-11T18:39:20"/>
    <x v="688"/>
    <x v="0"/>
    <x v="0"/>
    <x v="47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19"/>
    <d v="2019-04-16T14:16:1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24"/>
    <d v="2019-03-20T13:29:10"/>
    <x v="729"/>
    <x v="4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31"/>
    <d v="2019-03-20T13:29:10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0"/>
    <d v="2019-03-20T13:29:10"/>
    <x v="729"/>
    <x v="24"/>
    <x v="270"/>
    <x v="534"/>
    <x v="35"/>
    <x v="23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32"/>
    <d v="2019-03-20T13:29:10"/>
    <x v="32"/>
    <x v="2"/>
    <x v="0"/>
    <x v="8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27"/>
    <d v="2019-03-20T13:29:10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33"/>
    <d v="2019-03-20T13:29:10"/>
    <x v="134"/>
    <x v="0"/>
    <x v="0"/>
    <x v="1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3"/>
    <d v="2019-03-19T16:40:37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4"/>
    <d v="2019-03-19T16:40:37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5"/>
    <d v="2019-03-19T16:40:3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51"/>
    <x v="1"/>
    <d v="2019-03-19T12:07:41"/>
    <x v="24"/>
    <x v="2"/>
    <x v="2"/>
    <x v="63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2"/>
    <x v="2"/>
    <d v="2019-03-19T12:07:57"/>
    <x v="11"/>
    <x v="4"/>
    <x v="0"/>
    <x v="2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2"/>
    <x v="3"/>
    <d v="2019-03-19T12:07:57"/>
    <x v="78"/>
    <x v="0"/>
    <x v="0"/>
    <x v="4"/>
    <x v="0"/>
    <x v="40"/>
    <x v="25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2"/>
    <x v="4"/>
    <d v="2019-03-19T12:07:57"/>
    <x v="20"/>
    <x v="0"/>
    <x v="0"/>
    <x v="4"/>
    <x v="0"/>
    <x v="0"/>
    <x v="0"/>
    <x v="0"/>
    <x v="26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2"/>
    <x v="13"/>
    <d v="2019-03-19T12:07:57"/>
    <x v="182"/>
    <x v="4"/>
    <x v="0"/>
    <x v="3"/>
    <x v="3"/>
    <x v="14"/>
    <x v="56"/>
    <x v="16"/>
    <x v="26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2"/>
    <x v="24"/>
    <d v="2019-03-19T12:07:57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2"/>
    <x v="0"/>
    <d v="2019-03-19T12:07:57"/>
    <x v="2"/>
    <x v="0"/>
    <x v="0"/>
    <x v="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2"/>
    <d v="2019-03-19T12:08:12"/>
    <x v="71"/>
    <x v="0"/>
    <x v="0"/>
    <x v="85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3"/>
    <d v="2019-03-19T12:08:12"/>
    <x v="404"/>
    <x v="0"/>
    <x v="0"/>
    <x v="4"/>
    <x v="0"/>
    <x v="31"/>
    <x v="1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4"/>
    <d v="2019-03-19T12:08:12"/>
    <x v="1"/>
    <x v="0"/>
    <x v="0"/>
    <x v="4"/>
    <x v="0"/>
    <x v="0"/>
    <x v="0"/>
    <x v="0"/>
    <x v="2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7"/>
    <d v="2019-03-19T12:08:12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5"/>
    <d v="2019-03-19T12:08:1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6"/>
    <d v="2019-03-19T12:08:1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13"/>
    <d v="2019-03-19T12:08:12"/>
    <x v="223"/>
    <x v="0"/>
    <x v="0"/>
    <x v="86"/>
    <x v="29"/>
    <x v="2"/>
    <x v="47"/>
    <x v="39"/>
    <x v="2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14"/>
    <d v="2019-03-19T12:08:12"/>
    <x v="6"/>
    <x v="0"/>
    <x v="4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19"/>
    <d v="2019-03-19T12:08:12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22"/>
    <d v="2019-03-19T12:08:12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7"/>
    <d v="2019-04-16T13:17:23"/>
    <x v="101"/>
    <x v="0"/>
    <x v="0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5"/>
    <d v="2019-04-16T13:17:23"/>
    <x v="86"/>
    <x v="0"/>
    <x v="0"/>
    <x v="4"/>
    <x v="0"/>
    <x v="0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6"/>
    <d v="2019-04-16T13:17:23"/>
    <x v="106"/>
    <x v="0"/>
    <x v="0"/>
    <x v="6"/>
    <x v="1"/>
    <x v="0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8"/>
    <d v="2019-04-16T13:17:23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12"/>
    <d v="2019-04-16T13:17:23"/>
    <x v="108"/>
    <x v="0"/>
    <x v="0"/>
    <x v="309"/>
    <x v="8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3"/>
    <d v="2019-05-18T12:18:56"/>
    <x v="952"/>
    <x v="4"/>
    <x v="7"/>
    <x v="358"/>
    <x v="242"/>
    <x v="229"/>
    <x v="298"/>
    <x v="201"/>
    <x v="125"/>
    <x v="0"/>
    <x v="13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4"/>
    <d v="2019-05-18T12:18:56"/>
    <x v="183"/>
    <x v="0"/>
    <x v="0"/>
    <x v="47"/>
    <x v="69"/>
    <x v="4"/>
    <x v="60"/>
    <x v="38"/>
    <x v="0"/>
    <x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5"/>
    <d v="2019-05-18T12:18:56"/>
    <x v="101"/>
    <x v="19"/>
    <x v="4"/>
    <x v="55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6"/>
    <d v="2019-05-18T12:18:56"/>
    <x v="85"/>
    <x v="0"/>
    <x v="4"/>
    <x v="19"/>
    <x v="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7"/>
    <d v="2019-10-14T13:37:3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5"/>
    <d v="2019-10-14T13:37:3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6"/>
    <d v="2019-10-14T13:37:34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13"/>
    <d v="2019-10-14T13:37:34"/>
    <x v="101"/>
    <x v="0"/>
    <x v="0"/>
    <x v="11"/>
    <x v="19"/>
    <x v="0"/>
    <x v="6"/>
    <x v="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14"/>
    <d v="2019-10-14T13:37:34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24"/>
    <d v="2019-10-14T13:37:34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25"/>
    <d v="2019-10-14T13:37:3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0"/>
    <d v="2019-10-14T13:37:34"/>
    <x v="176"/>
    <x v="0"/>
    <x v="110"/>
    <x v="183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1"/>
    <d v="2019-10-14T13:37:34"/>
    <x v="5"/>
    <x v="2"/>
    <x v="0"/>
    <x v="7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33"/>
    <d v="2019-10-14T13:37:3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4"/>
    <x v="45"/>
    <d v="2019-10-14T13:37:3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2"/>
    <d v="2019-10-14T13:39:37"/>
    <x v="85"/>
    <x v="0"/>
    <x v="0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3"/>
    <d v="2019-10-14T13:39:37"/>
    <x v="187"/>
    <x v="0"/>
    <x v="0"/>
    <x v="4"/>
    <x v="0"/>
    <x v="2"/>
    <x v="25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4"/>
    <d v="2019-10-14T13:39:37"/>
    <x v="24"/>
    <x v="0"/>
    <x v="0"/>
    <x v="4"/>
    <x v="0"/>
    <x v="0"/>
    <x v="0"/>
    <x v="0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5"/>
    <d v="2019-10-14T13:39:3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6"/>
    <d v="2019-10-14T13:39:3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7"/>
    <x v="8"/>
    <d v="2019-10-14T13:39:37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7"/>
    <d v="2019-04-16T13:24:42"/>
    <x v="23"/>
    <x v="19"/>
    <x v="28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22"/>
    <d v="2019-04-16T14:14:29"/>
    <x v="6"/>
    <x v="0"/>
    <x v="0"/>
    <x v="4"/>
    <x v="19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24"/>
    <d v="2019-04-16T14:14:29"/>
    <x v="219"/>
    <x v="10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22"/>
    <d v="2019-03-19T16:10:58"/>
    <x v="94"/>
    <x v="0"/>
    <x v="0"/>
    <x v="12"/>
    <x v="0"/>
    <x v="0"/>
    <x v="0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24"/>
    <d v="2019-03-19T16:10:58"/>
    <x v="62"/>
    <x v="4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25"/>
    <d v="2019-03-19T16:10:58"/>
    <x v="534"/>
    <x v="2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31"/>
    <d v="2019-03-19T16:10:58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0"/>
    <d v="2019-03-19T16:10:58"/>
    <x v="62"/>
    <x v="29"/>
    <x v="61"/>
    <x v="535"/>
    <x v="1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1"/>
    <d v="2019-03-19T16:10:58"/>
    <x v="534"/>
    <x v="4"/>
    <x v="13"/>
    <x v="304"/>
    <x v="12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32"/>
    <d v="2019-03-19T16:10:58"/>
    <x v="162"/>
    <x v="8"/>
    <x v="7"/>
    <x v="102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33"/>
    <d v="2019-03-19T16:10:58"/>
    <x v="20"/>
    <x v="8"/>
    <x v="7"/>
    <x v="3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2"/>
    <d v="2019-03-19T16:11:20"/>
    <x v="234"/>
    <x v="4"/>
    <x v="13"/>
    <x v="2"/>
    <x v="8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1"/>
    <x v="3"/>
    <d v="2019-03-19T16:11:20"/>
    <x v="770"/>
    <x v="0"/>
    <x v="0"/>
    <x v="4"/>
    <x v="0"/>
    <x v="58"/>
    <x v="252"/>
    <x v="16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2"/>
    <d v="2019-04-16T14:08:46"/>
    <x v="42"/>
    <x v="0"/>
    <x v="4"/>
    <x v="5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3"/>
    <d v="2019-04-16T14:08:46"/>
    <x v="387"/>
    <x v="0"/>
    <x v="0"/>
    <x v="4"/>
    <x v="0"/>
    <x v="45"/>
    <x v="14"/>
    <x v="1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4"/>
    <d v="2019-04-16T14:08:46"/>
    <x v="32"/>
    <x v="0"/>
    <x v="0"/>
    <x v="4"/>
    <x v="0"/>
    <x v="0"/>
    <x v="0"/>
    <x v="0"/>
    <x v="13"/>
    <x v="0"/>
    <x v="4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7"/>
    <d v="2019-04-16T14:08:4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18"/>
    <d v="2019-03-19T11:47:32"/>
    <x v="19"/>
    <x v="8"/>
    <x v="4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4"/>
    <x v="19"/>
    <d v="2019-03-19T11:47:32"/>
    <x v="26"/>
    <x v="0"/>
    <x v="0"/>
    <x v="4"/>
    <x v="0"/>
    <x v="4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2"/>
    <d v="2019-06-18T17:56:44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3"/>
    <d v="2019-06-18T17:56:44"/>
    <x v="78"/>
    <x v="0"/>
    <x v="0"/>
    <x v="4"/>
    <x v="0"/>
    <x v="2"/>
    <x v="14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7"/>
    <x v="4"/>
    <d v="2019-06-18T17:56:44"/>
    <x v="24"/>
    <x v="0"/>
    <x v="0"/>
    <x v="4"/>
    <x v="0"/>
    <x v="0"/>
    <x v="0"/>
    <x v="0"/>
    <x v="2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19"/>
    <d v="2019-06-18T18:25:0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38"/>
    <d v="2019-06-18T18:25:0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39"/>
    <d v="2019-06-18T18:25:0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0"/>
    <d v="2019-06-18T18:28:47"/>
    <x v="194"/>
    <x v="0"/>
    <x v="89"/>
    <x v="121"/>
    <x v="0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0"/>
    <x v="1"/>
    <d v="2019-06-18T18:28:47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3"/>
    <x v="2"/>
    <d v="2019-06-18T18:30:11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4"/>
    <x v="3"/>
    <d v="2019-06-18T18:34:21"/>
    <x v="3"/>
    <x v="0"/>
    <x v="0"/>
    <x v="4"/>
    <x v="0"/>
    <x v="9"/>
    <x v="19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4"/>
    <x v="4"/>
    <d v="2019-06-18T18:34:2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4"/>
    <x v="13"/>
    <d v="2019-06-18T18:34:21"/>
    <x v="3"/>
    <x v="0"/>
    <x v="0"/>
    <x v="12"/>
    <x v="12"/>
    <x v="7"/>
    <x v="35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8"/>
    <d v="2019-05-18T12:18:56"/>
    <x v="109"/>
    <x v="2"/>
    <x v="0"/>
    <x v="51"/>
    <x v="3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9"/>
    <d v="2019-05-18T12:18:56"/>
    <x v="387"/>
    <x v="0"/>
    <x v="0"/>
    <x v="4"/>
    <x v="0"/>
    <x v="85"/>
    <x v="66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20"/>
    <d v="2019-05-18T12:18:56"/>
    <x v="81"/>
    <x v="0"/>
    <x v="0"/>
    <x v="4"/>
    <x v="0"/>
    <x v="0"/>
    <x v="0"/>
    <x v="0"/>
    <x v="26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38"/>
    <d v="2019-05-18T12:18:5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39"/>
    <d v="2019-05-18T12:18:5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28"/>
    <d v="2019-05-18T12:18:56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22"/>
    <d v="2019-05-18T12:18:56"/>
    <x v="212"/>
    <x v="2"/>
    <x v="0"/>
    <x v="53"/>
    <x v="70"/>
    <x v="18"/>
    <x v="14"/>
    <x v="16"/>
    <x v="26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40"/>
    <d v="2019-05-18T12:18:56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3"/>
    <d v="2019-03-19T12:12:01"/>
    <x v="26"/>
    <x v="0"/>
    <x v="0"/>
    <x v="4"/>
    <x v="0"/>
    <x v="2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8"/>
    <d v="2019-03-19T12:12:01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13"/>
    <d v="2019-03-19T12:12:01"/>
    <x v="32"/>
    <x v="0"/>
    <x v="0"/>
    <x v="12"/>
    <x v="1"/>
    <x v="6"/>
    <x v="35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14"/>
    <d v="2019-03-19T12:12:01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24"/>
    <d v="2019-03-19T12:12:01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25"/>
    <d v="2019-03-19T12:12:01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31"/>
    <d v="2019-03-19T12:12:0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0"/>
    <d v="2019-03-19T12:12:01"/>
    <x v="389"/>
    <x v="0"/>
    <x v="8"/>
    <x v="189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1"/>
    <d v="2019-03-19T12:12:01"/>
    <x v="141"/>
    <x v="0"/>
    <x v="4"/>
    <x v="9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6"/>
    <x v="32"/>
    <d v="2019-03-19T12:12:01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2"/>
    <d v="2019-03-19T12:12:22"/>
    <x v="85"/>
    <x v="0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3"/>
    <d v="2019-03-19T12:12:22"/>
    <x v="38"/>
    <x v="0"/>
    <x v="0"/>
    <x v="4"/>
    <x v="0"/>
    <x v="40"/>
    <x v="39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7"/>
    <x v="4"/>
    <d v="2019-03-19T12:12:22"/>
    <x v="24"/>
    <x v="0"/>
    <x v="0"/>
    <x v="4"/>
    <x v="0"/>
    <x v="0"/>
    <x v="0"/>
    <x v="0"/>
    <x v="2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3"/>
    <x v="0"/>
    <d v="2019-03-19T16:25:50"/>
    <x v="220"/>
    <x v="0"/>
    <x v="28"/>
    <x v="78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6"/>
    <x v="6"/>
    <d v="2019-03-21T10:06:55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6"/>
    <x v="13"/>
    <d v="2019-03-21T10:06:55"/>
    <x v="85"/>
    <x v="0"/>
    <x v="2"/>
    <x v="3"/>
    <x v="0"/>
    <x v="6"/>
    <x v="8"/>
    <x v="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7"/>
    <d v="2019-03-19T16:45:3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5"/>
    <d v="2019-03-19T16:45:39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200538"/>
    <x v="6"/>
    <d v="2019-03-19T16:45:39"/>
    <x v="3"/>
    <x v="0"/>
    <x v="0"/>
    <x v="11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96"/>
    <x v="24"/>
    <d v="2019-10-14T13:49:30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96"/>
    <x v="25"/>
    <d v="2019-10-14T13:49:30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96"/>
    <x v="0"/>
    <d v="2019-10-14T13:49:30"/>
    <x v="31"/>
    <x v="0"/>
    <x v="13"/>
    <x v="112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96"/>
    <x v="1"/>
    <d v="2019-10-14T13:49:30"/>
    <x v="5"/>
    <x v="0"/>
    <x v="2"/>
    <x v="7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7"/>
    <x v="3"/>
    <d v="2019-10-14T13:49:5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7"/>
    <x v="13"/>
    <d v="2019-10-14T13:49:50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7"/>
    <x v="24"/>
    <d v="2019-10-14T13:49:50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7"/>
    <x v="25"/>
    <d v="2019-10-14T13:49:5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7"/>
    <x v="0"/>
    <d v="2019-10-14T13:49:50"/>
    <x v="31"/>
    <x v="8"/>
    <x v="11"/>
    <x v="1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7"/>
    <x v="1"/>
    <d v="2019-10-14T13:49:50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8"/>
    <x v="24"/>
    <d v="2019-10-14T13:51:03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8"/>
    <x v="25"/>
    <d v="2019-10-14T13:51:0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8"/>
    <x v="31"/>
    <d v="2019-10-14T13:51:0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8"/>
    <x v="0"/>
    <d v="2019-10-14T13:51:03"/>
    <x v="32"/>
    <x v="0"/>
    <x v="4"/>
    <x v="86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8"/>
    <x v="1"/>
    <d v="2019-10-14T13:51:0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8"/>
    <x v="32"/>
    <d v="2019-10-14T13:51:0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8"/>
    <x v="33"/>
    <d v="2019-10-14T13:51:0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2"/>
    <d v="2019-10-14T15:16:37"/>
    <x v="239"/>
    <x v="8"/>
    <x v="2"/>
    <x v="45"/>
    <x v="1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6"/>
    <d v="2019-12-12T16:31:05"/>
    <x v="32"/>
    <x v="0"/>
    <x v="0"/>
    <x v="6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8"/>
    <d v="2019-12-12T16:31:05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11"/>
    <d v="2019-12-12T16:31:05"/>
    <x v="13"/>
    <x v="0"/>
    <x v="0"/>
    <x v="4"/>
    <x v="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4"/>
    <x v="24"/>
    <d v="2019-06-18T18:34:21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4"/>
    <x v="0"/>
    <d v="2019-06-18T18:34:21"/>
    <x v="24"/>
    <x v="0"/>
    <x v="23"/>
    <x v="63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5"/>
    <x v="2"/>
    <d v="2019-06-18T18:34:37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501"/>
    <x v="1"/>
    <d v="2019-09-11T18:39:2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8"/>
    <x v="2"/>
    <d v="2019-09-11T18:42:28"/>
    <x v="196"/>
    <x v="0"/>
    <x v="4"/>
    <x v="6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8"/>
    <x v="3"/>
    <d v="2019-09-11T18:42:28"/>
    <x v="47"/>
    <x v="0"/>
    <x v="0"/>
    <x v="4"/>
    <x v="0"/>
    <x v="18"/>
    <x v="64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8"/>
    <x v="4"/>
    <d v="2019-09-11T18:42:28"/>
    <x v="141"/>
    <x v="0"/>
    <x v="0"/>
    <x v="4"/>
    <x v="0"/>
    <x v="0"/>
    <x v="0"/>
    <x v="0"/>
    <x v="26"/>
    <x v="0"/>
    <x v="43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8"/>
    <x v="17"/>
    <d v="2019-09-11T18:42:28"/>
    <x v="235"/>
    <x v="0"/>
    <x v="64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8"/>
    <x v="13"/>
    <d v="2019-09-11T18:42:28"/>
    <x v="118"/>
    <x v="0"/>
    <x v="4"/>
    <x v="30"/>
    <x v="35"/>
    <x v="20"/>
    <x v="17"/>
    <x v="21"/>
    <x v="26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78"/>
    <x v="15"/>
    <d v="2019-09-11T18:42:28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25"/>
    <d v="2019-05-18T13:00:3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0"/>
    <d v="2019-05-18T13:00:34"/>
    <x v="95"/>
    <x v="19"/>
    <x v="40"/>
    <x v="235"/>
    <x v="9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1"/>
    <d v="2019-05-18T13:00:3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2"/>
    <d v="2019-05-18T13:00:54"/>
    <x v="125"/>
    <x v="8"/>
    <x v="11"/>
    <x v="8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3"/>
    <d v="2019-05-18T13:00:54"/>
    <x v="73"/>
    <x v="0"/>
    <x v="0"/>
    <x v="4"/>
    <x v="0"/>
    <x v="88"/>
    <x v="39"/>
    <x v="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18"/>
    <d v="2019-05-18T13:01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8"/>
    <d v="2019-04-16T14:16:1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13"/>
    <d v="2019-04-16T14:16:16"/>
    <x v="91"/>
    <x v="0"/>
    <x v="0"/>
    <x v="3"/>
    <x v="9"/>
    <x v="9"/>
    <x v="65"/>
    <x v="21"/>
    <x v="2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14"/>
    <d v="2019-04-16T14:16:16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18"/>
    <d v="2019-04-16T14:16:16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25"/>
    <d v="2019-08-13T14:17:01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0"/>
    <d v="2019-08-13T14:17:01"/>
    <x v="953"/>
    <x v="163"/>
    <x v="269"/>
    <x v="536"/>
    <x v="159"/>
    <x v="2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"/>
    <d v="2019-08-13T14:17:01"/>
    <x v="176"/>
    <x v="29"/>
    <x v="23"/>
    <x v="183"/>
    <x v="1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33"/>
    <d v="2019-08-13T14:17:01"/>
    <x v="152"/>
    <x v="0"/>
    <x v="8"/>
    <x v="1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25"/>
    <d v="2019-03-21T10:03:5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33"/>
    <d v="2019-05-18T13:10:2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2"/>
    <d v="2019-05-18T13:10:58"/>
    <x v="85"/>
    <x v="0"/>
    <x v="0"/>
    <x v="1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3"/>
    <d v="2019-05-18T13:10:58"/>
    <x v="47"/>
    <x v="0"/>
    <x v="0"/>
    <x v="4"/>
    <x v="0"/>
    <x v="31"/>
    <x v="17"/>
    <x v="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14"/>
    <d v="2019-03-19T16:12:59"/>
    <x v="6"/>
    <x v="0"/>
    <x v="0"/>
    <x v="25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15"/>
    <d v="2019-03-19T16:12:5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19"/>
    <d v="2019-03-19T16:12:5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22"/>
    <d v="2019-03-19T16:12:5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24"/>
    <d v="2019-03-19T16:12:59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25"/>
    <d v="2019-03-19T16:12:5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0"/>
    <d v="2019-03-19T16:12:59"/>
    <x v="389"/>
    <x v="14"/>
    <x v="42"/>
    <x v="189"/>
    <x v="69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1"/>
    <d v="2019-03-19T16:12:59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7"/>
    <x v="2"/>
    <d v="2019-03-19T16:13:17"/>
    <x v="15"/>
    <x v="8"/>
    <x v="11"/>
    <x v="6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7"/>
    <x v="3"/>
    <d v="2019-03-19T16:13:17"/>
    <x v="26"/>
    <x v="0"/>
    <x v="0"/>
    <x v="4"/>
    <x v="0"/>
    <x v="16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7"/>
    <x v="4"/>
    <d v="2019-03-19T16:13:17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7"/>
    <x v="13"/>
    <d v="2019-03-19T16:13:17"/>
    <x v="57"/>
    <x v="8"/>
    <x v="11"/>
    <x v="30"/>
    <x v="5"/>
    <x v="16"/>
    <x v="6"/>
    <x v="38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7"/>
    <x v="24"/>
    <d v="2019-03-19T16:13:17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7"/>
    <x v="25"/>
    <d v="2019-03-19T16:13:1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7"/>
    <x v="0"/>
    <d v="2019-03-19T16:13:17"/>
    <x v="181"/>
    <x v="0"/>
    <x v="0"/>
    <x v="11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7"/>
    <x v="1"/>
    <d v="2019-03-19T16:13:1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2"/>
    <d v="2019-04-16T13:59:0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3"/>
    <d v="2019-04-16T13:59:01"/>
    <x v="12"/>
    <x v="0"/>
    <x v="0"/>
    <x v="4"/>
    <x v="0"/>
    <x v="9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4"/>
    <d v="2019-04-16T13:59:01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1"/>
    <x v="5"/>
    <d v="2019-04-16T13:59:0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3"/>
    <d v="2019-10-14T15:16:37"/>
    <x v="139"/>
    <x v="0"/>
    <x v="0"/>
    <x v="4"/>
    <x v="0"/>
    <x v="65"/>
    <x v="92"/>
    <x v="1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4"/>
    <d v="2019-10-14T15:16:37"/>
    <x v="78"/>
    <x v="0"/>
    <x v="0"/>
    <x v="4"/>
    <x v="0"/>
    <x v="0"/>
    <x v="0"/>
    <x v="0"/>
    <x v="56"/>
    <x v="0"/>
    <x v="2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17"/>
    <d v="2019-10-14T15:16:37"/>
    <x v="207"/>
    <x v="463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9"/>
    <d v="2019-10-14T15:16:37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11"/>
    <d v="2019-10-14T15:16:37"/>
    <x v="231"/>
    <x v="8"/>
    <x v="11"/>
    <x v="41"/>
    <x v="5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12"/>
    <d v="2019-10-14T15:16:37"/>
    <x v="79"/>
    <x v="1"/>
    <x v="11"/>
    <x v="2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13"/>
    <d v="2019-10-14T15:16:37"/>
    <x v="708"/>
    <x v="8"/>
    <x v="4"/>
    <x v="47"/>
    <x v="42"/>
    <x v="1"/>
    <x v="59"/>
    <x v="66"/>
    <x v="56"/>
    <x v="0"/>
    <x v="2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15"/>
    <d v="2019-10-14T15:16:37"/>
    <x v="94"/>
    <x v="4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16"/>
    <d v="2019-10-14T15:16:37"/>
    <x v="20"/>
    <x v="2"/>
    <x v="11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24"/>
    <d v="2019-10-14T15:16:37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25"/>
    <d v="2019-10-14T15:16:3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0"/>
    <d v="2019-10-14T15:16:37"/>
    <x v="181"/>
    <x v="2"/>
    <x v="89"/>
    <x v="113"/>
    <x v="19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1"/>
    <d v="2019-10-14T15:16:37"/>
    <x v="5"/>
    <x v="8"/>
    <x v="11"/>
    <x v="7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1"/>
    <d v="2019-08-13T14:24:3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33"/>
    <d v="2019-08-13T14:24:3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2"/>
    <d v="2019-08-13T14:25:13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3"/>
    <d v="2019-08-13T14:25:13"/>
    <x v="32"/>
    <x v="0"/>
    <x v="0"/>
    <x v="4"/>
    <x v="0"/>
    <x v="9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4"/>
    <d v="2019-08-13T14:25:13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5"/>
    <d v="2019-08-13T14:25:1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6"/>
    <d v="2019-08-13T14:25:1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13"/>
    <d v="2019-08-13T14:25:13"/>
    <x v="24"/>
    <x v="0"/>
    <x v="0"/>
    <x v="4"/>
    <x v="19"/>
    <x v="7"/>
    <x v="8"/>
    <x v="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14"/>
    <d v="2019-08-13T14:25:13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7"/>
    <x v="24"/>
    <d v="2019-08-13T14:25:13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15"/>
    <d v="2019-05-18T12:18:30"/>
    <x v="6"/>
    <x v="2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41"/>
    <d v="2019-08-13T14:17:0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2"/>
    <d v="2019-08-13T14:17:16"/>
    <x v="286"/>
    <x v="19"/>
    <x v="2"/>
    <x v="126"/>
    <x v="1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3"/>
    <d v="2019-08-13T14:17:16"/>
    <x v="290"/>
    <x v="0"/>
    <x v="0"/>
    <x v="4"/>
    <x v="0"/>
    <x v="58"/>
    <x v="256"/>
    <x v="10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4"/>
    <d v="2019-08-13T14:17:16"/>
    <x v="198"/>
    <x v="0"/>
    <x v="0"/>
    <x v="4"/>
    <x v="0"/>
    <x v="0"/>
    <x v="0"/>
    <x v="0"/>
    <x v="58"/>
    <x v="0"/>
    <x v="7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7"/>
    <d v="2019-08-13T14:17:16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5"/>
    <d v="2019-08-13T14:17:16"/>
    <x v="3"/>
    <x v="0"/>
    <x v="0"/>
    <x v="4"/>
    <x v="0"/>
    <x v="4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6"/>
    <d v="2019-08-13T14:17:16"/>
    <x v="157"/>
    <x v="0"/>
    <x v="4"/>
    <x v="4"/>
    <x v="0"/>
    <x v="4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8"/>
    <d v="2019-08-13T14:17:1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11"/>
    <d v="2019-08-13T14:17:16"/>
    <x v="155"/>
    <x v="0"/>
    <x v="6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13"/>
    <d v="2019-08-13T14:17:16"/>
    <x v="824"/>
    <x v="4"/>
    <x v="4"/>
    <x v="71"/>
    <x v="42"/>
    <x v="113"/>
    <x v="257"/>
    <x v="114"/>
    <x v="58"/>
    <x v="0"/>
    <x v="4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14"/>
    <d v="2019-08-13T14:17:16"/>
    <x v="15"/>
    <x v="0"/>
    <x v="4"/>
    <x v="4"/>
    <x v="0"/>
    <x v="9"/>
    <x v="8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16"/>
    <d v="2019-08-13T14:17:16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18"/>
    <d v="2019-08-13T14:17:1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5"/>
    <d v="2019-07-15T15:43:43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6"/>
    <d v="2019-07-15T15:43:43"/>
    <x v="15"/>
    <x v="0"/>
    <x v="0"/>
    <x v="11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4"/>
    <d v="2019-03-19T16:06:15"/>
    <x v="206"/>
    <x v="0"/>
    <x v="0"/>
    <x v="4"/>
    <x v="0"/>
    <x v="0"/>
    <x v="0"/>
    <x v="0"/>
    <x v="22"/>
    <x v="0"/>
    <x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7"/>
    <d v="2019-03-19T16:06:15"/>
    <x v="32"/>
    <x v="0"/>
    <x v="0"/>
    <x v="5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5"/>
    <d v="2019-03-19T16:06:15"/>
    <x v="26"/>
    <x v="0"/>
    <x v="0"/>
    <x v="4"/>
    <x v="0"/>
    <x v="0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6"/>
    <d v="2019-03-19T16:06:15"/>
    <x v="125"/>
    <x v="0"/>
    <x v="0"/>
    <x v="21"/>
    <x v="12"/>
    <x v="0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8"/>
    <d v="2019-03-19T16:06:15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7"/>
    <x v="12"/>
    <d v="2019-03-19T16:06:15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4"/>
    <d v="2019-03-19T16:05:22"/>
    <x v="158"/>
    <x v="0"/>
    <x v="0"/>
    <x v="4"/>
    <x v="0"/>
    <x v="0"/>
    <x v="0"/>
    <x v="0"/>
    <x v="94"/>
    <x v="0"/>
    <x v="30"/>
    <x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7"/>
    <d v="2019-03-19T16:05:22"/>
    <x v="26"/>
    <x v="8"/>
    <x v="11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5"/>
    <d v="2019-03-19T16:05:22"/>
    <x v="125"/>
    <x v="0"/>
    <x v="0"/>
    <x v="4"/>
    <x v="0"/>
    <x v="40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13"/>
    <d v="2019-04-16T13:54:46"/>
    <x v="24"/>
    <x v="0"/>
    <x v="4"/>
    <x v="11"/>
    <x v="19"/>
    <x v="7"/>
    <x v="8"/>
    <x v="2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2"/>
    <d v="2019-08-13T14:17:01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3"/>
    <d v="2019-08-13T14:17:01"/>
    <x v="706"/>
    <x v="2"/>
    <x v="1"/>
    <x v="140"/>
    <x v="166"/>
    <x v="108"/>
    <x v="7"/>
    <x v="9"/>
    <x v="115"/>
    <x v="0"/>
    <x v="63"/>
    <x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4"/>
    <d v="2019-08-13T14:17:01"/>
    <x v="23"/>
    <x v="0"/>
    <x v="4"/>
    <x v="55"/>
    <x v="1"/>
    <x v="9"/>
    <x v="61"/>
    <x v="2"/>
    <x v="0"/>
    <x v="2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5"/>
    <d v="2019-08-13T14:17:01"/>
    <x v="10"/>
    <x v="0"/>
    <x v="10"/>
    <x v="6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6"/>
    <d v="2019-08-13T14:17:01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8"/>
    <d v="2019-08-13T14:17:01"/>
    <x v="524"/>
    <x v="0"/>
    <x v="51"/>
    <x v="71"/>
    <x v="3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9"/>
    <d v="2019-08-13T14:17:01"/>
    <x v="506"/>
    <x v="0"/>
    <x v="0"/>
    <x v="4"/>
    <x v="0"/>
    <x v="47"/>
    <x v="137"/>
    <x v="2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20"/>
    <d v="2019-08-13T14:17:01"/>
    <x v="15"/>
    <x v="0"/>
    <x v="0"/>
    <x v="4"/>
    <x v="0"/>
    <x v="0"/>
    <x v="0"/>
    <x v="0"/>
    <x v="1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38"/>
    <d v="2019-08-13T14:17:01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39"/>
    <d v="2019-08-13T14:17:01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28"/>
    <d v="2019-08-13T14:17:01"/>
    <x v="264"/>
    <x v="275"/>
    <x v="0"/>
    <x v="4"/>
    <x v="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29"/>
    <d v="2019-08-13T14:17:01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22"/>
    <d v="2019-08-13T14:17:01"/>
    <x v="128"/>
    <x v="0"/>
    <x v="10"/>
    <x v="1"/>
    <x v="70"/>
    <x v="48"/>
    <x v="89"/>
    <x v="27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40"/>
    <d v="2019-08-13T14:17:01"/>
    <x v="94"/>
    <x v="0"/>
    <x v="0"/>
    <x v="4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30"/>
    <d v="2019-08-13T14:17:01"/>
    <x v="20"/>
    <x v="2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34"/>
    <d v="2019-08-13T14:17:01"/>
    <x v="80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24"/>
    <d v="2019-08-13T14:17:01"/>
    <x v="953"/>
    <x v="4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19"/>
    <d v="2019-08-13T14:17:1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22"/>
    <d v="2019-08-13T14:17:16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24"/>
    <d v="2019-08-13T14:17:16"/>
    <x v="764"/>
    <x v="3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25"/>
    <d v="2019-08-13T14:17:1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0"/>
    <d v="2019-08-13T14:17:16"/>
    <x v="764"/>
    <x v="18"/>
    <x v="114"/>
    <x v="411"/>
    <x v="27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16"/>
    <d v="2019-05-18T12:18:30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18"/>
    <d v="2019-05-18T12:18:30"/>
    <x v="148"/>
    <x v="4"/>
    <x v="4"/>
    <x v="14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3"/>
    <d v="2019-05-18T13:01:14"/>
    <x v="351"/>
    <x v="0"/>
    <x v="0"/>
    <x v="4"/>
    <x v="0"/>
    <x v="11"/>
    <x v="157"/>
    <x v="6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4"/>
    <d v="2019-05-18T13:01:14"/>
    <x v="203"/>
    <x v="0"/>
    <x v="0"/>
    <x v="4"/>
    <x v="0"/>
    <x v="0"/>
    <x v="0"/>
    <x v="0"/>
    <x v="29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7"/>
    <d v="2019-05-18T13:01:14"/>
    <x v="81"/>
    <x v="0"/>
    <x v="2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5"/>
    <d v="2019-06-18T18:27:0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25"/>
    <x v="1"/>
    <d v="2019-03-19T12:02:57"/>
    <x v="81"/>
    <x v="0"/>
    <x v="8"/>
    <x v="5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1"/>
    <d v="2019-03-19T12:25:48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2"/>
    <d v="2019-03-19T12:26:04"/>
    <x v="109"/>
    <x v="0"/>
    <x v="4"/>
    <x v="71"/>
    <x v="7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3"/>
    <x v="3"/>
    <d v="2019-03-19T12:26:04"/>
    <x v="436"/>
    <x v="0"/>
    <x v="0"/>
    <x v="4"/>
    <x v="0"/>
    <x v="76"/>
    <x v="89"/>
    <x v="2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2"/>
    <d v="2019-05-18T13:01:51"/>
    <x v="234"/>
    <x v="0"/>
    <x v="2"/>
    <x v="23"/>
    <x v="9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5"/>
    <d v="2019-05-18T13:02:07"/>
    <x v="24"/>
    <x v="0"/>
    <x v="0"/>
    <x v="4"/>
    <x v="0"/>
    <x v="9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6"/>
    <d v="2019-04-16T13:23:02"/>
    <x v="15"/>
    <x v="2"/>
    <x v="0"/>
    <x v="30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8"/>
    <d v="2019-04-16T13:23:02"/>
    <x v="162"/>
    <x v="0"/>
    <x v="0"/>
    <x v="120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19"/>
    <d v="2019-04-16T13:23:02"/>
    <x v="148"/>
    <x v="0"/>
    <x v="0"/>
    <x v="4"/>
    <x v="0"/>
    <x v="40"/>
    <x v="27"/>
    <x v="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20"/>
    <d v="2019-04-16T13:23:02"/>
    <x v="20"/>
    <x v="0"/>
    <x v="0"/>
    <x v="4"/>
    <x v="0"/>
    <x v="0"/>
    <x v="0"/>
    <x v="0"/>
    <x v="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44"/>
    <d v="2019-04-16T13:23:02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28"/>
    <d v="2019-04-16T13:23:02"/>
    <x v="69"/>
    <x v="0"/>
    <x v="17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22"/>
    <d v="2019-04-16T13:23:02"/>
    <x v="134"/>
    <x v="0"/>
    <x v="0"/>
    <x v="63"/>
    <x v="3"/>
    <x v="14"/>
    <x v="20"/>
    <x v="57"/>
    <x v="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23"/>
    <d v="2019-04-16T13:23:02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7"/>
    <x v="30"/>
    <d v="2019-04-16T13:23:02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0"/>
    <x v="24"/>
    <d v="2019-03-19T16:31:18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0"/>
    <x v="0"/>
    <d v="2019-03-19T16:31:18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4"/>
    <d v="2019-04-16T14:12:54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9"/>
    <x v="3"/>
    <d v="2019-03-19T17:07:40"/>
    <x v="11"/>
    <x v="0"/>
    <x v="0"/>
    <x v="4"/>
    <x v="0"/>
    <x v="4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9"/>
    <x v="4"/>
    <d v="2019-03-19T17:07:40"/>
    <x v="32"/>
    <x v="0"/>
    <x v="0"/>
    <x v="4"/>
    <x v="0"/>
    <x v="0"/>
    <x v="0"/>
    <x v="0"/>
    <x v="3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9"/>
    <x v="13"/>
    <d v="2019-03-19T17:07:40"/>
    <x v="56"/>
    <x v="0"/>
    <x v="0"/>
    <x v="11"/>
    <x v="19"/>
    <x v="9"/>
    <x v="19"/>
    <x v="6"/>
    <x v="3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9"/>
    <x v="24"/>
    <d v="2019-03-19T17:07:40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9"/>
    <x v="25"/>
    <d v="2019-03-19T17:07:4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9"/>
    <x v="0"/>
    <d v="2019-03-19T17:07:40"/>
    <x v="4"/>
    <x v="0"/>
    <x v="46"/>
    <x v="54"/>
    <x v="0"/>
    <x v="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11"/>
    <d v="2019-06-18T17:41:02"/>
    <x v="702"/>
    <x v="4"/>
    <x v="0"/>
    <x v="4"/>
    <x v="3"/>
    <x v="22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12"/>
    <d v="2019-06-18T17:41:02"/>
    <x v="540"/>
    <x v="0"/>
    <x v="0"/>
    <x v="30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13"/>
    <d v="2019-06-18T17:41:02"/>
    <x v="643"/>
    <x v="2"/>
    <x v="8"/>
    <x v="168"/>
    <x v="25"/>
    <x v="43"/>
    <x v="299"/>
    <x v="145"/>
    <x v="83"/>
    <x v="0"/>
    <x v="52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14"/>
    <d v="2019-06-18T17:41:02"/>
    <x v="1"/>
    <x v="0"/>
    <x v="0"/>
    <x v="11"/>
    <x v="19"/>
    <x v="0"/>
    <x v="35"/>
    <x v="2"/>
    <x v="0"/>
    <x v="1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15"/>
    <d v="2019-06-18T17:41:02"/>
    <x v="20"/>
    <x v="4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16"/>
    <d v="2019-06-18T17:41:02"/>
    <x v="15"/>
    <x v="2"/>
    <x v="0"/>
    <x v="12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18"/>
    <d v="2019-06-18T17:41:02"/>
    <x v="71"/>
    <x v="0"/>
    <x v="0"/>
    <x v="85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19"/>
    <d v="2019-06-18T17:41:02"/>
    <x v="404"/>
    <x v="0"/>
    <x v="0"/>
    <x v="4"/>
    <x v="0"/>
    <x v="50"/>
    <x v="23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20"/>
    <d v="2019-06-18T17:41:02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22"/>
    <d v="2019-06-18T17:41:02"/>
    <x v="176"/>
    <x v="0"/>
    <x v="0"/>
    <x v="86"/>
    <x v="29"/>
    <x v="40"/>
    <x v="25"/>
    <x v="32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24"/>
    <d v="2019-06-18T17:41:02"/>
    <x v="891"/>
    <x v="46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25"/>
    <d v="2019-06-18T17:41:02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31"/>
    <d v="2019-06-18T17:41:02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0"/>
    <d v="2019-06-18T17:41:02"/>
    <x v="891"/>
    <x v="0"/>
    <x v="0"/>
    <x v="5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1"/>
    <d v="2019-06-18T17:41:02"/>
    <x v="216"/>
    <x v="0"/>
    <x v="0"/>
    <x v="1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32"/>
    <d v="2019-06-18T17:41:02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33"/>
    <d v="2019-06-18T17:41:0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79"/>
    <x v="1"/>
    <d v="2019-03-19T17:07:40"/>
    <x v="15"/>
    <x v="0"/>
    <x v="10"/>
    <x v="6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324"/>
    <x v="1"/>
    <d v="2019-08-13T14:17:16"/>
    <x v="20"/>
    <x v="0"/>
    <x v="4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2"/>
    <d v="2019-08-13T14:17:49"/>
    <x v="921"/>
    <x v="29"/>
    <x v="58"/>
    <x v="418"/>
    <x v="3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3"/>
    <d v="2019-08-13T14:17:49"/>
    <x v="879"/>
    <x v="0"/>
    <x v="0"/>
    <x v="4"/>
    <x v="0"/>
    <x v="282"/>
    <x v="300"/>
    <x v="2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4"/>
    <d v="2019-08-13T14:17:49"/>
    <x v="272"/>
    <x v="0"/>
    <x v="0"/>
    <x v="4"/>
    <x v="0"/>
    <x v="0"/>
    <x v="0"/>
    <x v="0"/>
    <x v="131"/>
    <x v="0"/>
    <x v="132"/>
    <x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7"/>
    <d v="2019-08-13T14:17:49"/>
    <x v="26"/>
    <x v="4"/>
    <x v="11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5"/>
    <d v="2019-08-13T14:17:49"/>
    <x v="64"/>
    <x v="0"/>
    <x v="0"/>
    <x v="4"/>
    <x v="0"/>
    <x v="4"/>
    <x v="25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6"/>
    <d v="2019-08-13T14:17:49"/>
    <x v="4"/>
    <x v="0"/>
    <x v="11"/>
    <x v="3"/>
    <x v="68"/>
    <x v="4"/>
    <x v="25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2"/>
    <d v="2019-08-13T14:18:08"/>
    <x v="523"/>
    <x v="4"/>
    <x v="13"/>
    <x v="72"/>
    <x v="95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3"/>
    <d v="2019-08-13T14:18:08"/>
    <x v="173"/>
    <x v="0"/>
    <x v="0"/>
    <x v="4"/>
    <x v="0"/>
    <x v="67"/>
    <x v="70"/>
    <x v="3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4"/>
    <d v="2019-08-13T14:18:08"/>
    <x v="4"/>
    <x v="0"/>
    <x v="0"/>
    <x v="4"/>
    <x v="0"/>
    <x v="0"/>
    <x v="0"/>
    <x v="0"/>
    <x v="22"/>
    <x v="0"/>
    <x v="12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7"/>
    <d v="2019-08-13T14:18:08"/>
    <x v="20"/>
    <x v="8"/>
    <x v="2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5"/>
    <d v="2019-08-13T14:18:08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6"/>
    <d v="2019-08-13T14:18:08"/>
    <x v="15"/>
    <x v="0"/>
    <x v="11"/>
    <x v="25"/>
    <x v="12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8"/>
    <d v="2019-08-13T14:18:08"/>
    <x v="81"/>
    <x v="0"/>
    <x v="0"/>
    <x v="4"/>
    <x v="0"/>
    <x v="0"/>
    <x v="0"/>
    <x v="0"/>
    <x v="0"/>
    <x v="10"/>
    <x v="10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13"/>
    <d v="2019-08-13T14:18:08"/>
    <x v="907"/>
    <x v="2"/>
    <x v="4"/>
    <x v="112"/>
    <x v="212"/>
    <x v="37"/>
    <x v="67"/>
    <x v="118"/>
    <x v="22"/>
    <x v="0"/>
    <x v="2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14"/>
    <d v="2019-08-13T14:18:08"/>
    <x v="15"/>
    <x v="8"/>
    <x v="4"/>
    <x v="25"/>
    <x v="19"/>
    <x v="16"/>
    <x v="13"/>
    <x v="26"/>
    <x v="0"/>
    <x v="13"/>
    <x v="1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19"/>
    <d v="2019-08-13T14:18:08"/>
    <x v="3"/>
    <x v="0"/>
    <x v="0"/>
    <x v="4"/>
    <x v="0"/>
    <x v="16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28"/>
    <d v="2019-08-13T14:18:08"/>
    <x v="69"/>
    <x v="8"/>
    <x v="11"/>
    <x v="327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22"/>
    <d v="2019-08-13T14:18:08"/>
    <x v="20"/>
    <x v="8"/>
    <x v="11"/>
    <x v="4"/>
    <x v="5"/>
    <x v="16"/>
    <x v="8"/>
    <x v="2"/>
    <x v="0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30"/>
    <d v="2019-08-13T14:18:08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24"/>
    <d v="2019-08-13T14:18:08"/>
    <x v="757"/>
    <x v="3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31"/>
    <d v="2019-08-13T14:18:08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36"/>
    <d v="2019-08-13T14:18:0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2"/>
    <d v="2019-03-19T17:07:54"/>
    <x v="71"/>
    <x v="0"/>
    <x v="0"/>
    <x v="99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13"/>
    <d v="2019-04-16T13:11:49"/>
    <x v="954"/>
    <x v="0"/>
    <x v="2"/>
    <x v="111"/>
    <x v="74"/>
    <x v="80"/>
    <x v="86"/>
    <x v="85"/>
    <x v="62"/>
    <x v="0"/>
    <x v="4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14"/>
    <d v="2019-04-16T13:11:49"/>
    <x v="85"/>
    <x v="0"/>
    <x v="0"/>
    <x v="11"/>
    <x v="12"/>
    <x v="14"/>
    <x v="35"/>
    <x v="26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15"/>
    <d v="2019-04-16T13:11:49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16"/>
    <d v="2019-04-16T13:11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18"/>
    <d v="2019-04-16T13:11:49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19"/>
    <d v="2019-04-16T13:11:49"/>
    <x v="10"/>
    <x v="0"/>
    <x v="0"/>
    <x v="4"/>
    <x v="0"/>
    <x v="2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22"/>
    <d v="2019-04-16T13:11:49"/>
    <x v="24"/>
    <x v="0"/>
    <x v="0"/>
    <x v="12"/>
    <x v="9"/>
    <x v="6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24"/>
    <d v="2019-04-16T13:11:49"/>
    <x v="670"/>
    <x v="3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4"/>
    <x v="0"/>
    <d v="2019-03-19T16:36:51"/>
    <x v="71"/>
    <x v="8"/>
    <x v="147"/>
    <x v="170"/>
    <x v="5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4"/>
    <x v="1"/>
    <d v="2019-03-19T16:36:51"/>
    <x v="81"/>
    <x v="8"/>
    <x v="2"/>
    <x v="55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4"/>
    <x v="33"/>
    <d v="2019-03-19T16:36:5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8"/>
    <x v="3"/>
    <d v="2019-03-19T16:37:3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8"/>
    <x v="4"/>
    <d v="2019-03-19T16:37:35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8"/>
    <x v="13"/>
    <d v="2019-03-19T16:37:35"/>
    <x v="6"/>
    <x v="0"/>
    <x v="0"/>
    <x v="4"/>
    <x v="0"/>
    <x v="7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8"/>
    <x v="24"/>
    <d v="2019-03-19T16:37:35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8"/>
    <x v="25"/>
    <d v="2019-03-19T16:37:35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8"/>
    <x v="0"/>
    <d v="2019-03-19T16:37:35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8"/>
    <x v="1"/>
    <d v="2019-03-19T16:37:35"/>
    <x v="15"/>
    <x v="0"/>
    <x v="4"/>
    <x v="6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89"/>
    <x v="2"/>
    <d v="2019-03-19T16:37:5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89"/>
    <x v="3"/>
    <d v="2019-03-19T16:37:52"/>
    <x v="125"/>
    <x v="0"/>
    <x v="0"/>
    <x v="4"/>
    <x v="0"/>
    <x v="9"/>
    <x v="6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2"/>
    <d v="2019-08-13T14:20:4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3"/>
    <d v="2019-08-13T14:20:40"/>
    <x v="3"/>
    <x v="0"/>
    <x v="0"/>
    <x v="4"/>
    <x v="0"/>
    <x v="0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4"/>
    <d v="2019-08-13T14:20:4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0"/>
    <d v="2019-08-13T14:18:08"/>
    <x v="757"/>
    <x v="42"/>
    <x v="145"/>
    <x v="274"/>
    <x v="3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32"/>
    <d v="2019-08-13T14:18:08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326"/>
    <x v="37"/>
    <d v="2019-08-13T14:18:08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2"/>
    <d v="2019-08-13T14:18:24"/>
    <x v="12"/>
    <x v="0"/>
    <x v="0"/>
    <x v="6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3"/>
    <d v="2019-08-13T14:18:24"/>
    <x v="96"/>
    <x v="0"/>
    <x v="0"/>
    <x v="4"/>
    <x v="0"/>
    <x v="40"/>
    <x v="10"/>
    <x v="1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4"/>
    <d v="2019-08-13T14:18:24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5"/>
    <d v="2019-08-13T14:18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6"/>
    <d v="2019-08-13T14:18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8"/>
    <d v="2019-08-13T14:18:2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13"/>
    <d v="2019-08-13T14:18:24"/>
    <x v="148"/>
    <x v="0"/>
    <x v="0"/>
    <x v="55"/>
    <x v="44"/>
    <x v="14"/>
    <x v="31"/>
    <x v="1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14"/>
    <d v="2019-08-13T14:18:24"/>
    <x v="6"/>
    <x v="0"/>
    <x v="0"/>
    <x v="4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18"/>
    <d v="2019-08-13T14:18:2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22"/>
    <d v="2019-08-13T14:18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24"/>
    <d v="2019-08-13T14:18:24"/>
    <x v="404"/>
    <x v="1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31"/>
    <d v="2019-08-13T14:18:2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0"/>
    <d v="2019-08-13T14:18:24"/>
    <x v="404"/>
    <x v="0"/>
    <x v="144"/>
    <x v="184"/>
    <x v="0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0"/>
    <x v="32"/>
    <d v="2019-08-13T14:18:24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1"/>
    <x v="2"/>
    <d v="2019-08-13T14:18:42"/>
    <x v="12"/>
    <x v="0"/>
    <x v="2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1"/>
    <x v="3"/>
    <d v="2019-08-13T14:18:42"/>
    <x v="47"/>
    <x v="0"/>
    <x v="0"/>
    <x v="4"/>
    <x v="0"/>
    <x v="40"/>
    <x v="14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1"/>
    <x v="4"/>
    <d v="2019-08-13T14:18:42"/>
    <x v="32"/>
    <x v="0"/>
    <x v="0"/>
    <x v="4"/>
    <x v="0"/>
    <x v="0"/>
    <x v="0"/>
    <x v="0"/>
    <x v="1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1"/>
    <x v="13"/>
    <d v="2019-08-13T14:18:42"/>
    <x v="4"/>
    <x v="0"/>
    <x v="4"/>
    <x v="6"/>
    <x v="69"/>
    <x v="14"/>
    <x v="15"/>
    <x v="60"/>
    <x v="1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1"/>
    <x v="24"/>
    <d v="2019-08-13T14:18:42"/>
    <x v="302"/>
    <x v="2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1"/>
    <x v="0"/>
    <d v="2019-08-13T14:18:42"/>
    <x v="302"/>
    <x v="0"/>
    <x v="2"/>
    <x v="35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1"/>
    <x v="32"/>
    <d v="2019-08-13T14:18:42"/>
    <x v="112"/>
    <x v="0"/>
    <x v="10"/>
    <x v="25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0"/>
    <x v="37"/>
    <d v="2019-09-11T16:40:42"/>
    <x v="112"/>
    <x v="8"/>
    <x v="13"/>
    <x v="25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2"/>
    <d v="2019-09-11T16:42:33"/>
    <x v="658"/>
    <x v="0"/>
    <x v="45"/>
    <x v="313"/>
    <x v="32"/>
    <x v="0"/>
    <x v="0"/>
    <x v="2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3"/>
    <d v="2019-09-11T16:42:33"/>
    <x v="679"/>
    <x v="0"/>
    <x v="0"/>
    <x v="4"/>
    <x v="0"/>
    <x v="8"/>
    <x v="160"/>
    <x v="19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4"/>
    <d v="2019-09-11T16:42:33"/>
    <x v="353"/>
    <x v="0"/>
    <x v="0"/>
    <x v="4"/>
    <x v="0"/>
    <x v="0"/>
    <x v="0"/>
    <x v="0"/>
    <x v="86"/>
    <x v="0"/>
    <x v="6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7"/>
    <d v="2019-09-11T16:42:33"/>
    <x v="106"/>
    <x v="0"/>
    <x v="13"/>
    <x v="95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5"/>
    <d v="2019-09-11T16:42:33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6"/>
    <d v="2019-09-11T16:42:33"/>
    <x v="56"/>
    <x v="0"/>
    <x v="0"/>
    <x v="86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8"/>
    <d v="2019-09-11T16:42:33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17"/>
    <d v="2019-09-11T16:42:33"/>
    <x v="27"/>
    <x v="161"/>
    <x v="271"/>
    <x v="3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9"/>
    <d v="2019-09-11T16:42:33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7"/>
    <d v="2019-10-14T15:22:34"/>
    <x v="920"/>
    <x v="463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0"/>
    <d v="2019-10-14T15:22:34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1"/>
    <d v="2019-10-14T15:22:34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2"/>
    <d v="2019-10-14T15:22:34"/>
    <x v="222"/>
    <x v="0"/>
    <x v="0"/>
    <x v="4"/>
    <x v="52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3"/>
    <d v="2019-10-14T15:22:34"/>
    <x v="167"/>
    <x v="0"/>
    <x v="2"/>
    <x v="198"/>
    <x v="101"/>
    <x v="35"/>
    <x v="43"/>
    <x v="143"/>
    <x v="134"/>
    <x v="0"/>
    <x v="6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4"/>
    <d v="2019-10-14T15:22:34"/>
    <x v="81"/>
    <x v="0"/>
    <x v="0"/>
    <x v="12"/>
    <x v="19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5"/>
    <d v="2019-10-14T15:22:34"/>
    <x v="81"/>
    <x v="4"/>
    <x v="4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6"/>
    <d v="2019-10-14T15:22:34"/>
    <x v="94"/>
    <x v="0"/>
    <x v="0"/>
    <x v="4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8"/>
    <d v="2019-10-14T15:22:34"/>
    <x v="57"/>
    <x v="2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9"/>
    <d v="2019-10-14T15:22:34"/>
    <x v="26"/>
    <x v="0"/>
    <x v="0"/>
    <x v="4"/>
    <x v="0"/>
    <x v="2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20"/>
    <d v="2019-10-14T15:22:34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22"/>
    <d v="2019-10-14T15:22:34"/>
    <x v="86"/>
    <x v="2"/>
    <x v="0"/>
    <x v="30"/>
    <x v="69"/>
    <x v="6"/>
    <x v="35"/>
    <x v="6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24"/>
    <d v="2019-10-14T15:22:34"/>
    <x v="680"/>
    <x v="32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25"/>
    <d v="2019-10-14T15:22:34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7"/>
    <d v="2019-08-13T14:20:4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6"/>
    <d v="2019-08-13T14:20:4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13"/>
    <d v="2019-08-13T14:20:40"/>
    <x v="3"/>
    <x v="0"/>
    <x v="0"/>
    <x v="12"/>
    <x v="12"/>
    <x v="0"/>
    <x v="13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14"/>
    <d v="2019-08-13T14:20:4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24"/>
    <d v="2019-08-13T14:20:40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25"/>
    <d v="2019-08-13T14:20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31"/>
    <d v="2019-08-13T14:20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0"/>
    <d v="2019-08-13T14:20:40"/>
    <x v="12"/>
    <x v="0"/>
    <x v="23"/>
    <x v="51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1"/>
    <d v="2019-08-13T14:20:40"/>
    <x v="36"/>
    <x v="0"/>
    <x v="2"/>
    <x v="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32"/>
    <d v="2019-08-13T14:20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11"/>
    <x v="27"/>
    <d v="2019-08-13T14:20:40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22"/>
    <d v="2019-04-16T13:16:24"/>
    <x v="11"/>
    <x v="8"/>
    <x v="11"/>
    <x v="6"/>
    <x v="69"/>
    <x v="14"/>
    <x v="6"/>
    <x v="2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24"/>
    <d v="2019-04-16T13:16:24"/>
    <x v="955"/>
    <x v="4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25"/>
    <d v="2019-04-16T13:16:24"/>
    <x v="34"/>
    <x v="2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31"/>
    <d v="2019-04-16T13:16:2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0"/>
    <d v="2019-04-16T13:16:24"/>
    <x v="955"/>
    <x v="33"/>
    <x v="17"/>
    <x v="538"/>
    <x v="42"/>
    <x v="2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1"/>
    <d v="2019-04-16T13:16:24"/>
    <x v="34"/>
    <x v="7"/>
    <x v="70"/>
    <x v="297"/>
    <x v="15"/>
    <x v="9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24"/>
    <d v="2019-03-19T16:12:02"/>
    <x v="956"/>
    <x v="4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25"/>
    <d v="2019-03-19T16:12:02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0"/>
    <d v="2019-03-19T16:12:02"/>
    <x v="956"/>
    <x v="170"/>
    <x v="272"/>
    <x v="539"/>
    <x v="53"/>
    <x v="2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1"/>
    <d v="2019-03-19T16:12:02"/>
    <x v="75"/>
    <x v="19"/>
    <x v="45"/>
    <x v="10"/>
    <x v="9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33"/>
    <d v="2019-03-19T16:12:02"/>
    <x v="12"/>
    <x v="0"/>
    <x v="2"/>
    <x v="5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41"/>
    <d v="2019-03-19T16:12:0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2"/>
    <d v="2019-03-19T16:12:18"/>
    <x v="59"/>
    <x v="4"/>
    <x v="10"/>
    <x v="81"/>
    <x v="1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8"/>
    <d v="2019-08-13T14:17:49"/>
    <x v="1"/>
    <x v="0"/>
    <x v="0"/>
    <x v="4"/>
    <x v="0"/>
    <x v="0"/>
    <x v="0"/>
    <x v="0"/>
    <x v="0"/>
    <x v="7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17"/>
    <d v="2019-08-13T14:17:49"/>
    <x v="170"/>
    <x v="8"/>
    <x v="11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9"/>
    <d v="2019-08-13T14:17:49"/>
    <x v="440"/>
    <x v="0"/>
    <x v="0"/>
    <x v="10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10"/>
    <d v="2019-08-13T14:17:49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11"/>
    <d v="2019-08-13T14:17:49"/>
    <x v="384"/>
    <x v="8"/>
    <x v="6"/>
    <x v="29"/>
    <x v="27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13"/>
    <d v="2019-08-13T14:17:49"/>
    <x v="957"/>
    <x v="4"/>
    <x v="23"/>
    <x v="447"/>
    <x v="40"/>
    <x v="13"/>
    <x v="177"/>
    <x v="229"/>
    <x v="131"/>
    <x v="0"/>
    <x v="127"/>
    <x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14"/>
    <d v="2019-08-13T14:17:49"/>
    <x v="23"/>
    <x v="8"/>
    <x v="11"/>
    <x v="6"/>
    <x v="19"/>
    <x v="9"/>
    <x v="56"/>
    <x v="21"/>
    <x v="0"/>
    <x v="8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15"/>
    <d v="2019-08-13T14:17:49"/>
    <x v="20"/>
    <x v="8"/>
    <x v="11"/>
    <x v="30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16"/>
    <d v="2019-08-13T14:17:49"/>
    <x v="81"/>
    <x v="8"/>
    <x v="4"/>
    <x v="12"/>
    <x v="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19"/>
    <d v="2019-08-13T14:17:49"/>
    <x v="36"/>
    <x v="0"/>
    <x v="0"/>
    <x v="4"/>
    <x v="0"/>
    <x v="16"/>
    <x v="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22"/>
    <d v="2019-08-13T14:17:49"/>
    <x v="36"/>
    <x v="8"/>
    <x v="11"/>
    <x v="25"/>
    <x v="5"/>
    <x v="16"/>
    <x v="3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24"/>
    <d v="2019-08-13T14:17:49"/>
    <x v="375"/>
    <x v="3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25"/>
    <d v="2019-08-13T14:17:49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0"/>
    <d v="2019-08-13T14:17:49"/>
    <x v="375"/>
    <x v="75"/>
    <x v="121"/>
    <x v="436"/>
    <x v="43"/>
    <x v="15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1"/>
    <d v="2019-08-13T14:17:49"/>
    <x v="31"/>
    <x v="4"/>
    <x v="65"/>
    <x v="112"/>
    <x v="12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25"/>
    <x v="33"/>
    <d v="2019-08-13T14:17:49"/>
    <x v="112"/>
    <x v="8"/>
    <x v="42"/>
    <x v="25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2"/>
    <x v="2"/>
    <d v="2019-08-13T14:19:11"/>
    <x v="11"/>
    <x v="0"/>
    <x v="2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2"/>
    <x v="3"/>
    <d v="2019-08-13T14:19:11"/>
    <x v="404"/>
    <x v="0"/>
    <x v="0"/>
    <x v="4"/>
    <x v="0"/>
    <x v="83"/>
    <x v="15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2"/>
    <x v="4"/>
    <d v="2019-08-13T14:19:11"/>
    <x v="24"/>
    <x v="0"/>
    <x v="0"/>
    <x v="4"/>
    <x v="0"/>
    <x v="0"/>
    <x v="0"/>
    <x v="0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2"/>
    <x v="5"/>
    <d v="2019-08-13T14:19:11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2"/>
    <x v="6"/>
    <d v="2019-08-13T14:19:11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2"/>
    <x v="13"/>
    <d v="2019-08-13T14:19:11"/>
    <x v="2"/>
    <x v="0"/>
    <x v="4"/>
    <x v="6"/>
    <x v="1"/>
    <x v="54"/>
    <x v="64"/>
    <x v="57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2"/>
    <x v="14"/>
    <d v="2019-08-13T14:19:1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36"/>
    <d v="2019-10-14T15:22:3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0"/>
    <d v="2019-10-14T15:22:34"/>
    <x v="680"/>
    <x v="44"/>
    <x v="228"/>
    <x v="392"/>
    <x v="22"/>
    <x v="24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1"/>
    <d v="2019-10-14T15:22:34"/>
    <x v="187"/>
    <x v="29"/>
    <x v="7"/>
    <x v="81"/>
    <x v="1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7"/>
    <d v="2019-06-18T17:40:3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5"/>
    <d v="2019-06-18T17:40:31"/>
    <x v="85"/>
    <x v="0"/>
    <x v="0"/>
    <x v="4"/>
    <x v="0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6"/>
    <d v="2019-06-18T17:40:31"/>
    <x v="26"/>
    <x v="0"/>
    <x v="0"/>
    <x v="4"/>
    <x v="12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8"/>
    <d v="2019-06-18T17:40:31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17"/>
    <d v="2019-06-18T17:40:31"/>
    <x v="598"/>
    <x v="0"/>
    <x v="0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9"/>
    <d v="2019-06-18T17:40:31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10"/>
    <d v="2019-06-18T17:40:31"/>
    <x v="10"/>
    <x v="0"/>
    <x v="0"/>
    <x v="4"/>
    <x v="68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11"/>
    <d v="2019-06-18T17:40:31"/>
    <x v="48"/>
    <x v="0"/>
    <x v="0"/>
    <x v="31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13"/>
    <d v="2019-06-18T17:40:31"/>
    <x v="958"/>
    <x v="2"/>
    <x v="8"/>
    <x v="70"/>
    <x v="125"/>
    <x v="43"/>
    <x v="174"/>
    <x v="22"/>
    <x v="92"/>
    <x v="0"/>
    <x v="5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14"/>
    <d v="2019-06-18T17:40:31"/>
    <x v="101"/>
    <x v="0"/>
    <x v="0"/>
    <x v="4"/>
    <x v="19"/>
    <x v="7"/>
    <x v="35"/>
    <x v="8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15"/>
    <d v="2019-06-18T17:40:31"/>
    <x v="157"/>
    <x v="0"/>
    <x v="0"/>
    <x v="30"/>
    <x v="6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16"/>
    <d v="2019-06-18T17:40:3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18"/>
    <d v="2019-06-18T17:40:31"/>
    <x v="26"/>
    <x v="0"/>
    <x v="0"/>
    <x v="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19"/>
    <d v="2019-06-18T17:40:31"/>
    <x v="125"/>
    <x v="0"/>
    <x v="0"/>
    <x v="4"/>
    <x v="0"/>
    <x v="9"/>
    <x v="3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20"/>
    <d v="2019-06-18T17:40:3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22"/>
    <d v="2019-06-18T17:40:31"/>
    <x v="12"/>
    <x v="0"/>
    <x v="0"/>
    <x v="30"/>
    <x v="3"/>
    <x v="7"/>
    <x v="65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24"/>
    <d v="2019-06-18T17:40:31"/>
    <x v="376"/>
    <x v="4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25"/>
    <d v="2019-06-18T17:40:31"/>
    <x v="401"/>
    <x v="1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36"/>
    <d v="2019-06-18T17:40:31"/>
    <x v="223"/>
    <x v="1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0"/>
    <d v="2019-06-18T17:40:31"/>
    <x v="376"/>
    <x v="0"/>
    <x v="131"/>
    <x v="540"/>
    <x v="0"/>
    <x v="1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1"/>
    <d v="2019-06-18T17:40:31"/>
    <x v="401"/>
    <x v="0"/>
    <x v="0"/>
    <x v="23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3"/>
    <d v="2019-03-19T16:12:18"/>
    <x v="271"/>
    <x v="0"/>
    <x v="0"/>
    <x v="4"/>
    <x v="0"/>
    <x v="132"/>
    <x v="245"/>
    <x v="8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4"/>
    <d v="2019-03-19T16:12:18"/>
    <x v="63"/>
    <x v="0"/>
    <x v="0"/>
    <x v="4"/>
    <x v="0"/>
    <x v="0"/>
    <x v="0"/>
    <x v="0"/>
    <x v="58"/>
    <x v="0"/>
    <x v="5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7"/>
    <d v="2019-03-19T16:12:1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4"/>
    <x v="5"/>
    <d v="2019-03-19T16:12:1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3"/>
    <d v="2019-03-19T17:07:54"/>
    <x v="191"/>
    <x v="0"/>
    <x v="0"/>
    <x v="4"/>
    <x v="0"/>
    <x v="48"/>
    <x v="23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4"/>
    <d v="2019-03-19T17:07:54"/>
    <x v="85"/>
    <x v="0"/>
    <x v="0"/>
    <x v="4"/>
    <x v="0"/>
    <x v="0"/>
    <x v="0"/>
    <x v="0"/>
    <x v="3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7"/>
    <d v="2019-03-19T17:07:5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6"/>
    <d v="2019-03-19T17:07:5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7"/>
    <x v="0"/>
    <d v="2019-04-16T13:55:42"/>
    <x v="11"/>
    <x v="0"/>
    <x v="14"/>
    <x v="99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24"/>
    <d v="2019-04-16T13:55:59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25"/>
    <d v="2019-04-16T13:55:5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0"/>
    <d v="2019-04-16T13:55:59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6"/>
    <x v="3"/>
    <d v="2019-03-19T12:14:56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6"/>
    <x v="4"/>
    <d v="2019-03-19T12:14:56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0"/>
    <x v="24"/>
    <d v="2019-05-18T12:33:12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0"/>
    <x v="25"/>
    <d v="2019-05-18T12:33:1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0"/>
    <x v="0"/>
    <d v="2019-05-18T12:33:12"/>
    <x v="51"/>
    <x v="0"/>
    <x v="65"/>
    <x v="32"/>
    <x v="0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22"/>
    <x v="3"/>
    <d v="2019-05-18T12:36:06"/>
    <x v="32"/>
    <x v="0"/>
    <x v="0"/>
    <x v="4"/>
    <x v="0"/>
    <x v="0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22"/>
    <x v="4"/>
    <d v="2019-05-18T12:36:06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22"/>
    <x v="13"/>
    <d v="2019-05-18T12:36:06"/>
    <x v="10"/>
    <x v="0"/>
    <x v="0"/>
    <x v="12"/>
    <x v="19"/>
    <x v="0"/>
    <x v="35"/>
    <x v="8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22"/>
    <x v="24"/>
    <d v="2019-05-18T12:36:06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15"/>
    <d v="2019-03-19T16:02:45"/>
    <x v="81"/>
    <x v="4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18"/>
    <d v="2019-03-19T16:02:45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19"/>
    <d v="2019-03-19T16:02:45"/>
    <x v="190"/>
    <x v="0"/>
    <x v="0"/>
    <x v="4"/>
    <x v="0"/>
    <x v="31"/>
    <x v="31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37"/>
    <d v="2019-06-18T17:40:31"/>
    <x v="223"/>
    <x v="0"/>
    <x v="0"/>
    <x v="14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2"/>
    <d v="2019-06-18T17:40:49"/>
    <x v="286"/>
    <x v="8"/>
    <x v="11"/>
    <x v="58"/>
    <x v="78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3"/>
    <d v="2019-06-18T17:40:49"/>
    <x v="505"/>
    <x v="0"/>
    <x v="0"/>
    <x v="4"/>
    <x v="0"/>
    <x v="44"/>
    <x v="52"/>
    <x v="8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4"/>
    <d v="2019-06-18T17:40:49"/>
    <x v="192"/>
    <x v="0"/>
    <x v="0"/>
    <x v="4"/>
    <x v="0"/>
    <x v="0"/>
    <x v="0"/>
    <x v="0"/>
    <x v="135"/>
    <x v="0"/>
    <x v="5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5"/>
    <d v="2019-06-18T17:40:49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6"/>
    <d v="2019-06-18T17:40:49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8"/>
    <d v="2019-06-18T17:40:49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1"/>
    <x v="17"/>
    <d v="2019-06-18T17:40:49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5"/>
    <d v="2019-06-18T17:41:02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6"/>
    <d v="2019-06-18T17:41:02"/>
    <x v="85"/>
    <x v="0"/>
    <x v="0"/>
    <x v="3"/>
    <x v="12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8"/>
    <d v="2019-06-18T17:41:02"/>
    <x v="102"/>
    <x v="0"/>
    <x v="0"/>
    <x v="4"/>
    <x v="0"/>
    <x v="0"/>
    <x v="0"/>
    <x v="0"/>
    <x v="0"/>
    <x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17"/>
    <d v="2019-06-18T17:41:02"/>
    <x v="862"/>
    <x v="333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2"/>
    <x v="9"/>
    <d v="2019-06-18T17:41:02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14"/>
    <d v="2019-04-16T13:54:46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24"/>
    <d v="2019-04-16T13:54:46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25"/>
    <d v="2019-04-16T13:54:4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0"/>
    <d v="2019-04-16T13:54:46"/>
    <x v="203"/>
    <x v="8"/>
    <x v="42"/>
    <x v="133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1"/>
    <d v="2019-04-16T13:54:46"/>
    <x v="94"/>
    <x v="4"/>
    <x v="4"/>
    <x v="30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41"/>
    <d v="2019-04-16T13:54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2"/>
    <d v="2019-03-19T16:40:3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14"/>
    <d v="2019-08-13T14:23:48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15"/>
    <d v="2019-08-13T14:23:4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24"/>
    <d v="2019-08-13T14:23:48"/>
    <x v="251"/>
    <x v="2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25"/>
    <d v="2019-08-13T14:23:48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2"/>
    <x v="24"/>
    <d v="2019-08-13T14:19:11"/>
    <x v="432"/>
    <x v="3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02"/>
    <x v="0"/>
    <d v="2019-08-13T14:19:11"/>
    <x v="432"/>
    <x v="2"/>
    <x v="15"/>
    <x v="5"/>
    <x v="19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2"/>
    <d v="2019-08-13T14:19:38"/>
    <x v="23"/>
    <x v="8"/>
    <x v="4"/>
    <x v="20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3"/>
    <d v="2019-08-13T14:19:38"/>
    <x v="35"/>
    <x v="0"/>
    <x v="0"/>
    <x v="4"/>
    <x v="0"/>
    <x v="18"/>
    <x v="26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4"/>
    <d v="2019-08-13T14:19:38"/>
    <x v="102"/>
    <x v="0"/>
    <x v="0"/>
    <x v="4"/>
    <x v="0"/>
    <x v="0"/>
    <x v="0"/>
    <x v="0"/>
    <x v="38"/>
    <x v="0"/>
    <x v="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7"/>
    <d v="2019-08-13T14:19:38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05"/>
    <x v="5"/>
    <d v="2019-08-13T14:19:38"/>
    <x v="20"/>
    <x v="0"/>
    <x v="0"/>
    <x v="4"/>
    <x v="0"/>
    <x v="9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7"/>
    <d v="2019-08-13T14:31:37"/>
    <x v="81"/>
    <x v="0"/>
    <x v="13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47"/>
    <x v="6"/>
    <d v="2019-08-13T14:31:3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1"/>
    <x v="24"/>
    <d v="2019-08-13T14:32:41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7"/>
    <d v="2019-03-19T11:50:24"/>
    <x v="196"/>
    <x v="8"/>
    <x v="13"/>
    <x v="1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8"/>
    <x v="2"/>
    <d v="2019-03-19T16:27:12"/>
    <x v="389"/>
    <x v="0"/>
    <x v="4"/>
    <x v="71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3"/>
    <d v="2019-07-15T15:43:23"/>
    <x v="26"/>
    <x v="0"/>
    <x v="0"/>
    <x v="4"/>
    <x v="0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4"/>
    <d v="2019-07-15T15:43:23"/>
    <x v="157"/>
    <x v="0"/>
    <x v="0"/>
    <x v="4"/>
    <x v="0"/>
    <x v="0"/>
    <x v="0"/>
    <x v="0"/>
    <x v="27"/>
    <x v="0"/>
    <x v="1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5"/>
    <d v="2019-07-15T15:43:2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6"/>
    <d v="2019-07-15T15:43:2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13"/>
    <d v="2019-07-15T15:43:23"/>
    <x v="12"/>
    <x v="0"/>
    <x v="2"/>
    <x v="55"/>
    <x v="19"/>
    <x v="7"/>
    <x v="19"/>
    <x v="2"/>
    <x v="27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14"/>
    <d v="2019-07-15T15:43:23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24"/>
    <d v="2019-07-15T15:43:23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25"/>
    <d v="2019-07-15T15:43:2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0"/>
    <d v="2019-07-15T15:43:23"/>
    <x v="72"/>
    <x v="0"/>
    <x v="14"/>
    <x v="62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1"/>
    <d v="2019-07-15T15:43:2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34"/>
    <x v="33"/>
    <d v="2019-07-15T15:43:23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2"/>
    <d v="2019-07-15T15:43:43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20"/>
    <d v="2019-03-19T16:02:45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42"/>
    <d v="2019-03-19T16:02:4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38"/>
    <d v="2019-03-19T16:02:45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39"/>
    <d v="2019-03-19T16:02:45"/>
    <x v="3"/>
    <x v="0"/>
    <x v="0"/>
    <x v="11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44"/>
    <d v="2019-03-19T16:02:45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22"/>
    <d v="2019-03-19T16:02:45"/>
    <x v="196"/>
    <x v="0"/>
    <x v="0"/>
    <x v="3"/>
    <x v="19"/>
    <x v="2"/>
    <x v="6"/>
    <x v="1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40"/>
    <d v="2019-03-19T16:02:45"/>
    <x v="20"/>
    <x v="0"/>
    <x v="0"/>
    <x v="12"/>
    <x v="0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23"/>
    <d v="2019-03-19T16:02:45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5"/>
    <s v="105104"/>
    <x v="24"/>
    <d v="2019-03-19T16:02:45"/>
    <x v="609"/>
    <x v="4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13"/>
    <d v="2019-03-19T12:01:41"/>
    <x v="106"/>
    <x v="0"/>
    <x v="0"/>
    <x v="55"/>
    <x v="12"/>
    <x v="14"/>
    <x v="19"/>
    <x v="18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14"/>
    <d v="2019-03-19T12:01:4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5"/>
    <x v="24"/>
    <d v="2019-03-19T12:01:41"/>
    <x v="107"/>
    <x v="1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29"/>
    <d v="2019-05-18T12:14:58"/>
    <x v="702"/>
    <x v="0"/>
    <x v="242"/>
    <x v="327"/>
    <x v="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22"/>
    <d v="2019-05-18T12:14:58"/>
    <x v="597"/>
    <x v="8"/>
    <x v="13"/>
    <x v="14"/>
    <x v="14"/>
    <x v="48"/>
    <x v="1"/>
    <x v="53"/>
    <x v="6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23"/>
    <d v="2019-05-18T12:14:58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30"/>
    <d v="2019-05-18T12:14:58"/>
    <x v="5"/>
    <x v="0"/>
    <x v="13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24"/>
    <d v="2019-05-18T12:14:58"/>
    <x v="620"/>
    <x v="40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25"/>
    <d v="2019-05-18T12:14:58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36"/>
    <d v="2019-05-18T12:14:58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0"/>
    <d v="2019-05-18T12:14:58"/>
    <x v="620"/>
    <x v="70"/>
    <x v="273"/>
    <x v="348"/>
    <x v="79"/>
    <x v="2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"/>
    <d v="2019-05-18T12:14:58"/>
    <x v="162"/>
    <x v="0"/>
    <x v="41"/>
    <x v="102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37"/>
    <d v="2019-05-18T12:14:58"/>
    <x v="81"/>
    <x v="0"/>
    <x v="112"/>
    <x v="55"/>
    <x v="0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5"/>
    <d v="2019-08-13T13:37:50"/>
    <x v="26"/>
    <x v="0"/>
    <x v="0"/>
    <x v="4"/>
    <x v="0"/>
    <x v="0"/>
    <x v="2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1"/>
    <d v="2019-05-18T12:18:30"/>
    <x v="162"/>
    <x v="4"/>
    <x v="2"/>
    <x v="102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31"/>
    <d v="2019-08-13T14:23:4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0"/>
    <d v="2019-08-13T14:23:48"/>
    <x v="251"/>
    <x v="0"/>
    <x v="63"/>
    <x v="154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1"/>
    <d v="2019-08-13T14:23:48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32"/>
    <d v="2019-08-13T14:23:4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6"/>
    <x v="33"/>
    <d v="2019-08-13T14:23:48"/>
    <x v="6"/>
    <x v="0"/>
    <x v="2"/>
    <x v="1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2"/>
    <d v="2019-08-13T14:24:02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5"/>
    <d v="2019-04-16T14:08:46"/>
    <x v="10"/>
    <x v="0"/>
    <x v="0"/>
    <x v="4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6"/>
    <d v="2019-04-16T14:08:46"/>
    <x v="85"/>
    <x v="0"/>
    <x v="0"/>
    <x v="3"/>
    <x v="0"/>
    <x v="9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2"/>
    <d v="2019-04-16T14:17:46"/>
    <x v="214"/>
    <x v="8"/>
    <x v="11"/>
    <x v="72"/>
    <x v="8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3"/>
    <d v="2019-04-16T14:17:46"/>
    <x v="365"/>
    <x v="0"/>
    <x v="0"/>
    <x v="4"/>
    <x v="0"/>
    <x v="125"/>
    <x v="50"/>
    <x v="10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4"/>
    <d v="2019-04-16T14:17:46"/>
    <x v="147"/>
    <x v="0"/>
    <x v="0"/>
    <x v="4"/>
    <x v="0"/>
    <x v="0"/>
    <x v="0"/>
    <x v="0"/>
    <x v="135"/>
    <x v="0"/>
    <x v="1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7"/>
    <d v="2019-04-16T14:17:46"/>
    <x v="5"/>
    <x v="8"/>
    <x v="11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5"/>
    <d v="2019-04-16T14:17:46"/>
    <x v="15"/>
    <x v="0"/>
    <x v="0"/>
    <x v="4"/>
    <x v="0"/>
    <x v="16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6"/>
    <d v="2019-04-16T14:17:46"/>
    <x v="10"/>
    <x v="0"/>
    <x v="11"/>
    <x v="11"/>
    <x v="1"/>
    <x v="16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17"/>
    <d v="2019-04-16T14:17:46"/>
    <x v="20"/>
    <x v="8"/>
    <x v="10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11"/>
    <d v="2019-04-16T14:17:46"/>
    <x v="15"/>
    <x v="8"/>
    <x v="60"/>
    <x v="25"/>
    <x v="8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13"/>
    <d v="2019-04-16T14:17:46"/>
    <x v="346"/>
    <x v="8"/>
    <x v="11"/>
    <x v="112"/>
    <x v="57"/>
    <x v="86"/>
    <x v="51"/>
    <x v="88"/>
    <x v="135"/>
    <x v="0"/>
    <x v="1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705"/>
    <x v="14"/>
    <d v="2019-04-16T14:17:46"/>
    <x v="15"/>
    <x v="8"/>
    <x v="11"/>
    <x v="12"/>
    <x v="12"/>
    <x v="16"/>
    <x v="13"/>
    <x v="2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7"/>
    <x v="14"/>
    <d v="2019-04-16T13:55:42"/>
    <x v="94"/>
    <x v="0"/>
    <x v="0"/>
    <x v="4"/>
    <x v="0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22"/>
    <d v="2019-04-16T13:26:45"/>
    <x v="6"/>
    <x v="0"/>
    <x v="4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24"/>
    <d v="2019-04-16T13:26:45"/>
    <x v="65"/>
    <x v="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89"/>
    <x v="3"/>
    <d v="2019-04-16T14:08:16"/>
    <x v="19"/>
    <x v="0"/>
    <x v="0"/>
    <x v="4"/>
    <x v="0"/>
    <x v="4"/>
    <x v="19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3"/>
    <x v="25"/>
    <d v="2019-04-16T14:05:16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16"/>
    <d v="2019-03-19T11:57:3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18"/>
    <d v="2019-03-19T11:57:35"/>
    <x v="494"/>
    <x v="4"/>
    <x v="28"/>
    <x v="39"/>
    <x v="1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19"/>
    <d v="2019-03-19T11:57:35"/>
    <x v="705"/>
    <x v="0"/>
    <x v="0"/>
    <x v="4"/>
    <x v="0"/>
    <x v="44"/>
    <x v="43"/>
    <x v="9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20"/>
    <d v="2019-03-19T11:57:35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42"/>
    <d v="2019-03-19T11:57:35"/>
    <x v="20"/>
    <x v="0"/>
    <x v="2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38"/>
    <d v="2019-03-19T11:57:3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2"/>
    <d v="2019-07-15T16:32:19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6"/>
    <x v="3"/>
    <d v="2019-08-13T13:51:56"/>
    <x v="24"/>
    <x v="0"/>
    <x v="0"/>
    <x v="4"/>
    <x v="0"/>
    <x v="4"/>
    <x v="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6"/>
    <x v="4"/>
    <d v="2019-08-13T13:51:56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6"/>
    <x v="5"/>
    <d v="2019-08-13T13:51:5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3"/>
    <d v="2019-07-15T16:32:19"/>
    <x v="32"/>
    <x v="0"/>
    <x v="0"/>
    <x v="4"/>
    <x v="0"/>
    <x v="9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4"/>
    <d v="2019-07-15T16:32:19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5"/>
    <d v="2019-07-15T16:32:1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04"/>
    <x v="6"/>
    <d v="2019-07-15T16:32:1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3"/>
    <x v="24"/>
    <d v="2019-03-19T12:04:33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3"/>
    <x v="31"/>
    <d v="2019-03-19T12:04:3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19"/>
    <d v="2019-03-19T16:10:5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705"/>
    <x v="33"/>
    <d v="2019-10-14T15:16:37"/>
    <x v="36"/>
    <x v="8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2"/>
    <d v="2019-10-14T15:18:24"/>
    <x v="194"/>
    <x v="0"/>
    <x v="4"/>
    <x v="23"/>
    <x v="4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3"/>
    <d v="2019-10-14T15:18:24"/>
    <x v="180"/>
    <x v="0"/>
    <x v="0"/>
    <x v="4"/>
    <x v="0"/>
    <x v="136"/>
    <x v="120"/>
    <x v="10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4"/>
    <d v="2019-10-14T15:18:24"/>
    <x v="192"/>
    <x v="0"/>
    <x v="0"/>
    <x v="4"/>
    <x v="0"/>
    <x v="0"/>
    <x v="0"/>
    <x v="0"/>
    <x v="12"/>
    <x v="0"/>
    <x v="5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7"/>
    <d v="2019-10-14T15:18:24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5"/>
    <d v="2019-10-14T15:18:24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6"/>
    <d v="2019-10-14T15:18:24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2"/>
    <d v="2019-05-18T12:18:43"/>
    <x v="242"/>
    <x v="42"/>
    <x v="42"/>
    <x v="218"/>
    <x v="6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6"/>
    <d v="2019-05-18T12:26:16"/>
    <x v="6"/>
    <x v="0"/>
    <x v="0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9"/>
    <d v="2019-05-18T12:26:16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13"/>
    <d v="2019-05-18T12:26:16"/>
    <x v="382"/>
    <x v="0"/>
    <x v="11"/>
    <x v="3"/>
    <x v="34"/>
    <x v="2"/>
    <x v="138"/>
    <x v="1"/>
    <x v="28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6"/>
    <d v="2019-08-13T13:37:50"/>
    <x v="125"/>
    <x v="0"/>
    <x v="0"/>
    <x v="6"/>
    <x v="1"/>
    <x v="0"/>
    <x v="2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4"/>
    <d v="2019-03-19T11:57:21"/>
    <x v="181"/>
    <x v="2"/>
    <x v="0"/>
    <x v="21"/>
    <x v="1"/>
    <x v="0"/>
    <x v="21"/>
    <x v="38"/>
    <x v="0"/>
    <x v="22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5"/>
    <d v="2019-03-19T11:57:21"/>
    <x v="20"/>
    <x v="0"/>
    <x v="13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6"/>
    <d v="2019-03-19T11:57:21"/>
    <x v="6"/>
    <x v="2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8"/>
    <d v="2019-03-19T11:57:21"/>
    <x v="208"/>
    <x v="19"/>
    <x v="0"/>
    <x v="111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20"/>
    <d v="2019-03-19T16:04:0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22"/>
    <d v="2019-03-19T16:04:00"/>
    <x v="57"/>
    <x v="4"/>
    <x v="13"/>
    <x v="12"/>
    <x v="69"/>
    <x v="7"/>
    <x v="35"/>
    <x v="2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24"/>
    <d v="2019-03-19T16:04:00"/>
    <x v="723"/>
    <x v="4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25"/>
    <d v="2019-03-19T16:04:00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31"/>
    <d v="2019-03-19T16:04:0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0"/>
    <d v="2019-03-19T16:04:00"/>
    <x v="723"/>
    <x v="12"/>
    <x v="144"/>
    <x v="541"/>
    <x v="23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6"/>
    <d v="2019-03-19T11:48:4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8"/>
    <d v="2019-03-19T11:48:48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17"/>
    <d v="2019-03-19T11:48:48"/>
    <x v="959"/>
    <x v="0"/>
    <x v="27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13"/>
    <d v="2019-03-19T11:48:48"/>
    <x v="192"/>
    <x v="0"/>
    <x v="0"/>
    <x v="73"/>
    <x v="44"/>
    <x v="31"/>
    <x v="61"/>
    <x v="57"/>
    <x v="67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14"/>
    <d v="2019-03-19T11:48:48"/>
    <x v="81"/>
    <x v="0"/>
    <x v="0"/>
    <x v="4"/>
    <x v="0"/>
    <x v="0"/>
    <x v="13"/>
    <x v="26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15"/>
    <d v="2019-03-19T11:48:48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2"/>
    <d v="2019-03-19T12:24:40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1"/>
    <x v="25"/>
    <d v="2019-08-13T14:32:41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1"/>
    <x v="0"/>
    <d v="2019-08-13T14:32:41"/>
    <x v="176"/>
    <x v="8"/>
    <x v="2"/>
    <x v="183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51"/>
    <x v="1"/>
    <d v="2019-08-13T14:32:41"/>
    <x v="32"/>
    <x v="8"/>
    <x v="11"/>
    <x v="8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2"/>
    <d v="2019-08-13T14:32:59"/>
    <x v="32"/>
    <x v="0"/>
    <x v="2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3"/>
    <d v="2019-08-13T14:32:59"/>
    <x v="125"/>
    <x v="0"/>
    <x v="0"/>
    <x v="4"/>
    <x v="0"/>
    <x v="4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4"/>
    <d v="2019-08-13T14:32:5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7"/>
    <d v="2019-08-13T14:32:5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6"/>
    <d v="2019-08-13T14:32:5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8"/>
    <d v="2019-08-13T14:32:5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13"/>
    <d v="2019-08-13T14:32:59"/>
    <x v="11"/>
    <x v="0"/>
    <x v="4"/>
    <x v="3"/>
    <x v="12"/>
    <x v="9"/>
    <x v="56"/>
    <x v="3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14"/>
    <d v="2019-08-13T14:32:59"/>
    <x v="6"/>
    <x v="0"/>
    <x v="0"/>
    <x v="12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19"/>
    <d v="2019-08-13T14:32:5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38"/>
    <d v="2019-08-13T14:32:5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39"/>
    <d v="2019-08-13T14:32:5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22"/>
    <d v="2019-08-13T14:32:5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2"/>
    <x v="40"/>
    <d v="2019-08-13T14:32:5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0"/>
    <d v="2019-08-13T15:03:56"/>
    <x v="240"/>
    <x v="0"/>
    <x v="0"/>
    <x v="1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8"/>
    <d v="2019-08-13T13:37:50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17"/>
    <d v="2019-08-13T13:37:50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14"/>
    <d v="2019-05-18T12:26:16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15"/>
    <d v="2019-05-18T12:26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18"/>
    <d v="2019-05-18T12:26:1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20"/>
    <d v="2019-05-18T12:26:16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22"/>
    <d v="2019-05-18T12:26:16"/>
    <x v="6"/>
    <x v="2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24"/>
    <d v="2019-05-18T12:26:16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25"/>
    <d v="2019-05-18T12:26:1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0"/>
    <d v="2019-05-18T12:26:16"/>
    <x v="176"/>
    <x v="4"/>
    <x v="3"/>
    <x v="183"/>
    <x v="12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5"/>
    <x v="1"/>
    <d v="2019-05-18T12:26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07"/>
    <x v="2"/>
    <d v="2019-05-18T12:26:33"/>
    <x v="3"/>
    <x v="8"/>
    <x v="11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3"/>
    <x v="4"/>
    <d v="2019-05-18T12:38:0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3"/>
    <x v="13"/>
    <d v="2019-05-18T12:38:08"/>
    <x v="94"/>
    <x v="0"/>
    <x v="0"/>
    <x v="12"/>
    <x v="0"/>
    <x v="0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3"/>
    <x v="24"/>
    <d v="2019-05-18T12:38:08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33"/>
    <x v="31"/>
    <d v="2019-05-18T12:38:0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3"/>
    <d v="2019-05-18T13:01:51"/>
    <x v="117"/>
    <x v="0"/>
    <x v="0"/>
    <x v="4"/>
    <x v="0"/>
    <x v="136"/>
    <x v="83"/>
    <x v="1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8"/>
    <x v="20"/>
    <d v="2019-03-19T16:10:5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22"/>
    <d v="2019-04-16T14:21:27"/>
    <x v="36"/>
    <x v="8"/>
    <x v="11"/>
    <x v="25"/>
    <x v="5"/>
    <x v="7"/>
    <x v="3"/>
    <x v="13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24"/>
    <d v="2019-04-16T14:21:27"/>
    <x v="873"/>
    <x v="4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25"/>
    <d v="2019-04-16T14:21:27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5"/>
    <x v="0"/>
    <d v="2019-04-16T13:30:50"/>
    <x v="597"/>
    <x v="0"/>
    <x v="42"/>
    <x v="335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5"/>
    <x v="32"/>
    <d v="2019-04-16T13:30:50"/>
    <x v="86"/>
    <x v="0"/>
    <x v="8"/>
    <x v="120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22"/>
    <d v="2019-03-19T16:05:40"/>
    <x v="191"/>
    <x v="0"/>
    <x v="8"/>
    <x v="73"/>
    <x v="60"/>
    <x v="77"/>
    <x v="13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30"/>
    <d v="2019-03-19T16:05:40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24"/>
    <d v="2019-03-19T16:05:40"/>
    <x v="517"/>
    <x v="47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25"/>
    <d v="2019-03-19T16:05:40"/>
    <x v="292"/>
    <x v="1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7"/>
    <x v="2"/>
    <d v="2019-07-15T16:24:25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7"/>
    <x v="3"/>
    <d v="2019-07-15T16:24:25"/>
    <x v="26"/>
    <x v="0"/>
    <x v="0"/>
    <x v="4"/>
    <x v="0"/>
    <x v="2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7"/>
    <x v="4"/>
    <d v="2019-07-15T16:24:25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7"/>
    <x v="5"/>
    <d v="2019-07-15T16:24:2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7"/>
    <x v="6"/>
    <d v="2019-07-15T16:24:2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7"/>
    <x v="13"/>
    <d v="2019-07-15T16:24:25"/>
    <x v="32"/>
    <x v="0"/>
    <x v="0"/>
    <x v="12"/>
    <x v="12"/>
    <x v="6"/>
    <x v="13"/>
    <x v="3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7"/>
    <x v="14"/>
    <d v="2019-07-15T16:24:2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7"/>
    <x v="24"/>
    <d v="2019-07-15T16:24:25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7"/>
    <x v="0"/>
    <d v="2019-07-15T16:24:25"/>
    <x v="162"/>
    <x v="0"/>
    <x v="7"/>
    <x v="102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2"/>
    <d v="2019-07-15T16:24:42"/>
    <x v="152"/>
    <x v="2"/>
    <x v="0"/>
    <x v="8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3"/>
    <d v="2019-07-15T16:24:42"/>
    <x v="187"/>
    <x v="0"/>
    <x v="0"/>
    <x v="4"/>
    <x v="0"/>
    <x v="18"/>
    <x v="1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4"/>
    <d v="2019-07-15T16:24:42"/>
    <x v="20"/>
    <x v="0"/>
    <x v="0"/>
    <x v="4"/>
    <x v="0"/>
    <x v="0"/>
    <x v="0"/>
    <x v="0"/>
    <x v="27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5"/>
    <d v="2019-07-15T16:24:4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6"/>
    <d v="2019-07-15T16:24:4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17"/>
    <d v="2019-07-15T16:24:42"/>
    <x v="235"/>
    <x v="378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13"/>
    <d v="2019-07-15T16:24:42"/>
    <x v="134"/>
    <x v="2"/>
    <x v="0"/>
    <x v="73"/>
    <x v="3"/>
    <x v="20"/>
    <x v="31"/>
    <x v="57"/>
    <x v="27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14"/>
    <d v="2019-07-15T16:24:4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16"/>
    <d v="2019-07-15T17:56:19"/>
    <x v="81"/>
    <x v="8"/>
    <x v="11"/>
    <x v="12"/>
    <x v="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24"/>
    <d v="2019-07-15T17:56:19"/>
    <x v="467"/>
    <x v="4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25"/>
    <d v="2019-07-15T17:56:19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0"/>
    <d v="2019-07-15T17:56:19"/>
    <x v="467"/>
    <x v="36"/>
    <x v="275"/>
    <x v="542"/>
    <x v="44"/>
    <x v="20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1"/>
    <d v="2019-07-15T17:56:19"/>
    <x v="31"/>
    <x v="8"/>
    <x v="40"/>
    <x v="112"/>
    <x v="5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25"/>
    <x v="33"/>
    <d v="2019-07-15T17:56:19"/>
    <x v="112"/>
    <x v="8"/>
    <x v="42"/>
    <x v="25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2"/>
    <d v="2019-07-15T17:56:57"/>
    <x v="25"/>
    <x v="8"/>
    <x v="11"/>
    <x v="20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701"/>
    <x v="3"/>
    <d v="2019-07-15T17:56:57"/>
    <x v="521"/>
    <x v="0"/>
    <x v="0"/>
    <x v="4"/>
    <x v="0"/>
    <x v="88"/>
    <x v="39"/>
    <x v="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314"/>
    <x v="0"/>
    <d v="2019-08-13T13:38:14"/>
    <x v="85"/>
    <x v="0"/>
    <x v="0"/>
    <x v="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314"/>
    <x v="1"/>
    <d v="2019-08-13T13:38:14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8"/>
    <d v="2019-08-13T13:53:29"/>
    <x v="125"/>
    <x v="0"/>
    <x v="0"/>
    <x v="8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9"/>
    <d v="2019-08-13T13:53:29"/>
    <x v="134"/>
    <x v="0"/>
    <x v="0"/>
    <x v="4"/>
    <x v="0"/>
    <x v="31"/>
    <x v="2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20"/>
    <d v="2019-08-13T13:53:29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22"/>
    <d v="2019-08-13T13:53:29"/>
    <x v="181"/>
    <x v="0"/>
    <x v="0"/>
    <x v="73"/>
    <x v="44"/>
    <x v="2"/>
    <x v="20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24"/>
    <d v="2019-08-13T13:53:29"/>
    <x v="960"/>
    <x v="4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25"/>
    <d v="2019-08-13T13:53:29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31"/>
    <d v="2019-08-13T13:53:2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0"/>
    <d v="2019-08-13T13:53:29"/>
    <x v="960"/>
    <x v="13"/>
    <x v="16"/>
    <x v="543"/>
    <x v="68"/>
    <x v="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1"/>
    <d v="2019-08-13T13:53:29"/>
    <x v="194"/>
    <x v="36"/>
    <x v="53"/>
    <x v="121"/>
    <x v="44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32"/>
    <d v="2019-08-13T13:53:29"/>
    <x v="81"/>
    <x v="8"/>
    <x v="13"/>
    <x v="55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314"/>
    <x v="2"/>
    <d v="2019-08-13T13:53:50"/>
    <x v="11"/>
    <x v="0"/>
    <x v="2"/>
    <x v="2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314"/>
    <x v="3"/>
    <d v="2019-08-13T13:53:50"/>
    <x v="198"/>
    <x v="0"/>
    <x v="0"/>
    <x v="4"/>
    <x v="0"/>
    <x v="2"/>
    <x v="27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314"/>
    <x v="4"/>
    <d v="2019-08-13T13:53:50"/>
    <x v="81"/>
    <x v="0"/>
    <x v="0"/>
    <x v="4"/>
    <x v="0"/>
    <x v="0"/>
    <x v="0"/>
    <x v="0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314"/>
    <x v="13"/>
    <d v="2019-08-13T13:53:50"/>
    <x v="49"/>
    <x v="0"/>
    <x v="4"/>
    <x v="3"/>
    <x v="3"/>
    <x v="6"/>
    <x v="20"/>
    <x v="39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314"/>
    <x v="24"/>
    <d v="2019-08-13T13:53:50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314"/>
    <x v="25"/>
    <d v="2019-08-13T13:53:5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2"/>
    <d v="2019-07-15T13:07:46"/>
    <x v="748"/>
    <x v="4"/>
    <x v="57"/>
    <x v="508"/>
    <x v="112"/>
    <x v="0"/>
    <x v="0"/>
    <x v="2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3"/>
    <d v="2019-07-15T13:07:46"/>
    <x v="961"/>
    <x v="0"/>
    <x v="0"/>
    <x v="4"/>
    <x v="0"/>
    <x v="285"/>
    <x v="301"/>
    <x v="1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4"/>
    <d v="2019-07-15T13:07:46"/>
    <x v="536"/>
    <x v="0"/>
    <x v="0"/>
    <x v="4"/>
    <x v="0"/>
    <x v="0"/>
    <x v="0"/>
    <x v="0"/>
    <x v="91"/>
    <x v="0"/>
    <x v="113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7"/>
    <d v="2019-07-15T13:07:46"/>
    <x v="19"/>
    <x v="0"/>
    <x v="0"/>
    <x v="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5"/>
    <d v="2019-07-15T13:07:46"/>
    <x v="32"/>
    <x v="0"/>
    <x v="0"/>
    <x v="4"/>
    <x v="0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314"/>
    <x v="32"/>
    <d v="2019-08-13T13:38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2"/>
    <d v="2019-08-13T13:38:34"/>
    <x v="86"/>
    <x v="0"/>
    <x v="0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3"/>
    <d v="2019-08-13T13:38:34"/>
    <x v="187"/>
    <x v="0"/>
    <x v="0"/>
    <x v="4"/>
    <x v="0"/>
    <x v="24"/>
    <x v="3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6"/>
    <d v="2019-07-15T13:07:46"/>
    <x v="106"/>
    <x v="0"/>
    <x v="0"/>
    <x v="63"/>
    <x v="1"/>
    <x v="4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8"/>
    <d v="2019-07-15T13:07:46"/>
    <x v="102"/>
    <x v="0"/>
    <x v="0"/>
    <x v="4"/>
    <x v="0"/>
    <x v="0"/>
    <x v="0"/>
    <x v="0"/>
    <x v="0"/>
    <x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17"/>
    <d v="2019-07-15T13:07:46"/>
    <x v="962"/>
    <x v="475"/>
    <x v="0"/>
    <x v="46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04"/>
    <x v="0"/>
    <d v="2019-10-14T13:53:57"/>
    <x v="42"/>
    <x v="0"/>
    <x v="2"/>
    <x v="65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04"/>
    <x v="1"/>
    <d v="2019-10-14T13:53:57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5"/>
    <x v="2"/>
    <d v="2019-10-14T13:54:46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5"/>
    <x v="3"/>
    <d v="2019-10-14T13:54:46"/>
    <x v="26"/>
    <x v="0"/>
    <x v="0"/>
    <x v="4"/>
    <x v="0"/>
    <x v="4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5"/>
    <x v="4"/>
    <d v="2019-10-14T13:54:46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5"/>
    <x v="13"/>
    <d v="2019-10-14T13:54:46"/>
    <x v="85"/>
    <x v="0"/>
    <x v="0"/>
    <x v="30"/>
    <x v="12"/>
    <x v="14"/>
    <x v="8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5"/>
    <x v="24"/>
    <d v="2019-10-14T13:54:46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5"/>
    <x v="25"/>
    <d v="2019-10-14T13:54:4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5"/>
    <x v="0"/>
    <d v="2019-10-14T13:54:46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5"/>
    <x v="1"/>
    <d v="2019-10-14T13:54:4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6"/>
    <x v="2"/>
    <d v="2019-10-14T13:55:38"/>
    <x v="10"/>
    <x v="0"/>
    <x v="2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6"/>
    <x v="3"/>
    <d v="2019-10-14T13:55:38"/>
    <x v="12"/>
    <x v="0"/>
    <x v="0"/>
    <x v="4"/>
    <x v="0"/>
    <x v="4"/>
    <x v="2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6"/>
    <x v="4"/>
    <d v="2019-10-14T13:55:38"/>
    <x v="10"/>
    <x v="0"/>
    <x v="0"/>
    <x v="4"/>
    <x v="0"/>
    <x v="0"/>
    <x v="0"/>
    <x v="0"/>
    <x v="25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6"/>
    <x v="13"/>
    <d v="2019-10-14T13:55:38"/>
    <x v="56"/>
    <x v="0"/>
    <x v="4"/>
    <x v="12"/>
    <x v="1"/>
    <x v="9"/>
    <x v="21"/>
    <x v="38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6"/>
    <x v="24"/>
    <d v="2019-10-14T13:55:38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6"/>
    <x v="25"/>
    <d v="2019-10-14T13:55:3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6"/>
    <x v="0"/>
    <d v="2019-10-14T13:55:38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6"/>
    <x v="1"/>
    <d v="2019-10-14T13:55:3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2"/>
    <d v="2019-10-14T13:55:57"/>
    <x v="56"/>
    <x v="0"/>
    <x v="0"/>
    <x v="11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7"/>
    <x v="3"/>
    <d v="2019-10-14T13:55:57"/>
    <x v="4"/>
    <x v="0"/>
    <x v="0"/>
    <x v="4"/>
    <x v="0"/>
    <x v="24"/>
    <x v="27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1"/>
    <d v="2019-10-14T15:18:24"/>
    <x v="190"/>
    <x v="0"/>
    <x v="0"/>
    <x v="11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2"/>
    <d v="2019-10-14T15:18:46"/>
    <x v="71"/>
    <x v="0"/>
    <x v="0"/>
    <x v="45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3"/>
    <d v="2019-10-14T15:18:46"/>
    <x v="253"/>
    <x v="0"/>
    <x v="0"/>
    <x v="4"/>
    <x v="0"/>
    <x v="37"/>
    <x v="129"/>
    <x v="9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4"/>
    <d v="2019-10-14T15:18:46"/>
    <x v="57"/>
    <x v="0"/>
    <x v="0"/>
    <x v="4"/>
    <x v="0"/>
    <x v="0"/>
    <x v="0"/>
    <x v="0"/>
    <x v="24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9"/>
    <d v="2019-07-15T13:07:4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10"/>
    <d v="2019-07-15T13:07:46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11"/>
    <d v="2019-07-15T13:07:46"/>
    <x v="362"/>
    <x v="349"/>
    <x v="234"/>
    <x v="29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33"/>
    <d v="2019-04-16T13:18:0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4"/>
    <d v="2019-05-18T13:01:51"/>
    <x v="389"/>
    <x v="0"/>
    <x v="0"/>
    <x v="4"/>
    <x v="0"/>
    <x v="0"/>
    <x v="0"/>
    <x v="0"/>
    <x v="81"/>
    <x v="0"/>
    <x v="4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7"/>
    <d v="2019-05-18T13:01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5"/>
    <d v="2019-05-18T13:01:51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6"/>
    <d v="2019-05-18T13:01:51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17"/>
    <d v="2019-05-18T13:01:51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13"/>
    <d v="2019-05-18T13:01:51"/>
    <x v="486"/>
    <x v="0"/>
    <x v="4"/>
    <x v="60"/>
    <x v="38"/>
    <x v="30"/>
    <x v="162"/>
    <x v="94"/>
    <x v="81"/>
    <x v="0"/>
    <x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14"/>
    <d v="2019-05-18T13:01:51"/>
    <x v="3"/>
    <x v="0"/>
    <x v="0"/>
    <x v="4"/>
    <x v="19"/>
    <x v="7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15"/>
    <d v="2019-05-18T13:01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24"/>
    <d v="2019-05-18T13:01:51"/>
    <x v="442"/>
    <x v="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25"/>
    <d v="2019-05-18T13:01:51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0"/>
    <d v="2019-05-18T13:01:51"/>
    <x v="442"/>
    <x v="2"/>
    <x v="67"/>
    <x v="80"/>
    <x v="19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2"/>
    <x v="1"/>
    <d v="2019-05-18T13:01:51"/>
    <x v="12"/>
    <x v="4"/>
    <x v="57"/>
    <x v="51"/>
    <x v="12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2"/>
    <d v="2019-05-18T13:02:07"/>
    <x v="95"/>
    <x v="0"/>
    <x v="2"/>
    <x v="147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3"/>
    <d v="2019-05-18T13:02:07"/>
    <x v="158"/>
    <x v="0"/>
    <x v="0"/>
    <x v="4"/>
    <x v="0"/>
    <x v="87"/>
    <x v="80"/>
    <x v="6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4"/>
    <d v="2019-05-18T13:02:07"/>
    <x v="56"/>
    <x v="0"/>
    <x v="0"/>
    <x v="4"/>
    <x v="0"/>
    <x v="0"/>
    <x v="0"/>
    <x v="0"/>
    <x v="56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7"/>
    <d v="2019-05-18T13:02:0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15"/>
    <d v="2019-07-15T13:03:15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2"/>
    <d v="2019-03-21T10:06:17"/>
    <x v="10"/>
    <x v="0"/>
    <x v="2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3"/>
    <d v="2019-03-21T10:06:17"/>
    <x v="85"/>
    <x v="0"/>
    <x v="0"/>
    <x v="4"/>
    <x v="0"/>
    <x v="9"/>
    <x v="2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4"/>
    <d v="2019-03-21T10:06:17"/>
    <x v="81"/>
    <x v="0"/>
    <x v="0"/>
    <x v="4"/>
    <x v="0"/>
    <x v="0"/>
    <x v="0"/>
    <x v="0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7"/>
    <d v="2019-03-21T10:06:17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5"/>
    <d v="2019-03-21T10:06:1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6"/>
    <d v="2019-03-21T10:06:1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8"/>
    <d v="2019-03-21T10:06:17"/>
    <x v="81"/>
    <x v="0"/>
    <x v="0"/>
    <x v="4"/>
    <x v="0"/>
    <x v="0"/>
    <x v="0"/>
    <x v="0"/>
    <x v="0"/>
    <x v="1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17"/>
    <d v="2019-03-21T10:06:17"/>
    <x v="3"/>
    <x v="0"/>
    <x v="28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0"/>
    <x v="13"/>
    <d v="2019-03-21T10:06:17"/>
    <x v="19"/>
    <x v="0"/>
    <x v="4"/>
    <x v="11"/>
    <x v="9"/>
    <x v="7"/>
    <x v="56"/>
    <x v="0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20"/>
    <d v="2019-03-19T16:44:14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22"/>
    <d v="2019-03-19T16:44:14"/>
    <x v="196"/>
    <x v="2"/>
    <x v="11"/>
    <x v="30"/>
    <x v="27"/>
    <x v="6"/>
    <x v="56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24"/>
    <d v="2019-03-19T16:44:14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25"/>
    <d v="2019-03-19T16:44:1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0"/>
    <d v="2019-03-19T16:44:14"/>
    <x v="192"/>
    <x v="0"/>
    <x v="14"/>
    <x v="126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0"/>
    <d v="2019-03-19T11:41:42"/>
    <x v="581"/>
    <x v="14"/>
    <x v="86"/>
    <x v="544"/>
    <x v="69"/>
    <x v="6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1"/>
    <d v="2019-03-19T11:41:42"/>
    <x v="102"/>
    <x v="0"/>
    <x v="13"/>
    <x v="9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6"/>
    <s v="105107"/>
    <x v="33"/>
    <d v="2019-03-19T11:41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2"/>
    <d v="2019-03-19T11:46:10"/>
    <x v="368"/>
    <x v="2"/>
    <x v="42"/>
    <x v="218"/>
    <x v="2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3"/>
    <d v="2019-03-19T11:46:10"/>
    <x v="314"/>
    <x v="0"/>
    <x v="0"/>
    <x v="4"/>
    <x v="0"/>
    <x v="60"/>
    <x v="203"/>
    <x v="1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4"/>
    <d v="2019-03-19T11:46:10"/>
    <x v="266"/>
    <x v="0"/>
    <x v="0"/>
    <x v="4"/>
    <x v="0"/>
    <x v="0"/>
    <x v="0"/>
    <x v="0"/>
    <x v="91"/>
    <x v="0"/>
    <x v="73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7"/>
    <d v="2019-03-19T11:46:10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5"/>
    <d v="2019-03-19T11:46:10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6"/>
    <d v="2019-03-19T11:46:10"/>
    <x v="24"/>
    <x v="0"/>
    <x v="0"/>
    <x v="3"/>
    <x v="12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8"/>
    <d v="2019-03-19T11:46:10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17"/>
    <d v="2019-03-19T11:46:10"/>
    <x v="740"/>
    <x v="4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9"/>
    <d v="2019-03-19T11:46:10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10"/>
    <d v="2019-03-19T11:46:10"/>
    <x v="3"/>
    <x v="0"/>
    <x v="0"/>
    <x v="4"/>
    <x v="1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43"/>
    <d v="2019-03-19T11:46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13"/>
    <d v="2019-03-19T11:46:10"/>
    <x v="656"/>
    <x v="2"/>
    <x v="23"/>
    <x v="164"/>
    <x v="86"/>
    <x v="62"/>
    <x v="70"/>
    <x v="83"/>
    <x v="91"/>
    <x v="0"/>
    <x v="74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14"/>
    <d v="2019-03-19T11:46:10"/>
    <x v="157"/>
    <x v="0"/>
    <x v="0"/>
    <x v="11"/>
    <x v="19"/>
    <x v="0"/>
    <x v="8"/>
    <x v="0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2"/>
    <x v="25"/>
    <d v="2019-05-18T12:46:41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8"/>
    <d v="2019-03-21T15:39:47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22"/>
    <d v="2019-03-19T12:09:5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24"/>
    <d v="2019-03-19T12:09:51"/>
    <x v="854"/>
    <x v="4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25"/>
    <d v="2019-03-19T12:09:51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0"/>
    <d v="2019-03-19T12:09:51"/>
    <x v="854"/>
    <x v="0"/>
    <x v="0"/>
    <x v="4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1"/>
    <d v="2019-03-19T12:09:51"/>
    <x v="102"/>
    <x v="0"/>
    <x v="0"/>
    <x v="9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2"/>
    <d v="2019-03-19T12:10:1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59"/>
    <x v="3"/>
    <d v="2019-03-19T12:10:10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49"/>
    <x v="3"/>
    <d v="2019-06-18T18:06:1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2"/>
    <d v="2019-03-19T11:48:48"/>
    <x v="125"/>
    <x v="0"/>
    <x v="0"/>
    <x v="8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3"/>
    <d v="2019-03-19T11:48:48"/>
    <x v="4"/>
    <x v="0"/>
    <x v="0"/>
    <x v="4"/>
    <x v="0"/>
    <x v="30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4"/>
    <d v="2019-03-19T11:48:48"/>
    <x v="31"/>
    <x v="0"/>
    <x v="0"/>
    <x v="4"/>
    <x v="0"/>
    <x v="0"/>
    <x v="0"/>
    <x v="0"/>
    <x v="67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06"/>
    <x v="5"/>
    <d v="2019-03-19T11:48:4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2"/>
    <d v="2019-04-16T13:13:18"/>
    <x v="538"/>
    <x v="4"/>
    <x v="2"/>
    <x v="204"/>
    <x v="1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3"/>
    <d v="2019-04-16T13:13:18"/>
    <x v="963"/>
    <x v="0"/>
    <x v="0"/>
    <x v="4"/>
    <x v="0"/>
    <x v="60"/>
    <x v="259"/>
    <x v="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4"/>
    <d v="2019-04-16T13:13:18"/>
    <x v="128"/>
    <x v="0"/>
    <x v="0"/>
    <x v="4"/>
    <x v="0"/>
    <x v="0"/>
    <x v="0"/>
    <x v="0"/>
    <x v="64"/>
    <x v="0"/>
    <x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7"/>
    <d v="2019-04-16T13:13:18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5"/>
    <d v="2019-04-16T13:13:18"/>
    <x v="32"/>
    <x v="0"/>
    <x v="0"/>
    <x v="4"/>
    <x v="0"/>
    <x v="9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6"/>
    <d v="2019-04-16T13:13:18"/>
    <x v="86"/>
    <x v="0"/>
    <x v="0"/>
    <x v="3"/>
    <x v="12"/>
    <x v="9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8"/>
    <d v="2019-04-16T13:13:18"/>
    <x v="26"/>
    <x v="0"/>
    <x v="0"/>
    <x v="4"/>
    <x v="0"/>
    <x v="0"/>
    <x v="0"/>
    <x v="0"/>
    <x v="0"/>
    <x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7"/>
    <d v="2019-04-16T13:13:18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8"/>
    <d v="2019-04-16T13:13:50"/>
    <x v="26"/>
    <x v="0"/>
    <x v="0"/>
    <x v="4"/>
    <x v="0"/>
    <x v="0"/>
    <x v="0"/>
    <x v="0"/>
    <x v="0"/>
    <x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17"/>
    <d v="2019-04-16T13:13:50"/>
    <x v="964"/>
    <x v="477"/>
    <x v="0"/>
    <x v="5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10"/>
    <d v="2019-04-16T13:13:50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11"/>
    <d v="2019-04-16T13:13:50"/>
    <x v="965"/>
    <x v="0"/>
    <x v="276"/>
    <x v="4"/>
    <x v="2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9"/>
    <d v="2019-04-16T13:19:10"/>
    <x v="688"/>
    <x v="0"/>
    <x v="0"/>
    <x v="4"/>
    <x v="0"/>
    <x v="85"/>
    <x v="122"/>
    <x v="2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20"/>
    <d v="2019-04-16T13:19:10"/>
    <x v="20"/>
    <x v="0"/>
    <x v="0"/>
    <x v="4"/>
    <x v="0"/>
    <x v="0"/>
    <x v="0"/>
    <x v="0"/>
    <x v="6"/>
    <x v="0"/>
    <x v="3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35"/>
    <d v="2019-04-16T13:19:10"/>
    <x v="20"/>
    <x v="0"/>
    <x v="0"/>
    <x v="4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7"/>
    <d v="2019-03-19T11:56:13"/>
    <x v="141"/>
    <x v="0"/>
    <x v="0"/>
    <x v="19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9"/>
    <x v="5"/>
    <d v="2019-03-19T11:56:13"/>
    <x v="24"/>
    <x v="0"/>
    <x v="0"/>
    <x v="4"/>
    <x v="0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13"/>
    <d v="2019-06-18T17:36:15"/>
    <x v="21"/>
    <x v="8"/>
    <x v="10"/>
    <x v="292"/>
    <x v="172"/>
    <x v="183"/>
    <x v="88"/>
    <x v="86"/>
    <x v="91"/>
    <x v="0"/>
    <x v="47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3"/>
    <x v="14"/>
    <d v="2019-06-18T17:36:15"/>
    <x v="32"/>
    <x v="8"/>
    <x v="11"/>
    <x v="30"/>
    <x v="12"/>
    <x v="16"/>
    <x v="13"/>
    <x v="26"/>
    <x v="0"/>
    <x v="4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3"/>
    <x v="13"/>
    <d v="2019-03-19T12:01:07"/>
    <x v="12"/>
    <x v="0"/>
    <x v="4"/>
    <x v="11"/>
    <x v="69"/>
    <x v="9"/>
    <x v="19"/>
    <x v="4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3"/>
    <x v="24"/>
    <d v="2019-03-19T12:01:07"/>
    <x v="382"/>
    <x v="2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3"/>
    <x v="25"/>
    <d v="2019-03-19T12:01:07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3"/>
    <x v="0"/>
    <d v="2019-03-19T12:01:07"/>
    <x v="382"/>
    <x v="0"/>
    <x v="41"/>
    <x v="27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3"/>
    <x v="1"/>
    <d v="2019-03-19T12:01:07"/>
    <x v="24"/>
    <x v="0"/>
    <x v="10"/>
    <x v="6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2"/>
    <d v="2019-04-16T13:18:18"/>
    <x v="102"/>
    <x v="2"/>
    <x v="0"/>
    <x v="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3"/>
    <d v="2019-04-16T13:18:18"/>
    <x v="113"/>
    <x v="0"/>
    <x v="0"/>
    <x v="4"/>
    <x v="0"/>
    <x v="18"/>
    <x v="14"/>
    <x v="1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4"/>
    <d v="2019-04-16T13:18:18"/>
    <x v="157"/>
    <x v="0"/>
    <x v="0"/>
    <x v="4"/>
    <x v="0"/>
    <x v="0"/>
    <x v="0"/>
    <x v="0"/>
    <x v="23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5"/>
    <d v="2019-04-16T13:18:18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6"/>
    <d v="2019-04-16T13:18:18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310"/>
    <x v="8"/>
    <d v="2019-04-16T13:18:18"/>
    <x v="6"/>
    <x v="0"/>
    <x v="0"/>
    <x v="4"/>
    <x v="0"/>
    <x v="0"/>
    <x v="0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41"/>
    <d v="2019-03-19T16:05:40"/>
    <x v="292"/>
    <x v="0"/>
    <x v="23"/>
    <x v="230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14"/>
    <d v="2019-03-19T16:05:57"/>
    <x v="94"/>
    <x v="0"/>
    <x v="0"/>
    <x v="4"/>
    <x v="0"/>
    <x v="0"/>
    <x v="13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15"/>
    <d v="2019-03-19T16:05:57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13"/>
    <d v="2019-04-16T13:23:18"/>
    <x v="276"/>
    <x v="0"/>
    <x v="10"/>
    <x v="113"/>
    <x v="36"/>
    <x v="84"/>
    <x v="248"/>
    <x v="178"/>
    <x v="74"/>
    <x v="0"/>
    <x v="1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14"/>
    <d v="2019-04-16T13:23:18"/>
    <x v="57"/>
    <x v="0"/>
    <x v="0"/>
    <x v="11"/>
    <x v="19"/>
    <x v="0"/>
    <x v="8"/>
    <x v="8"/>
    <x v="0"/>
    <x v="4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15"/>
    <d v="2019-04-16T13:23:18"/>
    <x v="20"/>
    <x v="0"/>
    <x v="4"/>
    <x v="4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18"/>
    <d v="2019-04-16T13:23:1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17"/>
    <d v="2019-05-18T12:23:29"/>
    <x v="815"/>
    <x v="3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9"/>
    <d v="2019-05-18T12:23:29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10"/>
    <d v="2019-05-18T12:23:2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43"/>
    <d v="2019-05-18T12:23:2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13"/>
    <x v="33"/>
    <d v="2019-03-19T12:01:0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0"/>
    <d v="2019-03-19T16:11:3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1"/>
    <d v="2019-03-19T16:11:35"/>
    <x v="490"/>
    <x v="380"/>
    <x v="7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2"/>
    <d v="2019-03-19T16:11:35"/>
    <x v="966"/>
    <x v="0"/>
    <x v="0"/>
    <x v="3"/>
    <x v="1"/>
    <x v="2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3"/>
    <d v="2019-03-19T16:11:35"/>
    <x v="967"/>
    <x v="36"/>
    <x v="23"/>
    <x v="211"/>
    <x v="192"/>
    <x v="287"/>
    <x v="302"/>
    <x v="290"/>
    <x v="108"/>
    <x v="0"/>
    <x v="140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4"/>
    <d v="2019-03-19T16:11:35"/>
    <x v="23"/>
    <x v="0"/>
    <x v="2"/>
    <x v="30"/>
    <x v="69"/>
    <x v="0"/>
    <x v="35"/>
    <x v="57"/>
    <x v="0"/>
    <x v="22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14"/>
    <d v="2019-03-19T16:15:1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15"/>
    <d v="2019-03-19T16:15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18"/>
    <d v="2019-03-19T16:15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22"/>
    <d v="2019-03-19T16:15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9"/>
    <x v="14"/>
    <d v="2019-04-16T13:52:45"/>
    <x v="6"/>
    <x v="0"/>
    <x v="0"/>
    <x v="12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4"/>
    <d v="2019-04-16T13:53:24"/>
    <x v="24"/>
    <x v="0"/>
    <x v="0"/>
    <x v="4"/>
    <x v="0"/>
    <x v="0"/>
    <x v="0"/>
    <x v="0"/>
    <x v="2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7"/>
    <d v="2019-04-16T13:53:2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5"/>
    <d v="2019-04-16T13:53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6"/>
    <d v="2019-04-16T13:53:24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2"/>
    <d v="2019-03-19T11:57:2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3"/>
    <d v="2019-03-19T11:57:21"/>
    <x v="968"/>
    <x v="14"/>
    <x v="45"/>
    <x v="336"/>
    <x v="244"/>
    <x v="169"/>
    <x v="238"/>
    <x v="291"/>
    <x v="136"/>
    <x v="0"/>
    <x v="104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18"/>
    <d v="2019-07-15T13:03:15"/>
    <x v="85"/>
    <x v="0"/>
    <x v="2"/>
    <x v="5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19"/>
    <d v="2019-07-15T13:03:15"/>
    <x v="141"/>
    <x v="0"/>
    <x v="0"/>
    <x v="4"/>
    <x v="0"/>
    <x v="9"/>
    <x v="6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22"/>
    <d v="2019-07-15T13:03:15"/>
    <x v="32"/>
    <x v="0"/>
    <x v="4"/>
    <x v="6"/>
    <x v="19"/>
    <x v="7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24"/>
    <d v="2019-07-15T13:03:15"/>
    <x v="727"/>
    <x v="33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25"/>
    <d v="2019-07-15T13:03:15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31"/>
    <d v="2019-07-15T13:03:15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26"/>
    <d v="2019-07-15T13:03:1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0"/>
    <d v="2019-07-15T13:03:15"/>
    <x v="727"/>
    <x v="13"/>
    <x v="213"/>
    <x v="403"/>
    <x v="68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1"/>
    <d v="2019-07-15T13:03:15"/>
    <x v="31"/>
    <x v="0"/>
    <x v="0"/>
    <x v="1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32"/>
    <d v="2019-07-15T13:03:15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8"/>
    <s v="105106"/>
    <x v="27"/>
    <d v="2019-07-15T13:03:1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2"/>
    <d v="2019-07-15T13:03:31"/>
    <x v="201"/>
    <x v="0"/>
    <x v="4"/>
    <x v="117"/>
    <x v="18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3"/>
    <d v="2019-07-15T13:03:31"/>
    <x v="555"/>
    <x v="0"/>
    <x v="0"/>
    <x v="4"/>
    <x v="0"/>
    <x v="3"/>
    <x v="108"/>
    <x v="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4"/>
    <d v="2019-07-15T13:03:31"/>
    <x v="59"/>
    <x v="0"/>
    <x v="0"/>
    <x v="4"/>
    <x v="0"/>
    <x v="0"/>
    <x v="0"/>
    <x v="0"/>
    <x v="71"/>
    <x v="0"/>
    <x v="3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7"/>
    <d v="2019-07-15T13:03:31"/>
    <x v="57"/>
    <x v="4"/>
    <x v="13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5"/>
    <d v="2019-07-15T13:03:31"/>
    <x v="32"/>
    <x v="0"/>
    <x v="0"/>
    <x v="4"/>
    <x v="0"/>
    <x v="4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14"/>
    <d v="2019-05-18T12:35:33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15"/>
    <d v="2019-05-18T12:35:33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7"/>
    <x v="24"/>
    <d v="2019-05-18T12:35:33"/>
    <x v="206"/>
    <x v="1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5"/>
    <d v="2019-05-18T12:36:3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6"/>
    <d v="2019-05-18T12:36:3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13"/>
    <d v="2019-05-18T12:36:37"/>
    <x v="3"/>
    <x v="0"/>
    <x v="0"/>
    <x v="4"/>
    <x v="19"/>
    <x v="0"/>
    <x v="35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14"/>
    <d v="2019-05-18T12:36:37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7"/>
    <x v="24"/>
    <d v="2019-05-18T12:36:37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200402"/>
    <x v="28"/>
    <d v="2019-05-18T13:21:24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4"/>
    <d v="2019-05-18T13:21:45"/>
    <x v="220"/>
    <x v="0"/>
    <x v="0"/>
    <x v="4"/>
    <x v="0"/>
    <x v="0"/>
    <x v="0"/>
    <x v="0"/>
    <x v="124"/>
    <x v="0"/>
    <x v="54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7"/>
    <d v="2019-05-18T13:21:45"/>
    <x v="24"/>
    <x v="0"/>
    <x v="2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5"/>
    <d v="2019-05-18T13:21:45"/>
    <x v="11"/>
    <x v="0"/>
    <x v="0"/>
    <x v="4"/>
    <x v="0"/>
    <x v="4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6"/>
    <d v="2019-05-18T13:21:45"/>
    <x v="125"/>
    <x v="0"/>
    <x v="0"/>
    <x v="3"/>
    <x v="12"/>
    <x v="4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200366"/>
    <x v="8"/>
    <d v="2019-05-18T13:21:45"/>
    <x v="3"/>
    <x v="0"/>
    <x v="0"/>
    <x v="4"/>
    <x v="0"/>
    <x v="0"/>
    <x v="0"/>
    <x v="0"/>
    <x v="0"/>
    <x v="1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19"/>
    <d v="2019-04-16T13:23:18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22"/>
    <d v="2019-04-16T13:23:18"/>
    <x v="15"/>
    <x v="0"/>
    <x v="0"/>
    <x v="30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24"/>
    <d v="2019-04-16T13:23:18"/>
    <x v="392"/>
    <x v="1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25"/>
    <d v="2019-04-16T13:23:18"/>
    <x v="113"/>
    <x v="1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31"/>
    <d v="2019-04-16T13:23:18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8"/>
    <x v="0"/>
    <d v="2019-04-16T13:23:18"/>
    <x v="392"/>
    <x v="14"/>
    <x v="68"/>
    <x v="227"/>
    <x v="69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5"/>
    <d v="2019-03-19T16:10:18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6"/>
    <d v="2019-03-19T16:10:18"/>
    <x v="24"/>
    <x v="0"/>
    <x v="0"/>
    <x v="11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17"/>
    <d v="2019-03-19T16:10:18"/>
    <x v="207"/>
    <x v="0"/>
    <x v="0"/>
    <x v="18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13"/>
    <d v="2019-03-19T16:10:18"/>
    <x v="618"/>
    <x v="0"/>
    <x v="4"/>
    <x v="60"/>
    <x v="79"/>
    <x v="82"/>
    <x v="296"/>
    <x v="49"/>
    <x v="58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5"/>
    <d v="2019-03-19T16:09:38"/>
    <x v="85"/>
    <x v="0"/>
    <x v="0"/>
    <x v="4"/>
    <x v="0"/>
    <x v="9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6"/>
    <d v="2019-03-19T16:09:38"/>
    <x v="26"/>
    <x v="0"/>
    <x v="0"/>
    <x v="4"/>
    <x v="12"/>
    <x v="9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8"/>
    <d v="2019-03-19T16:09:38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17"/>
    <d v="2019-03-19T16:09:38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11"/>
    <d v="2019-03-19T16:09:38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13"/>
    <d v="2019-03-19T16:09:38"/>
    <x v="708"/>
    <x v="0"/>
    <x v="0"/>
    <x v="53"/>
    <x v="14"/>
    <x v="86"/>
    <x v="162"/>
    <x v="133"/>
    <x v="40"/>
    <x v="0"/>
    <x v="1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14"/>
    <d v="2019-03-19T16:09:38"/>
    <x v="141"/>
    <x v="0"/>
    <x v="0"/>
    <x v="4"/>
    <x v="19"/>
    <x v="7"/>
    <x v="19"/>
    <x v="26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15"/>
    <d v="2019-03-19T16:09:38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16"/>
    <d v="2019-03-19T16:09:38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22"/>
    <d v="2019-05-18T12:19:49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24"/>
    <d v="2019-05-18T12:19:49"/>
    <x v="969"/>
    <x v="4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6"/>
    <d v="2019-06-18T18:27:0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13"/>
    <d v="2019-06-18T18:27:06"/>
    <x v="148"/>
    <x v="0"/>
    <x v="0"/>
    <x v="30"/>
    <x v="1"/>
    <x v="20"/>
    <x v="20"/>
    <x v="1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14"/>
    <d v="2019-06-18T18:27:06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24"/>
    <d v="2019-06-18T18:27:06"/>
    <x v="78"/>
    <x v="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2"/>
    <d v="2019-06-18T18:27:39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3"/>
    <d v="2019-06-18T18:27:39"/>
    <x v="10"/>
    <x v="0"/>
    <x v="0"/>
    <x v="4"/>
    <x v="0"/>
    <x v="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4"/>
    <d v="2019-06-18T18:27:39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5"/>
    <d v="2019-06-18T18:27:3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6"/>
    <d v="2019-06-18T18:27:3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13"/>
    <d v="2019-06-18T18:27:39"/>
    <x v="141"/>
    <x v="0"/>
    <x v="0"/>
    <x v="12"/>
    <x v="19"/>
    <x v="9"/>
    <x v="8"/>
    <x v="2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14"/>
    <d v="2019-03-19T16:31:3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24"/>
    <d v="2019-03-19T16:31:38"/>
    <x v="239"/>
    <x v="2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25"/>
    <d v="2019-03-19T16:31:38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0"/>
    <d v="2019-03-19T16:31:38"/>
    <x v="239"/>
    <x v="0"/>
    <x v="89"/>
    <x v="222"/>
    <x v="0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1"/>
    <x v="1"/>
    <d v="2019-03-19T16:31:38"/>
    <x v="157"/>
    <x v="2"/>
    <x v="15"/>
    <x v="19"/>
    <x v="19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2"/>
    <d v="2019-03-19T16:31:59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3"/>
    <d v="2019-03-19T16:31:59"/>
    <x v="126"/>
    <x v="0"/>
    <x v="0"/>
    <x v="4"/>
    <x v="0"/>
    <x v="2"/>
    <x v="20"/>
    <x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3"/>
    <x v="0"/>
    <d v="2019-04-16T14:05:16"/>
    <x v="42"/>
    <x v="4"/>
    <x v="8"/>
    <x v="65"/>
    <x v="12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3"/>
    <x v="1"/>
    <d v="2019-04-16T14:05:1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2"/>
    <d v="2019-04-16T14:07:02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3"/>
    <d v="2019-04-16T14:07:02"/>
    <x v="71"/>
    <x v="0"/>
    <x v="0"/>
    <x v="4"/>
    <x v="0"/>
    <x v="4"/>
    <x v="28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4"/>
    <d v="2019-04-16T14:07:02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5"/>
    <d v="2019-04-16T14:07:0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5"/>
    <x v="6"/>
    <d v="2019-04-16T14:07:0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89"/>
    <x v="4"/>
    <d v="2019-04-16T14:08:1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0"/>
    <x v="19"/>
    <d v="2019-03-19T17:07:5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25"/>
    <d v="2019-05-18T12:37:51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31"/>
    <d v="2019-05-18T12:37:5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0"/>
    <d v="2019-05-18T12:37:51"/>
    <x v="524"/>
    <x v="0"/>
    <x v="114"/>
    <x v="395"/>
    <x v="0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1"/>
    <d v="2019-05-18T12:37:51"/>
    <x v="24"/>
    <x v="0"/>
    <x v="28"/>
    <x v="63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32"/>
    <d v="2019-05-18T12:37:5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24"/>
    <d v="2019-03-19T12:01:57"/>
    <x v="59"/>
    <x v="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25"/>
    <d v="2019-03-19T12:01:57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0"/>
    <d v="2019-03-19T12:01:57"/>
    <x v="59"/>
    <x v="4"/>
    <x v="65"/>
    <x v="36"/>
    <x v="12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6"/>
    <d v="2019-03-19T16:19:5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34"/>
    <x v="13"/>
    <d v="2019-03-19T16:19:57"/>
    <x v="85"/>
    <x v="0"/>
    <x v="0"/>
    <x v="30"/>
    <x v="0"/>
    <x v="9"/>
    <x v="6"/>
    <x v="4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2"/>
    <d v="2019-04-16T14:15:26"/>
    <x v="32"/>
    <x v="0"/>
    <x v="0"/>
    <x v="2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3"/>
    <d v="2019-04-16T14:15:26"/>
    <x v="51"/>
    <x v="0"/>
    <x v="0"/>
    <x v="4"/>
    <x v="0"/>
    <x v="4"/>
    <x v="25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4"/>
    <d v="2019-04-16T14:15:26"/>
    <x v="141"/>
    <x v="0"/>
    <x v="0"/>
    <x v="4"/>
    <x v="0"/>
    <x v="0"/>
    <x v="0"/>
    <x v="0"/>
    <x v="1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10"/>
    <x v="13"/>
    <d v="2019-04-16T14:15:26"/>
    <x v="25"/>
    <x v="0"/>
    <x v="0"/>
    <x v="3"/>
    <x v="9"/>
    <x v="9"/>
    <x v="56"/>
    <x v="36"/>
    <x v="1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5"/>
    <x v="2"/>
    <d v="2019-03-21T10:03:37"/>
    <x v="11"/>
    <x v="0"/>
    <x v="0"/>
    <x v="2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5"/>
    <x v="3"/>
    <d v="2019-03-21T10:03:37"/>
    <x v="56"/>
    <x v="0"/>
    <x v="0"/>
    <x v="4"/>
    <x v="0"/>
    <x v="9"/>
    <x v="56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5"/>
    <x v="4"/>
    <d v="2019-03-21T10:03:37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2"/>
    <d v="2019-03-21T10:03:58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22"/>
    <d v="2019-03-19T11:57:21"/>
    <x v="59"/>
    <x v="4"/>
    <x v="0"/>
    <x v="120"/>
    <x v="60"/>
    <x v="12"/>
    <x v="28"/>
    <x v="69"/>
    <x v="0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24"/>
    <d v="2019-03-19T11:57:21"/>
    <x v="865"/>
    <x v="4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25"/>
    <d v="2019-03-19T11:57:21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31"/>
    <d v="2019-03-19T11:57:21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13"/>
    <d v="2019-03-19T11:57:35"/>
    <x v="870"/>
    <x v="0"/>
    <x v="110"/>
    <x v="36"/>
    <x v="72"/>
    <x v="288"/>
    <x v="303"/>
    <x v="192"/>
    <x v="110"/>
    <x v="0"/>
    <x v="141"/>
    <x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14"/>
    <d v="2019-03-19T11:57:35"/>
    <x v="42"/>
    <x v="0"/>
    <x v="2"/>
    <x v="73"/>
    <x v="1"/>
    <x v="7"/>
    <x v="21"/>
    <x v="6"/>
    <x v="0"/>
    <x v="4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3"/>
    <x v="15"/>
    <d v="2019-03-19T11:57:35"/>
    <x v="101"/>
    <x v="42"/>
    <x v="2"/>
    <x v="11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1"/>
    <d v="2019-03-19T12:01:57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6"/>
    <x v="33"/>
    <d v="2019-03-19T12:01:57"/>
    <x v="20"/>
    <x v="0"/>
    <x v="2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2"/>
    <d v="2019-03-19T12:02:11"/>
    <x v="85"/>
    <x v="0"/>
    <x v="2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3"/>
    <d v="2019-03-19T12:02:11"/>
    <x v="12"/>
    <x v="0"/>
    <x v="0"/>
    <x v="4"/>
    <x v="0"/>
    <x v="9"/>
    <x v="2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4"/>
    <d v="2019-03-19T12:02:11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17"/>
    <d v="2019-03-19T12:02:1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13"/>
    <d v="2019-03-19T12:02:11"/>
    <x v="11"/>
    <x v="0"/>
    <x v="4"/>
    <x v="11"/>
    <x v="69"/>
    <x v="7"/>
    <x v="21"/>
    <x v="4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15"/>
    <d v="2019-03-19T12:02:1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24"/>
    <d v="2019-03-19T12:02:11"/>
    <x v="382"/>
    <x v="2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25"/>
    <d v="2019-03-19T12:02:11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0"/>
    <d v="2019-03-19T12:02:11"/>
    <x v="382"/>
    <x v="0"/>
    <x v="0"/>
    <x v="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1"/>
    <d v="2019-03-19T12:02:11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7"/>
    <x v="33"/>
    <d v="2019-03-19T12:02:1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19"/>
    <x v="3"/>
    <d v="2019-03-19T12:02:2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5"/>
    <x v="3"/>
    <d v="2019-04-16T13:41:33"/>
    <x v="38"/>
    <x v="0"/>
    <x v="0"/>
    <x v="4"/>
    <x v="0"/>
    <x v="31"/>
    <x v="2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5"/>
    <x v="4"/>
    <d v="2019-04-16T13:41:33"/>
    <x v="20"/>
    <x v="0"/>
    <x v="0"/>
    <x v="4"/>
    <x v="0"/>
    <x v="0"/>
    <x v="0"/>
    <x v="0"/>
    <x v="0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14"/>
    <d v="2019-04-16T13:10:40"/>
    <x v="15"/>
    <x v="0"/>
    <x v="0"/>
    <x v="4"/>
    <x v="0"/>
    <x v="0"/>
    <x v="6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15"/>
    <d v="2019-04-16T13:10:40"/>
    <x v="20"/>
    <x v="2"/>
    <x v="4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18"/>
    <d v="2019-04-16T13:10:40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5"/>
    <s v="105104"/>
    <x v="19"/>
    <d v="2019-04-16T13:10:40"/>
    <x v="51"/>
    <x v="0"/>
    <x v="0"/>
    <x v="4"/>
    <x v="0"/>
    <x v="2"/>
    <x v="25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6"/>
    <d v="2019-03-19T12:05:0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13"/>
    <d v="2019-03-19T12:05:02"/>
    <x v="72"/>
    <x v="0"/>
    <x v="0"/>
    <x v="12"/>
    <x v="69"/>
    <x v="20"/>
    <x v="65"/>
    <x v="39"/>
    <x v="2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14"/>
    <d v="2019-03-19T12:05:0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24"/>
    <d v="2019-03-19T12:05:02"/>
    <x v="688"/>
    <x v="3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25"/>
    <d v="2019-03-19T12:05:02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0"/>
    <d v="2019-03-19T12:05:02"/>
    <x v="688"/>
    <x v="0"/>
    <x v="147"/>
    <x v="477"/>
    <x v="0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1"/>
    <d v="2019-03-19T12:05:02"/>
    <x v="81"/>
    <x v="0"/>
    <x v="4"/>
    <x v="5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6"/>
    <x v="2"/>
    <d v="2019-03-19T12:05:1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6"/>
    <x v="3"/>
    <d v="2019-03-19T12:05:15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6"/>
    <x v="4"/>
    <d v="2019-03-19T12:05:15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6"/>
    <x v="13"/>
    <d v="2019-03-19T12:05:15"/>
    <x v="157"/>
    <x v="0"/>
    <x v="0"/>
    <x v="12"/>
    <x v="19"/>
    <x v="7"/>
    <x v="8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6"/>
    <x v="24"/>
    <d v="2019-03-19T12:05:15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6"/>
    <x v="25"/>
    <d v="2019-03-19T12:05:1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17"/>
    <d v="2019-03-19T16:42:43"/>
    <x v="20"/>
    <x v="8"/>
    <x v="10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11"/>
    <d v="2019-03-19T16:42:43"/>
    <x v="540"/>
    <x v="8"/>
    <x v="11"/>
    <x v="25"/>
    <x v="8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13"/>
    <d v="2019-03-19T16:42:43"/>
    <x v="349"/>
    <x v="8"/>
    <x v="11"/>
    <x v="86"/>
    <x v="20"/>
    <x v="83"/>
    <x v="165"/>
    <x v="184"/>
    <x v="48"/>
    <x v="0"/>
    <x v="2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14"/>
    <d v="2019-03-19T16:42:43"/>
    <x v="15"/>
    <x v="8"/>
    <x v="11"/>
    <x v="11"/>
    <x v="12"/>
    <x v="16"/>
    <x v="13"/>
    <x v="2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15"/>
    <d v="2019-03-19T16:42:43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16"/>
    <d v="2019-03-19T16:42:43"/>
    <x v="36"/>
    <x v="8"/>
    <x v="0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18"/>
    <d v="2019-03-19T16:42:43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22"/>
    <d v="2019-03-19T16:42:43"/>
    <x v="36"/>
    <x v="8"/>
    <x v="11"/>
    <x v="25"/>
    <x v="19"/>
    <x v="16"/>
    <x v="3"/>
    <x v="13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24"/>
    <d v="2019-03-19T16:42:43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25"/>
    <d v="2019-03-19T16:42:43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0"/>
    <d v="2019-03-19T16:42:43"/>
    <x v="25"/>
    <x v="8"/>
    <x v="89"/>
    <x v="39"/>
    <x v="5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1"/>
    <d v="2019-03-19T16:42:43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705"/>
    <x v="33"/>
    <d v="2019-03-19T16:42:43"/>
    <x v="36"/>
    <x v="8"/>
    <x v="2"/>
    <x v="12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2"/>
    <d v="2019-03-19T16:43:08"/>
    <x v="446"/>
    <x v="0"/>
    <x v="4"/>
    <x v="177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3"/>
    <d v="2019-03-19T16:43:08"/>
    <x v="644"/>
    <x v="0"/>
    <x v="0"/>
    <x v="4"/>
    <x v="0"/>
    <x v="76"/>
    <x v="166"/>
    <x v="20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4"/>
    <d v="2019-03-19T16:43:08"/>
    <x v="49"/>
    <x v="0"/>
    <x v="0"/>
    <x v="4"/>
    <x v="0"/>
    <x v="0"/>
    <x v="0"/>
    <x v="0"/>
    <x v="47"/>
    <x v="0"/>
    <x v="1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7"/>
    <d v="2019-03-19T16:43:08"/>
    <x v="94"/>
    <x v="0"/>
    <x v="0"/>
    <x v="4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15"/>
    <d v="2019-03-19T16:31:5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24"/>
    <d v="2019-03-19T16:31:59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25"/>
    <d v="2019-03-19T16:31:5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31"/>
    <d v="2019-03-19T16:31:59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2"/>
    <d v="2019-08-13T13:55:26"/>
    <x v="85"/>
    <x v="0"/>
    <x v="0"/>
    <x v="8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3"/>
    <d v="2019-08-13T13:55:26"/>
    <x v="47"/>
    <x v="0"/>
    <x v="0"/>
    <x v="4"/>
    <x v="0"/>
    <x v="4"/>
    <x v="39"/>
    <x v="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4"/>
    <d v="2019-08-13T13:55:26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7"/>
    <d v="2019-08-13T13:55:26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2"/>
    <d v="2019-06-18T17:38:16"/>
    <x v="95"/>
    <x v="0"/>
    <x v="0"/>
    <x v="102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3"/>
    <d v="2019-06-18T17:38:16"/>
    <x v="506"/>
    <x v="0"/>
    <x v="0"/>
    <x v="4"/>
    <x v="0"/>
    <x v="76"/>
    <x v="148"/>
    <x v="8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4"/>
    <d v="2019-06-18T17:38:16"/>
    <x v="147"/>
    <x v="0"/>
    <x v="0"/>
    <x v="4"/>
    <x v="0"/>
    <x v="0"/>
    <x v="0"/>
    <x v="0"/>
    <x v="40"/>
    <x v="0"/>
    <x v="5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7"/>
    <d v="2019-06-18T17:38:1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5"/>
    <d v="2019-06-18T17:38:16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6"/>
    <d v="2019-06-18T17:38:16"/>
    <x v="26"/>
    <x v="0"/>
    <x v="0"/>
    <x v="11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13"/>
    <d v="2019-08-13T13:43:51"/>
    <x v="187"/>
    <x v="0"/>
    <x v="0"/>
    <x v="11"/>
    <x v="3"/>
    <x v="6"/>
    <x v="61"/>
    <x v="32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0"/>
    <x v="14"/>
    <d v="2019-08-13T13:43:51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8"/>
    <d v="2019-06-18T17:38:16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17"/>
    <d v="2019-06-18T17:38:16"/>
    <x v="170"/>
    <x v="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9"/>
    <d v="2019-06-18T17:38:1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13"/>
    <d v="2019-06-18T17:38:16"/>
    <x v="292"/>
    <x v="0"/>
    <x v="0"/>
    <x v="20"/>
    <x v="14"/>
    <x v="50"/>
    <x v="162"/>
    <x v="92"/>
    <x v="40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14"/>
    <d v="2019-06-18T17:38:16"/>
    <x v="141"/>
    <x v="0"/>
    <x v="0"/>
    <x v="12"/>
    <x v="0"/>
    <x v="9"/>
    <x v="6"/>
    <x v="2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15"/>
    <d v="2019-06-18T17:38:16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24"/>
    <d v="2019-06-18T17:38:16"/>
    <x v="230"/>
    <x v="1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25"/>
    <d v="2019-06-18T17:38:16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0"/>
    <d v="2019-06-18T17:38:16"/>
    <x v="230"/>
    <x v="4"/>
    <x v="147"/>
    <x v="150"/>
    <x v="12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1"/>
    <d v="2019-06-18T17:38:16"/>
    <x v="148"/>
    <x v="2"/>
    <x v="0"/>
    <x v="9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1"/>
    <x v="33"/>
    <d v="2019-06-18T17:38:16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2"/>
    <d v="2019-06-18T17:38:47"/>
    <x v="49"/>
    <x v="0"/>
    <x v="0"/>
    <x v="71"/>
    <x v="43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3"/>
    <d v="2019-06-18T17:38:47"/>
    <x v="214"/>
    <x v="0"/>
    <x v="0"/>
    <x v="4"/>
    <x v="0"/>
    <x v="50"/>
    <x v="9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4"/>
    <d v="2019-06-18T17:38:47"/>
    <x v="11"/>
    <x v="0"/>
    <x v="0"/>
    <x v="4"/>
    <x v="0"/>
    <x v="0"/>
    <x v="0"/>
    <x v="0"/>
    <x v="25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8"/>
    <d v="2019-06-18T17:38:4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11"/>
    <d v="2019-06-18T17:38:47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13"/>
    <d v="2019-06-18T17:38:47"/>
    <x v="524"/>
    <x v="0"/>
    <x v="0"/>
    <x v="1"/>
    <x v="44"/>
    <x v="40"/>
    <x v="10"/>
    <x v="11"/>
    <x v="13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14"/>
    <d v="2019-06-18T17:38:47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16"/>
    <d v="2019-06-18T17:38:4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25"/>
    <d v="2019-05-18T12:19:49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09"/>
    <x v="0"/>
    <d v="2019-05-18T12:19:49"/>
    <x v="969"/>
    <x v="2"/>
    <x v="197"/>
    <x v="546"/>
    <x v="19"/>
    <x v="9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5"/>
    <d v="2019-04-16T14:07:3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6"/>
    <d v="2019-04-16T14:07:3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13"/>
    <d v="2019-04-16T14:07:39"/>
    <x v="84"/>
    <x v="0"/>
    <x v="4"/>
    <x v="73"/>
    <x v="23"/>
    <x v="18"/>
    <x v="27"/>
    <x v="46"/>
    <x v="2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7"/>
    <x v="14"/>
    <d v="2019-04-16T14:07:3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4"/>
    <d v="2019-04-16T13:38:10"/>
    <x v="20"/>
    <x v="0"/>
    <x v="0"/>
    <x v="4"/>
    <x v="0"/>
    <x v="0"/>
    <x v="0"/>
    <x v="0"/>
    <x v="0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5"/>
    <d v="2019-04-16T13:38:1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6"/>
    <d v="2019-04-16T13:38:1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13"/>
    <d v="2019-04-16T13:38:10"/>
    <x v="57"/>
    <x v="0"/>
    <x v="2"/>
    <x v="3"/>
    <x v="0"/>
    <x v="9"/>
    <x v="6"/>
    <x v="2"/>
    <x v="0"/>
    <x v="0"/>
    <x v="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14"/>
    <d v="2019-04-16T13:38:1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24"/>
    <d v="2019-04-16T13:38:10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25"/>
    <d v="2019-04-16T13:38:1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0"/>
    <d v="2019-04-16T13:38:10"/>
    <x v="33"/>
    <x v="0"/>
    <x v="110"/>
    <x v="138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1"/>
    <d v="2019-04-16T13:38:1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34"/>
    <x v="33"/>
    <d v="2019-04-16T13:38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2"/>
    <d v="2019-04-16T13:38:24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4"/>
    <d v="2019-03-21T10:03:5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5"/>
    <d v="2019-03-21T10:03:5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6"/>
    <d v="2019-03-21T10:03:5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13"/>
    <d v="2019-03-21T10:03:58"/>
    <x v="196"/>
    <x v="0"/>
    <x v="0"/>
    <x v="3"/>
    <x v="69"/>
    <x v="2"/>
    <x v="35"/>
    <x v="4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14"/>
    <d v="2019-03-21T10:03:5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24"/>
    <d v="2019-03-21T10:03:58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2"/>
    <d v="2019-03-21T10:05:45"/>
    <x v="25"/>
    <x v="4"/>
    <x v="2"/>
    <x v="20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3"/>
    <d v="2019-03-21T10:05:45"/>
    <x v="33"/>
    <x v="0"/>
    <x v="0"/>
    <x v="4"/>
    <x v="0"/>
    <x v="0"/>
    <x v="31"/>
    <x v="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4"/>
    <d v="2019-03-21T10:05:45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5"/>
    <d v="2019-03-21T10:05:4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6"/>
    <d v="2019-03-21T10:05:45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13"/>
    <d v="2019-03-21T10:05:45"/>
    <x v="147"/>
    <x v="2"/>
    <x v="4"/>
    <x v="21"/>
    <x v="44"/>
    <x v="0"/>
    <x v="6"/>
    <x v="31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14"/>
    <d v="2019-03-21T10:05:4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24"/>
    <d v="2019-03-21T10:05:45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25"/>
    <d v="2019-03-21T10:05:4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0"/>
    <d v="2019-03-21T10:05:45"/>
    <x v="187"/>
    <x v="0"/>
    <x v="0"/>
    <x v="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314"/>
    <x v="1"/>
    <d v="2019-03-21T10:05:4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15"/>
    <d v="2019-03-19T16:44:36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18"/>
    <d v="2019-03-19T16:44:3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11"/>
    <d v="2019-05-18T13:04:18"/>
    <x v="67"/>
    <x v="0"/>
    <x v="0"/>
    <x v="4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13"/>
    <d v="2019-05-18T13:04:18"/>
    <x v="195"/>
    <x v="2"/>
    <x v="2"/>
    <x v="6"/>
    <x v="29"/>
    <x v="54"/>
    <x v="47"/>
    <x v="46"/>
    <x v="2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14"/>
    <d v="2019-05-18T13:04:1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15"/>
    <d v="2019-05-18T13:04:1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16"/>
    <d v="2019-05-18T13:04:18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42"/>
    <d v="2019-05-18T13:04:18"/>
    <x v="94"/>
    <x v="0"/>
    <x v="0"/>
    <x v="4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39"/>
    <d v="2019-05-18T13:04:1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40"/>
    <d v="2019-05-18T13:04:1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24"/>
    <d v="2019-05-18T13:04:18"/>
    <x v="77"/>
    <x v="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25"/>
    <d v="2019-05-18T13:04:18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0"/>
    <d v="2019-05-18T13:04:18"/>
    <x v="77"/>
    <x v="4"/>
    <x v="113"/>
    <x v="49"/>
    <x v="12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1"/>
    <d v="2019-05-18T13:04:18"/>
    <x v="182"/>
    <x v="2"/>
    <x v="7"/>
    <x v="173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33"/>
    <d v="2019-05-18T13:04:18"/>
    <x v="157"/>
    <x v="0"/>
    <x v="11"/>
    <x v="19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2"/>
    <d v="2019-05-18T13:06:02"/>
    <x v="270"/>
    <x v="0"/>
    <x v="2"/>
    <x v="204"/>
    <x v="152"/>
    <x v="0"/>
    <x v="0"/>
    <x v="0"/>
    <x v="1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22"/>
    <d v="2019-04-16T14:30:20"/>
    <x v="118"/>
    <x v="8"/>
    <x v="11"/>
    <x v="90"/>
    <x v="44"/>
    <x v="24"/>
    <x v="25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5"/>
    <x v="3"/>
    <d v="2019-06-18T18:34:37"/>
    <x v="10"/>
    <x v="0"/>
    <x v="0"/>
    <x v="4"/>
    <x v="0"/>
    <x v="0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5"/>
    <x v="4"/>
    <d v="2019-06-18T18:30:42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5"/>
    <x v="13"/>
    <d v="2019-06-18T18:30:42"/>
    <x v="10"/>
    <x v="0"/>
    <x v="0"/>
    <x v="11"/>
    <x v="19"/>
    <x v="6"/>
    <x v="6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5"/>
    <x v="24"/>
    <d v="2019-06-18T18:30:42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5"/>
    <x v="25"/>
    <d v="2019-06-18T18:30:42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5"/>
    <x v="0"/>
    <d v="2019-06-18T18:30:42"/>
    <x v="203"/>
    <x v="2"/>
    <x v="51"/>
    <x v="133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5"/>
    <x v="1"/>
    <d v="2019-06-18T18:30:42"/>
    <x v="5"/>
    <x v="2"/>
    <x v="2"/>
    <x v="73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0"/>
    <d v="2019-06-18T18:30:58"/>
    <x v="534"/>
    <x v="0"/>
    <x v="8"/>
    <x v="304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1"/>
    <d v="2019-06-18T18:30:58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6"/>
    <x v="32"/>
    <d v="2019-06-18T18:30:58"/>
    <x v="94"/>
    <x v="0"/>
    <x v="2"/>
    <x v="3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8"/>
    <x v="2"/>
    <d v="2019-06-18T18:32:20"/>
    <x v="32"/>
    <x v="8"/>
    <x v="11"/>
    <x v="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6"/>
    <x v="4"/>
    <d v="2019-06-20T12:47:44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6"/>
    <x v="13"/>
    <d v="2019-06-20T12:47:44"/>
    <x v="15"/>
    <x v="0"/>
    <x v="0"/>
    <x v="4"/>
    <x v="0"/>
    <x v="0"/>
    <x v="13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6"/>
    <x v="18"/>
    <d v="2019-06-20T12:47:4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6"/>
    <x v="22"/>
    <d v="2019-06-20T12:47:4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6"/>
    <x v="24"/>
    <d v="2019-06-20T12:47:44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6"/>
    <x v="25"/>
    <d v="2019-06-20T12:47:44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6"/>
    <x v="0"/>
    <d v="2019-06-20T12:47:44"/>
    <x v="106"/>
    <x v="0"/>
    <x v="0"/>
    <x v="7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6"/>
    <x v="1"/>
    <d v="2019-06-20T12:47:44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7"/>
    <x v="2"/>
    <d v="2019-06-20T12:48:03"/>
    <x v="56"/>
    <x v="0"/>
    <x v="0"/>
    <x v="5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7"/>
    <x v="3"/>
    <d v="2019-06-20T12:48:03"/>
    <x v="234"/>
    <x v="0"/>
    <x v="0"/>
    <x v="4"/>
    <x v="0"/>
    <x v="83"/>
    <x v="157"/>
    <x v="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7"/>
    <x v="4"/>
    <d v="2019-06-20T12:48:03"/>
    <x v="1"/>
    <x v="0"/>
    <x v="0"/>
    <x v="4"/>
    <x v="0"/>
    <x v="0"/>
    <x v="0"/>
    <x v="0"/>
    <x v="6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7"/>
    <x v="13"/>
    <d v="2019-06-20T12:48:03"/>
    <x v="404"/>
    <x v="0"/>
    <x v="0"/>
    <x v="6"/>
    <x v="44"/>
    <x v="54"/>
    <x v="64"/>
    <x v="53"/>
    <x v="6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7"/>
    <x v="24"/>
    <d v="2019-06-20T12:48:03"/>
    <x v="59"/>
    <x v="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7"/>
    <x v="25"/>
    <d v="2019-06-20T12:48:03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7"/>
    <x v="0"/>
    <d v="2019-06-20T12:48:03"/>
    <x v="59"/>
    <x v="0"/>
    <x v="0"/>
    <x v="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89"/>
    <x v="3"/>
    <d v="2019-06-20T12:48:42"/>
    <x v="32"/>
    <x v="0"/>
    <x v="0"/>
    <x v="4"/>
    <x v="0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1"/>
    <x v="4"/>
    <d v="2019-03-19T16:19:08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1"/>
    <x v="8"/>
    <d v="2019-03-19T16:19:08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1"/>
    <x v="13"/>
    <d v="2019-03-19T16:19:08"/>
    <x v="11"/>
    <x v="0"/>
    <x v="0"/>
    <x v="12"/>
    <x v="12"/>
    <x v="9"/>
    <x v="19"/>
    <x v="18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1"/>
    <x v="14"/>
    <d v="2019-03-19T16:19:08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1"/>
    <x v="24"/>
    <d v="2019-03-19T16:19:08"/>
    <x v="223"/>
    <x v="1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1"/>
    <x v="25"/>
    <d v="2019-03-19T16:19:08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7"/>
    <d v="2019-06-18T17:40:16"/>
    <x v="24"/>
    <x v="0"/>
    <x v="13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2"/>
    <d v="2019-10-14T15:20:35"/>
    <x v="190"/>
    <x v="0"/>
    <x v="0"/>
    <x v="5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3"/>
    <d v="2019-10-14T15:20:35"/>
    <x v="525"/>
    <x v="0"/>
    <x v="0"/>
    <x v="4"/>
    <x v="0"/>
    <x v="37"/>
    <x v="120"/>
    <x v="7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4"/>
    <d v="2019-10-14T15:20:35"/>
    <x v="56"/>
    <x v="0"/>
    <x v="0"/>
    <x v="4"/>
    <x v="0"/>
    <x v="0"/>
    <x v="0"/>
    <x v="0"/>
    <x v="23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7"/>
    <d v="2019-10-14T15:20:3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5"/>
    <d v="2019-10-14T15:20:3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6"/>
    <d v="2019-10-14T15:20:35"/>
    <x v="20"/>
    <x v="0"/>
    <x v="0"/>
    <x v="4"/>
    <x v="12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13"/>
    <d v="2019-10-14T15:20:35"/>
    <x v="234"/>
    <x v="0"/>
    <x v="0"/>
    <x v="53"/>
    <x v="3"/>
    <x v="38"/>
    <x v="121"/>
    <x v="69"/>
    <x v="23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14"/>
    <d v="2019-10-14T15:20:35"/>
    <x v="6"/>
    <x v="0"/>
    <x v="0"/>
    <x v="4"/>
    <x v="19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18"/>
    <d v="2019-10-14T15:20:3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19"/>
    <d v="2019-10-14T15:20:35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28"/>
    <d v="2019-10-14T15:20:35"/>
    <x v="231"/>
    <x v="0"/>
    <x v="0"/>
    <x v="9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22"/>
    <d v="2019-10-14T15:20:35"/>
    <x v="94"/>
    <x v="0"/>
    <x v="0"/>
    <x v="4"/>
    <x v="19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30"/>
    <d v="2019-10-14T15:20:35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24"/>
    <d v="2019-10-14T15:20:35"/>
    <x v="409"/>
    <x v="3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25"/>
    <d v="2019-10-14T15:20:35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0"/>
    <d v="2019-10-14T15:20:35"/>
    <x v="409"/>
    <x v="2"/>
    <x v="14"/>
    <x v="447"/>
    <x v="19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258"/>
    <x v="1"/>
    <d v="2019-10-14T15:20:35"/>
    <x v="10"/>
    <x v="0"/>
    <x v="51"/>
    <x v="53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1"/>
    <d v="2019-12-12T16:31:40"/>
    <x v="147"/>
    <x v="4"/>
    <x v="28"/>
    <x v="58"/>
    <x v="12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27"/>
    <d v="2019-12-12T16:31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33"/>
    <d v="2019-12-12T16:31:40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24"/>
    <d v="2020-01-16T16:21:18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25"/>
    <d v="2020-01-16T16:21:18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0"/>
    <d v="2020-01-16T16:21:18"/>
    <x v="400"/>
    <x v="0"/>
    <x v="0"/>
    <x v="23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310"/>
    <x v="1"/>
    <d v="2020-01-16T16:21:18"/>
    <x v="106"/>
    <x v="0"/>
    <x v="0"/>
    <x v="7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2"/>
    <d v="2020-01-16T16:22:25"/>
    <x v="20"/>
    <x v="0"/>
    <x v="2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3"/>
    <d v="2019-12-13T10:39:28"/>
    <x v="545"/>
    <x v="0"/>
    <x v="0"/>
    <x v="4"/>
    <x v="0"/>
    <x v="281"/>
    <x v="2"/>
    <x v="24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4"/>
    <d v="2019-12-13T10:39:28"/>
    <x v="200"/>
    <x v="0"/>
    <x v="0"/>
    <x v="4"/>
    <x v="0"/>
    <x v="0"/>
    <x v="0"/>
    <x v="0"/>
    <x v="80"/>
    <x v="0"/>
    <x v="1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5"/>
    <d v="2019-12-13T10:39:28"/>
    <x v="26"/>
    <x v="0"/>
    <x v="0"/>
    <x v="4"/>
    <x v="0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6"/>
    <d v="2019-12-13T10:39:28"/>
    <x v="26"/>
    <x v="0"/>
    <x v="0"/>
    <x v="4"/>
    <x v="0"/>
    <x v="9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17"/>
    <d v="2019-12-13T10:39:28"/>
    <x v="227"/>
    <x v="11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9"/>
    <d v="2019-12-13T10:39:28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11"/>
    <d v="2019-12-13T10:39:28"/>
    <x v="67"/>
    <x v="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5"/>
    <s v="105104"/>
    <x v="13"/>
    <d v="2019-12-13T10:39:28"/>
    <x v="284"/>
    <x v="4"/>
    <x v="10"/>
    <x v="189"/>
    <x v="101"/>
    <x v="152"/>
    <x v="4"/>
    <x v="5"/>
    <x v="80"/>
    <x v="0"/>
    <x v="12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13"/>
    <d v="2019-12-12T16:31:05"/>
    <x v="907"/>
    <x v="0"/>
    <x v="0"/>
    <x v="113"/>
    <x v="57"/>
    <x v="111"/>
    <x v="129"/>
    <x v="70"/>
    <x v="11"/>
    <x v="0"/>
    <x v="5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14"/>
    <d v="2019-12-12T16:31:05"/>
    <x v="157"/>
    <x v="0"/>
    <x v="0"/>
    <x v="30"/>
    <x v="0"/>
    <x v="0"/>
    <x v="8"/>
    <x v="2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3"/>
    <d v="2020-01-16T16:22:25"/>
    <x v="187"/>
    <x v="0"/>
    <x v="0"/>
    <x v="4"/>
    <x v="0"/>
    <x v="2"/>
    <x v="14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4"/>
    <d v="2020-01-16T16:22:25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5"/>
    <d v="2020-01-16T16:22:2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6"/>
    <d v="2020-01-16T16:22:2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13"/>
    <d v="2020-01-16T16:22:25"/>
    <x v="125"/>
    <x v="0"/>
    <x v="4"/>
    <x v="4"/>
    <x v="19"/>
    <x v="6"/>
    <x v="15"/>
    <x v="4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14"/>
    <d v="2020-01-16T16:22:2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8"/>
    <d v="2020-01-16T16:30:1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13"/>
    <d v="2020-01-16T16:30:18"/>
    <x v="612"/>
    <x v="0"/>
    <x v="4"/>
    <x v="38"/>
    <x v="57"/>
    <x v="87"/>
    <x v="148"/>
    <x v="163"/>
    <x v="18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14"/>
    <d v="2020-01-16T16:30:18"/>
    <x v="81"/>
    <x v="0"/>
    <x v="0"/>
    <x v="30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18"/>
    <d v="2020-01-16T16:30:18"/>
    <x v="26"/>
    <x v="0"/>
    <x v="2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19"/>
    <d v="2020-01-16T16:30:18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22"/>
    <d v="2020-01-16T16:30:18"/>
    <x v="32"/>
    <x v="0"/>
    <x v="4"/>
    <x v="11"/>
    <x v="3"/>
    <x v="7"/>
    <x v="35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24"/>
    <d v="2020-01-16T16:30:18"/>
    <x v="766"/>
    <x v="4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25"/>
    <d v="2020-01-16T16:30:18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19"/>
    <d v="2019-10-14T15:21:5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22"/>
    <d v="2019-10-14T15:21:5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24"/>
    <d v="2019-10-14T15:21:51"/>
    <x v="633"/>
    <x v="4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25"/>
    <d v="2019-10-14T15:21:51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0"/>
    <d v="2019-10-14T15:21:51"/>
    <x v="633"/>
    <x v="0"/>
    <x v="148"/>
    <x v="547"/>
    <x v="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1"/>
    <d v="2019-10-14T15:21:51"/>
    <x v="25"/>
    <x v="0"/>
    <x v="15"/>
    <x v="39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24"/>
    <d v="2020-01-16T16:22:25"/>
    <x v="198"/>
    <x v="24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25"/>
    <d v="2020-01-16T16:22:25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33"/>
    <d v="2019-10-14T15:21:51"/>
    <x v="81"/>
    <x v="0"/>
    <x v="2"/>
    <x v="55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2"/>
    <d v="2019-10-14T15:22:13"/>
    <x v="192"/>
    <x v="8"/>
    <x v="11"/>
    <x v="71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4"/>
    <d v="2019-09-11T17:03:47"/>
    <x v="75"/>
    <x v="0"/>
    <x v="0"/>
    <x v="4"/>
    <x v="0"/>
    <x v="0"/>
    <x v="0"/>
    <x v="0"/>
    <x v="105"/>
    <x v="0"/>
    <x v="2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5"/>
    <d v="2019-09-11T17:03:47"/>
    <x v="3"/>
    <x v="0"/>
    <x v="0"/>
    <x v="4"/>
    <x v="0"/>
    <x v="16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6"/>
    <d v="2019-09-11T17:03:47"/>
    <x v="3"/>
    <x v="0"/>
    <x v="0"/>
    <x v="4"/>
    <x v="0"/>
    <x v="16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12"/>
    <d v="2019-09-11T17:03:47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13"/>
    <d v="2019-09-11T17:03:47"/>
    <x v="402"/>
    <x v="8"/>
    <x v="11"/>
    <x v="39"/>
    <x v="38"/>
    <x v="113"/>
    <x v="62"/>
    <x v="73"/>
    <x v="105"/>
    <x v="0"/>
    <x v="2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14"/>
    <d v="2019-09-11T17:03:47"/>
    <x v="20"/>
    <x v="8"/>
    <x v="11"/>
    <x v="25"/>
    <x v="5"/>
    <x v="16"/>
    <x v="8"/>
    <x v="2"/>
    <x v="0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16"/>
    <d v="2019-09-11T17:03:47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24"/>
    <d v="2019-09-11T17:03:47"/>
    <x v="266"/>
    <x v="1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25"/>
    <d v="2019-09-11T17:03:47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0"/>
    <d v="2019-09-11T17:03:47"/>
    <x v="266"/>
    <x v="4"/>
    <x v="112"/>
    <x v="167"/>
    <x v="12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1"/>
    <d v="2019-09-11T17:03:47"/>
    <x v="24"/>
    <x v="14"/>
    <x v="13"/>
    <x v="63"/>
    <x v="6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1"/>
    <x v="33"/>
    <d v="2019-09-11T17:03:47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2"/>
    <d v="2019-09-11T17:06:16"/>
    <x v="268"/>
    <x v="4"/>
    <x v="58"/>
    <x v="91"/>
    <x v="237"/>
    <x v="0"/>
    <x v="0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3"/>
    <d v="2019-09-11T17:06:16"/>
    <x v="795"/>
    <x v="0"/>
    <x v="0"/>
    <x v="4"/>
    <x v="0"/>
    <x v="173"/>
    <x v="41"/>
    <x v="29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4"/>
    <d v="2019-09-11T17:06:16"/>
    <x v="696"/>
    <x v="0"/>
    <x v="0"/>
    <x v="4"/>
    <x v="0"/>
    <x v="0"/>
    <x v="0"/>
    <x v="0"/>
    <x v="109"/>
    <x v="0"/>
    <x v="101"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7"/>
    <d v="2019-09-11T17:06:16"/>
    <x v="125"/>
    <x v="0"/>
    <x v="8"/>
    <x v="9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23"/>
    <x v="5"/>
    <d v="2019-09-11T17:06:16"/>
    <x v="56"/>
    <x v="0"/>
    <x v="0"/>
    <x v="4"/>
    <x v="0"/>
    <x v="9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0"/>
    <x v="13"/>
    <d v="2019-06-18T17:48:36"/>
    <x v="157"/>
    <x v="0"/>
    <x v="0"/>
    <x v="12"/>
    <x v="0"/>
    <x v="0"/>
    <x v="35"/>
    <x v="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0"/>
    <x v="24"/>
    <d v="2019-06-18T17:48:36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0"/>
    <x v="0"/>
    <d v="2019-06-18T17:48:36"/>
    <x v="51"/>
    <x v="0"/>
    <x v="63"/>
    <x v="32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2"/>
    <d v="2019-06-18T17:48:56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3"/>
    <d v="2019-06-18T17:48:56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4"/>
    <d v="2019-06-18T17:48:56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3"/>
    <d v="2019-10-14T15:22:13"/>
    <x v="65"/>
    <x v="0"/>
    <x v="0"/>
    <x v="4"/>
    <x v="0"/>
    <x v="18"/>
    <x v="62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4"/>
    <d v="2019-10-14T15:22:13"/>
    <x v="86"/>
    <x v="0"/>
    <x v="0"/>
    <x v="4"/>
    <x v="0"/>
    <x v="0"/>
    <x v="0"/>
    <x v="0"/>
    <x v="15"/>
    <x v="0"/>
    <x v="2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7"/>
    <d v="2019-10-14T15:22:13"/>
    <x v="81"/>
    <x v="8"/>
    <x v="11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5"/>
    <d v="2019-10-14T15:22:13"/>
    <x v="6"/>
    <x v="0"/>
    <x v="0"/>
    <x v="4"/>
    <x v="0"/>
    <x v="9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6"/>
    <d v="2019-10-14T15:22:13"/>
    <x v="15"/>
    <x v="0"/>
    <x v="11"/>
    <x v="11"/>
    <x v="12"/>
    <x v="9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8"/>
    <d v="2019-10-14T15:22:13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17"/>
    <d v="2019-10-14T15:22:13"/>
    <x v="970"/>
    <x v="299"/>
    <x v="11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11"/>
    <d v="2019-10-14T15:22:13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13"/>
    <d v="2019-10-14T15:22:13"/>
    <x v="65"/>
    <x v="8"/>
    <x v="11"/>
    <x v="1"/>
    <x v="60"/>
    <x v="20"/>
    <x v="63"/>
    <x v="39"/>
    <x v="15"/>
    <x v="0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14"/>
    <d v="2019-10-14T15:22:13"/>
    <x v="20"/>
    <x v="8"/>
    <x v="11"/>
    <x v="12"/>
    <x v="19"/>
    <x v="7"/>
    <x v="3"/>
    <x v="13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15"/>
    <d v="2019-10-14T15:22:13"/>
    <x v="36"/>
    <x v="2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16"/>
    <d v="2019-10-14T15:22:13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19"/>
    <d v="2019-10-14T15:22:13"/>
    <x v="20"/>
    <x v="0"/>
    <x v="0"/>
    <x v="4"/>
    <x v="0"/>
    <x v="16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28"/>
    <d v="2019-10-14T15:22:13"/>
    <x v="138"/>
    <x v="8"/>
    <x v="11"/>
    <x v="25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22"/>
    <d v="2019-10-14T15:22:13"/>
    <x v="6"/>
    <x v="8"/>
    <x v="11"/>
    <x v="25"/>
    <x v="5"/>
    <x v="16"/>
    <x v="13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30"/>
    <d v="2019-10-14T15:22:13"/>
    <x v="36"/>
    <x v="8"/>
    <x v="11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24"/>
    <d v="2019-10-14T15:22:13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25"/>
    <d v="2019-10-14T15:22:13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0"/>
    <d v="2019-10-14T15:22:13"/>
    <x v="91"/>
    <x v="29"/>
    <x v="53"/>
    <x v="123"/>
    <x v="1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200402"/>
    <x v="1"/>
    <d v="2019-10-14T15:22:13"/>
    <x v="10"/>
    <x v="2"/>
    <x v="51"/>
    <x v="53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2"/>
    <d v="2019-10-14T15:22:34"/>
    <x v="657"/>
    <x v="0"/>
    <x v="10"/>
    <x v="197"/>
    <x v="93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3"/>
    <d v="2019-10-14T15:22:34"/>
    <x v="863"/>
    <x v="0"/>
    <x v="0"/>
    <x v="4"/>
    <x v="0"/>
    <x v="34"/>
    <x v="195"/>
    <x v="26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4"/>
    <d v="2019-10-14T15:22:34"/>
    <x v="267"/>
    <x v="0"/>
    <x v="0"/>
    <x v="4"/>
    <x v="0"/>
    <x v="0"/>
    <x v="0"/>
    <x v="0"/>
    <x v="134"/>
    <x v="0"/>
    <x v="6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13"/>
    <d v="2019-09-11T17:02:28"/>
    <x v="562"/>
    <x v="8"/>
    <x v="11"/>
    <x v="154"/>
    <x v="124"/>
    <x v="174"/>
    <x v="304"/>
    <x v="170"/>
    <x v="17"/>
    <x v="0"/>
    <x v="6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14"/>
    <d v="2019-09-11T17:02:28"/>
    <x v="1"/>
    <x v="8"/>
    <x v="11"/>
    <x v="73"/>
    <x v="12"/>
    <x v="7"/>
    <x v="8"/>
    <x v="26"/>
    <x v="0"/>
    <x v="13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15"/>
    <d v="2019-09-11T17:02:28"/>
    <x v="6"/>
    <x v="2"/>
    <x v="11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16"/>
    <d v="2019-09-11T17:02:28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18"/>
    <d v="2019-09-11T17:02:28"/>
    <x v="190"/>
    <x v="8"/>
    <x v="2"/>
    <x v="21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24"/>
    <d v="2019-09-11T17:02:28"/>
    <x v="971"/>
    <x v="4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25"/>
    <d v="2019-09-11T17:02:28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0"/>
    <d v="2019-09-11T17:02:28"/>
    <x v="971"/>
    <x v="66"/>
    <x v="222"/>
    <x v="548"/>
    <x v="14"/>
    <x v="23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3"/>
    <x v="1"/>
    <d v="2019-09-11T17:02:28"/>
    <x v="162"/>
    <x v="8"/>
    <x v="8"/>
    <x v="102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2"/>
    <d v="2019-09-11T17:02:49"/>
    <x v="119"/>
    <x v="18"/>
    <x v="112"/>
    <x v="80"/>
    <x v="24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3"/>
    <d v="2019-09-11T17:02:49"/>
    <x v="972"/>
    <x v="0"/>
    <x v="0"/>
    <x v="4"/>
    <x v="0"/>
    <x v="244"/>
    <x v="305"/>
    <x v="29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4"/>
    <d v="2019-09-11T17:02:49"/>
    <x v="267"/>
    <x v="0"/>
    <x v="0"/>
    <x v="4"/>
    <x v="0"/>
    <x v="0"/>
    <x v="0"/>
    <x v="0"/>
    <x v="131"/>
    <x v="0"/>
    <x v="94"/>
    <x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7"/>
    <d v="2019-09-11T17:02:49"/>
    <x v="24"/>
    <x v="8"/>
    <x v="11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5"/>
    <d v="2019-09-11T17:02:49"/>
    <x v="12"/>
    <x v="0"/>
    <x v="0"/>
    <x v="4"/>
    <x v="0"/>
    <x v="4"/>
    <x v="25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6"/>
    <d v="2019-09-11T17:02:49"/>
    <x v="162"/>
    <x v="0"/>
    <x v="11"/>
    <x v="3"/>
    <x v="1"/>
    <x v="4"/>
    <x v="25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8"/>
    <d v="2019-09-11T17:02:49"/>
    <x v="15"/>
    <x v="0"/>
    <x v="0"/>
    <x v="4"/>
    <x v="0"/>
    <x v="0"/>
    <x v="0"/>
    <x v="0"/>
    <x v="0"/>
    <x v="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7"/>
    <d v="2019-09-11T17:02:49"/>
    <x v="262"/>
    <x v="8"/>
    <x v="11"/>
    <x v="5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0"/>
    <d v="2019-09-11T17:02:49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1"/>
    <d v="2019-09-11T17:02:49"/>
    <x v="177"/>
    <x v="8"/>
    <x v="11"/>
    <x v="25"/>
    <x v="5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4"/>
    <x v="12"/>
    <d v="2019-09-11T17:02:49"/>
    <x v="24"/>
    <x v="8"/>
    <x v="11"/>
    <x v="161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18"/>
    <d v="2019-10-14T12:51:27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19"/>
    <d v="2019-10-14T12:51:27"/>
    <x v="26"/>
    <x v="0"/>
    <x v="0"/>
    <x v="4"/>
    <x v="0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22"/>
    <d v="2019-10-14T12:51:27"/>
    <x v="101"/>
    <x v="0"/>
    <x v="0"/>
    <x v="11"/>
    <x v="12"/>
    <x v="7"/>
    <x v="35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7"/>
    <d v="2019-06-18T17:48:5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6"/>
    <d v="2019-06-18T17:48:5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13"/>
    <d v="2019-06-18T17:48:56"/>
    <x v="5"/>
    <x v="0"/>
    <x v="0"/>
    <x v="4"/>
    <x v="12"/>
    <x v="0"/>
    <x v="8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14"/>
    <d v="2019-06-18T17:48:56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24"/>
    <d v="2019-06-18T17:48:56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25"/>
    <d v="2019-06-18T17:48:5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0"/>
    <d v="2019-06-18T17:48:56"/>
    <x v="31"/>
    <x v="0"/>
    <x v="3"/>
    <x v="112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1"/>
    <d v="2019-06-18T17:48:56"/>
    <x v="36"/>
    <x v="0"/>
    <x v="2"/>
    <x v="12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32"/>
    <d v="2019-06-18T17:48:56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1"/>
    <x v="27"/>
    <d v="2019-06-18T17:48:56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2"/>
    <d v="2019-06-18T17:49:12"/>
    <x v="85"/>
    <x v="0"/>
    <x v="0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3"/>
    <d v="2019-06-18T17:49:12"/>
    <x v="86"/>
    <x v="0"/>
    <x v="0"/>
    <x v="4"/>
    <x v="0"/>
    <x v="4"/>
    <x v="1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4"/>
    <d v="2019-06-18T17:49:12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5"/>
    <d v="2019-06-18T17:49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6"/>
    <d v="2019-06-18T17:49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2"/>
    <d v="2019-06-18T17:49:35"/>
    <x v="85"/>
    <x v="0"/>
    <x v="2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3"/>
    <d v="2019-06-18T17:49:35"/>
    <x v="26"/>
    <x v="0"/>
    <x v="0"/>
    <x v="4"/>
    <x v="0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4"/>
    <d v="2019-06-18T17:49:35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5"/>
    <d v="2019-06-18T17:49:3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6"/>
    <d v="2019-06-18T17:49:3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13"/>
    <d v="2019-06-18T17:49:35"/>
    <x v="19"/>
    <x v="0"/>
    <x v="4"/>
    <x v="30"/>
    <x v="1"/>
    <x v="7"/>
    <x v="35"/>
    <x v="3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14"/>
    <d v="2019-06-18T17:49:3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4"/>
    <x v="24"/>
    <d v="2019-06-18T17:49:35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5"/>
    <x v="2"/>
    <d v="2019-06-18T17:49:51"/>
    <x v="85"/>
    <x v="0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22"/>
    <d v="2019-06-20T13:21:45"/>
    <x v="94"/>
    <x v="8"/>
    <x v="11"/>
    <x v="12"/>
    <x v="5"/>
    <x v="7"/>
    <x v="13"/>
    <x v="13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24"/>
    <d v="2019-06-20T13:21:45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10"/>
    <x v="0"/>
    <d v="2019-06-20T13:19:46"/>
    <x v="185"/>
    <x v="0"/>
    <x v="41"/>
    <x v="117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10"/>
    <x v="1"/>
    <d v="2019-06-20T13:19:46"/>
    <x v="31"/>
    <x v="0"/>
    <x v="4"/>
    <x v="1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25"/>
    <d v="2019-06-20T13:20:1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31"/>
    <d v="2019-06-20T13:20:1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0"/>
    <d v="2019-06-20T13:20:16"/>
    <x v="38"/>
    <x v="0"/>
    <x v="62"/>
    <x v="23"/>
    <x v="0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1"/>
    <d v="2019-06-20T13:20:16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32"/>
    <d v="2019-06-20T13:20:16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2"/>
    <d v="2019-06-20T13:20:48"/>
    <x v="26"/>
    <x v="0"/>
    <x v="0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25"/>
    <d v="2019-06-20T13:21:45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0"/>
    <d v="2019-06-20T13:21:45"/>
    <x v="187"/>
    <x v="8"/>
    <x v="89"/>
    <x v="81"/>
    <x v="5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1"/>
    <d v="2019-06-20T13:21:45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2"/>
    <d v="2019-06-20T13:22:03"/>
    <x v="34"/>
    <x v="0"/>
    <x v="2"/>
    <x v="54"/>
    <x v="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3"/>
    <d v="2019-06-20T13:22:03"/>
    <x v="607"/>
    <x v="0"/>
    <x v="0"/>
    <x v="4"/>
    <x v="0"/>
    <x v="76"/>
    <x v="97"/>
    <x v="17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4"/>
    <d v="2019-06-20T13:22:03"/>
    <x v="4"/>
    <x v="0"/>
    <x v="0"/>
    <x v="4"/>
    <x v="0"/>
    <x v="0"/>
    <x v="0"/>
    <x v="0"/>
    <x v="47"/>
    <x v="0"/>
    <x v="5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5"/>
    <d v="2019-06-20T13:22:03"/>
    <x v="24"/>
    <x v="0"/>
    <x v="0"/>
    <x v="4"/>
    <x v="0"/>
    <x v="4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6"/>
    <d v="2019-06-20T13:22:03"/>
    <x v="24"/>
    <x v="0"/>
    <x v="0"/>
    <x v="4"/>
    <x v="0"/>
    <x v="4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8"/>
    <d v="2019-06-20T13:22:03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17"/>
    <d v="2019-06-20T13:22:03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11"/>
    <d v="2019-06-20T13:22:03"/>
    <x v="138"/>
    <x v="0"/>
    <x v="0"/>
    <x v="4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13"/>
    <d v="2019-06-20T13:22:03"/>
    <x v="444"/>
    <x v="0"/>
    <x v="4"/>
    <x v="85"/>
    <x v="53"/>
    <x v="50"/>
    <x v="296"/>
    <x v="34"/>
    <x v="47"/>
    <x v="0"/>
    <x v="7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14"/>
    <d v="2019-06-20T13:22:03"/>
    <x v="3"/>
    <x v="0"/>
    <x v="0"/>
    <x v="4"/>
    <x v="0"/>
    <x v="9"/>
    <x v="35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15"/>
    <d v="2019-06-20T13:22:0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7"/>
    <d v="2019-10-14T15:22:34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5"/>
    <d v="2019-10-14T15:22:34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6"/>
    <d v="2019-10-14T15:22:34"/>
    <x v="24"/>
    <x v="0"/>
    <x v="0"/>
    <x v="11"/>
    <x v="12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2"/>
    <d v="2019-05-18T12:49:40"/>
    <x v="125"/>
    <x v="0"/>
    <x v="11"/>
    <x v="120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0"/>
    <d v="2019-05-18T12:49:40"/>
    <x v="64"/>
    <x v="2"/>
    <x v="51"/>
    <x v="147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1"/>
    <d v="2019-05-18T12:49:40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4"/>
    <x v="2"/>
    <d v="2019-05-18T12:49:5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4"/>
    <x v="3"/>
    <d v="2019-05-18T12:49:54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4"/>
    <x v="4"/>
    <d v="2019-05-18T12:49:5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4"/>
    <x v="13"/>
    <d v="2019-05-18T12:49:54"/>
    <x v="5"/>
    <x v="0"/>
    <x v="0"/>
    <x v="12"/>
    <x v="0"/>
    <x v="7"/>
    <x v="8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5"/>
    <d v="2019-03-19T12:22:4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6"/>
    <d v="2019-03-19T12:22:4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13"/>
    <d v="2019-03-19T12:22:46"/>
    <x v="216"/>
    <x v="0"/>
    <x v="0"/>
    <x v="55"/>
    <x v="35"/>
    <x v="4"/>
    <x v="15"/>
    <x v="39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14"/>
    <d v="2019-03-19T12:22:46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24"/>
    <d v="2019-03-19T12:22:46"/>
    <x v="211"/>
    <x v="1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25"/>
    <d v="2019-03-19T12:22:46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0"/>
    <d v="2019-03-19T12:22:46"/>
    <x v="211"/>
    <x v="0"/>
    <x v="0"/>
    <x v="10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501"/>
    <x v="1"/>
    <d v="2019-03-19T12:22:46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503"/>
    <x v="2"/>
    <d v="2019-03-19T12:23:02"/>
    <x v="3"/>
    <x v="0"/>
    <x v="2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13"/>
    <d v="2019-03-19T11:57:49"/>
    <x v="731"/>
    <x v="4"/>
    <x v="0"/>
    <x v="45"/>
    <x v="127"/>
    <x v="119"/>
    <x v="176"/>
    <x v="175"/>
    <x v="57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5"/>
    <d v="2019-06-18T17:40:16"/>
    <x v="32"/>
    <x v="0"/>
    <x v="0"/>
    <x v="4"/>
    <x v="0"/>
    <x v="0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6"/>
    <d v="2019-06-18T17:40:16"/>
    <x v="102"/>
    <x v="0"/>
    <x v="4"/>
    <x v="11"/>
    <x v="1"/>
    <x v="0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8"/>
    <d v="2019-06-18T17:40:16"/>
    <x v="12"/>
    <x v="0"/>
    <x v="0"/>
    <x v="4"/>
    <x v="0"/>
    <x v="0"/>
    <x v="0"/>
    <x v="0"/>
    <x v="0"/>
    <x v="11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9"/>
    <d v="2019-06-18T17:40:16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24"/>
    <d v="2019-10-14T12:51:27"/>
    <x v="547"/>
    <x v="24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25"/>
    <d v="2019-10-14T12:51:27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0"/>
    <d v="2019-10-14T12:51:27"/>
    <x v="547"/>
    <x v="18"/>
    <x v="277"/>
    <x v="311"/>
    <x v="27"/>
    <x v="3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1"/>
    <d v="2019-10-14T12:51:27"/>
    <x v="196"/>
    <x v="0"/>
    <x v="2"/>
    <x v="6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6"/>
    <s v="105107"/>
    <x v="33"/>
    <d v="2019-10-14T12:51:2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2"/>
    <d v="2019-10-14T12:51:47"/>
    <x v="506"/>
    <x v="19"/>
    <x v="28"/>
    <x v="222"/>
    <x v="1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3"/>
    <d v="2019-10-14T12:51:47"/>
    <x v="973"/>
    <x v="0"/>
    <x v="0"/>
    <x v="4"/>
    <x v="0"/>
    <x v="141"/>
    <x v="299"/>
    <x v="20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4"/>
    <d v="2019-10-14T12:51:47"/>
    <x v="73"/>
    <x v="0"/>
    <x v="0"/>
    <x v="4"/>
    <x v="0"/>
    <x v="0"/>
    <x v="0"/>
    <x v="0"/>
    <x v="73"/>
    <x v="0"/>
    <x v="28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7"/>
    <d v="2019-10-14T12:51:47"/>
    <x v="101"/>
    <x v="0"/>
    <x v="0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5"/>
    <d v="2019-10-14T12:51:47"/>
    <x v="11"/>
    <x v="0"/>
    <x v="0"/>
    <x v="4"/>
    <x v="0"/>
    <x v="24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6"/>
    <d v="2019-10-14T12:51:47"/>
    <x v="162"/>
    <x v="0"/>
    <x v="0"/>
    <x v="6"/>
    <x v="1"/>
    <x v="24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8"/>
    <d v="2019-10-14T12:51:47"/>
    <x v="10"/>
    <x v="0"/>
    <x v="0"/>
    <x v="4"/>
    <x v="0"/>
    <x v="0"/>
    <x v="0"/>
    <x v="0"/>
    <x v="0"/>
    <x v="4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17"/>
    <d v="2019-10-14T12:51:47"/>
    <x v="103"/>
    <x v="9"/>
    <x v="0"/>
    <x v="1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11"/>
    <d v="2019-10-14T12:51:47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13"/>
    <d v="2019-10-14T12:51:47"/>
    <x v="305"/>
    <x v="4"/>
    <x v="8"/>
    <x v="147"/>
    <x v="61"/>
    <x v="142"/>
    <x v="306"/>
    <x v="33"/>
    <x v="73"/>
    <x v="0"/>
    <x v="29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14"/>
    <d v="2019-10-14T12:51:47"/>
    <x v="86"/>
    <x v="0"/>
    <x v="0"/>
    <x v="30"/>
    <x v="12"/>
    <x v="4"/>
    <x v="6"/>
    <x v="6"/>
    <x v="0"/>
    <x v="6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15"/>
    <d v="2019-10-14T12:51:47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16"/>
    <d v="2019-10-14T12:51:4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24"/>
    <d v="2019-10-14T12:51:47"/>
    <x v="630"/>
    <x v="4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25"/>
    <d v="2019-10-14T12:51:4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0"/>
    <d v="2019-10-14T12:51:47"/>
    <x v="630"/>
    <x v="4"/>
    <x v="162"/>
    <x v="549"/>
    <x v="12"/>
    <x v="4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4"/>
    <s v="105108"/>
    <x v="1"/>
    <d v="2019-10-14T12:51:4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2"/>
    <d v="2019-10-14T13:00:02"/>
    <x v="774"/>
    <x v="0"/>
    <x v="0"/>
    <x v="324"/>
    <x v="1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3"/>
    <d v="2019-10-14T13:00:02"/>
    <x v="974"/>
    <x v="0"/>
    <x v="0"/>
    <x v="4"/>
    <x v="0"/>
    <x v="26"/>
    <x v="307"/>
    <x v="24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5"/>
    <x v="3"/>
    <d v="2019-06-18T17:49:51"/>
    <x v="64"/>
    <x v="0"/>
    <x v="0"/>
    <x v="4"/>
    <x v="0"/>
    <x v="2"/>
    <x v="25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5"/>
    <x v="4"/>
    <d v="2019-06-18T17:49:51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5"/>
    <x v="13"/>
    <d v="2019-06-18T17:49:51"/>
    <x v="25"/>
    <x v="0"/>
    <x v="0"/>
    <x v="30"/>
    <x v="69"/>
    <x v="6"/>
    <x v="56"/>
    <x v="16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5"/>
    <x v="24"/>
    <d v="2019-06-18T17:49:51"/>
    <x v="111"/>
    <x v="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5"/>
    <x v="25"/>
    <d v="2019-06-18T17:49:51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5"/>
    <x v="0"/>
    <d v="2019-06-18T17:49:51"/>
    <x v="111"/>
    <x v="0"/>
    <x v="46"/>
    <x v="70"/>
    <x v="0"/>
    <x v="6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5"/>
    <x v="1"/>
    <d v="2019-06-18T17:49:51"/>
    <x v="3"/>
    <x v="0"/>
    <x v="3"/>
    <x v="21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2"/>
    <d v="2019-06-18T17:50:12"/>
    <x v="26"/>
    <x v="0"/>
    <x v="0"/>
    <x v="11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3"/>
    <d v="2019-06-18T17:50:12"/>
    <x v="195"/>
    <x v="0"/>
    <x v="0"/>
    <x v="4"/>
    <x v="0"/>
    <x v="40"/>
    <x v="26"/>
    <x v="6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4"/>
    <d v="2019-06-18T17:50:12"/>
    <x v="57"/>
    <x v="0"/>
    <x v="0"/>
    <x v="4"/>
    <x v="0"/>
    <x v="0"/>
    <x v="0"/>
    <x v="0"/>
    <x v="24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5"/>
    <d v="2019-06-18T17:50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6"/>
    <d v="2019-06-18T17:50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17"/>
    <d v="2019-06-18T17:50:12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13"/>
    <d v="2019-06-18T17:50:12"/>
    <x v="47"/>
    <x v="0"/>
    <x v="0"/>
    <x v="12"/>
    <x v="27"/>
    <x v="14"/>
    <x v="27"/>
    <x v="39"/>
    <x v="24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7"/>
    <x v="33"/>
    <d v="2019-06-20T13:03:51"/>
    <x v="15"/>
    <x v="0"/>
    <x v="7"/>
    <x v="6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08"/>
    <x v="3"/>
    <d v="2019-06-20T13:04:06"/>
    <x v="10"/>
    <x v="0"/>
    <x v="0"/>
    <x v="4"/>
    <x v="0"/>
    <x v="0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08"/>
    <x v="13"/>
    <d v="2019-06-20T13:04:06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08"/>
    <x v="24"/>
    <d v="2019-06-20T13:04:06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08"/>
    <x v="31"/>
    <d v="2019-06-20T13:04:0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08"/>
    <x v="0"/>
    <d v="2019-06-20T13:04:06"/>
    <x v="91"/>
    <x v="0"/>
    <x v="7"/>
    <x v="12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08"/>
    <x v="32"/>
    <d v="2019-06-20T13:04:0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9"/>
    <x v="2"/>
    <d v="2019-06-20T13:04:20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9"/>
    <x v="3"/>
    <d v="2019-06-20T13:04:20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9"/>
    <x v="4"/>
    <d v="2019-06-20T13:04:20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13"/>
    <d v="2019-06-18T17:40:16"/>
    <x v="835"/>
    <x v="2"/>
    <x v="2"/>
    <x v="62"/>
    <x v="85"/>
    <x v="44"/>
    <x v="308"/>
    <x v="134"/>
    <x v="87"/>
    <x v="0"/>
    <x v="8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14"/>
    <d v="2019-06-18T17:40:16"/>
    <x v="19"/>
    <x v="0"/>
    <x v="4"/>
    <x v="12"/>
    <x v="12"/>
    <x v="0"/>
    <x v="8"/>
    <x v="38"/>
    <x v="0"/>
    <x v="12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15"/>
    <d v="2019-06-18T17:40:1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24"/>
    <d v="2019-06-18T17:40:16"/>
    <x v="166"/>
    <x v="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25"/>
    <d v="2019-06-18T17:40:16"/>
    <x v="161"/>
    <x v="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31"/>
    <d v="2019-06-18T17:40:16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0"/>
    <d v="2019-06-18T17:40:16"/>
    <x v="166"/>
    <x v="19"/>
    <x v="49"/>
    <x v="103"/>
    <x v="9"/>
    <x v="7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1"/>
    <d v="2019-06-18T17:40:16"/>
    <x v="161"/>
    <x v="2"/>
    <x v="28"/>
    <x v="101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32"/>
    <d v="2019-06-18T17:40:16"/>
    <x v="42"/>
    <x v="0"/>
    <x v="2"/>
    <x v="65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8"/>
    <x v="33"/>
    <d v="2019-06-18T17:40:16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2"/>
    <d v="2019-06-18T17:40:31"/>
    <x v="256"/>
    <x v="4"/>
    <x v="23"/>
    <x v="307"/>
    <x v="16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3"/>
    <d v="2019-06-18T17:40:31"/>
    <x v="975"/>
    <x v="0"/>
    <x v="0"/>
    <x v="4"/>
    <x v="0"/>
    <x v="42"/>
    <x v="279"/>
    <x v="29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9"/>
    <x v="4"/>
    <d v="2019-06-18T17:40:31"/>
    <x v="117"/>
    <x v="0"/>
    <x v="0"/>
    <x v="4"/>
    <x v="0"/>
    <x v="0"/>
    <x v="0"/>
    <x v="0"/>
    <x v="92"/>
    <x v="0"/>
    <x v="7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4"/>
    <d v="2019-03-19T16:31:59"/>
    <x v="24"/>
    <x v="0"/>
    <x v="0"/>
    <x v="4"/>
    <x v="0"/>
    <x v="0"/>
    <x v="0"/>
    <x v="0"/>
    <x v="26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17"/>
    <d v="2019-03-19T16:31:59"/>
    <x v="170"/>
    <x v="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72"/>
    <x v="13"/>
    <d v="2019-03-19T16:31:59"/>
    <x v="152"/>
    <x v="0"/>
    <x v="0"/>
    <x v="11"/>
    <x v="9"/>
    <x v="6"/>
    <x v="21"/>
    <x v="18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1"/>
    <d v="2019-05-18T12:22:37"/>
    <x v="188"/>
    <x v="4"/>
    <x v="45"/>
    <x v="149"/>
    <x v="12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32"/>
    <d v="2019-05-18T12:22:37"/>
    <x v="106"/>
    <x v="0"/>
    <x v="8"/>
    <x v="71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18"/>
    <x v="33"/>
    <d v="2019-05-18T12:22:3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2"/>
    <d v="2019-05-18T12:22:50"/>
    <x v="557"/>
    <x v="4"/>
    <x v="10"/>
    <x v="382"/>
    <x v="24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40"/>
    <x v="24"/>
    <d v="2019-03-19T16:23:56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40"/>
    <x v="0"/>
    <d v="2019-03-19T16:23:56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41"/>
    <x v="2"/>
    <d v="2019-03-19T16:24:15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3"/>
    <x v="3"/>
    <d v="2019-05-18T12:55:2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3"/>
    <x v="13"/>
    <d v="2019-05-18T12:55:26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3"/>
    <x v="24"/>
    <d v="2019-05-18T12:55:26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96"/>
    <x v="25"/>
    <d v="2019-05-18T12:55:4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96"/>
    <x v="0"/>
    <d v="2019-05-18T12:55:42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96"/>
    <x v="1"/>
    <d v="2019-05-18T12:55:4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7"/>
    <x v="24"/>
    <d v="2019-05-18T12:55:58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7"/>
    <x v="25"/>
    <d v="2019-05-18T12:55:5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7"/>
    <x v="0"/>
    <d v="2019-05-18T12:55:58"/>
    <x v="31"/>
    <x v="8"/>
    <x v="11"/>
    <x v="1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7"/>
    <x v="1"/>
    <d v="2019-05-18T12:55:58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8"/>
    <x v="24"/>
    <d v="2019-05-18T12:56:15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8"/>
    <x v="25"/>
    <d v="2019-05-18T12:56:1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8"/>
    <x v="0"/>
    <d v="2019-05-18T12:56:15"/>
    <x v="19"/>
    <x v="0"/>
    <x v="4"/>
    <x v="1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3"/>
    <d v="2019-04-16T13:44:04"/>
    <x v="78"/>
    <x v="0"/>
    <x v="0"/>
    <x v="4"/>
    <x v="0"/>
    <x v="40"/>
    <x v="2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4"/>
    <d v="2019-04-16T13:44:04"/>
    <x v="6"/>
    <x v="0"/>
    <x v="0"/>
    <x v="4"/>
    <x v="0"/>
    <x v="0"/>
    <x v="0"/>
    <x v="0"/>
    <x v="0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5"/>
    <d v="2019-04-16T13:44:0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6"/>
    <d v="2019-04-16T13:44:0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2"/>
    <x v="13"/>
    <d v="2019-04-16T13:44:04"/>
    <x v="162"/>
    <x v="0"/>
    <x v="2"/>
    <x v="11"/>
    <x v="9"/>
    <x v="14"/>
    <x v="20"/>
    <x v="18"/>
    <x v="0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2"/>
    <d v="2019-04-16T13:46:57"/>
    <x v="96"/>
    <x v="0"/>
    <x v="4"/>
    <x v="45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3"/>
    <d v="2019-04-16T13:46:57"/>
    <x v="65"/>
    <x v="0"/>
    <x v="0"/>
    <x v="4"/>
    <x v="0"/>
    <x v="18"/>
    <x v="121"/>
    <x v="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4"/>
    <d v="2019-04-16T13:46:57"/>
    <x v="24"/>
    <x v="0"/>
    <x v="0"/>
    <x v="4"/>
    <x v="0"/>
    <x v="0"/>
    <x v="0"/>
    <x v="0"/>
    <x v="24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7"/>
    <d v="2019-04-16T13:46:5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5"/>
    <d v="2019-04-16T13:46:57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6"/>
    <d v="2019-04-16T13:46:57"/>
    <x v="15"/>
    <x v="0"/>
    <x v="0"/>
    <x v="11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9"/>
    <x v="13"/>
    <d v="2019-06-20T13:04:20"/>
    <x v="10"/>
    <x v="0"/>
    <x v="0"/>
    <x v="30"/>
    <x v="0"/>
    <x v="7"/>
    <x v="35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9"/>
    <x v="24"/>
    <d v="2019-06-20T13:04:20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9"/>
    <x v="0"/>
    <d v="2019-06-20T13:04:20"/>
    <x v="125"/>
    <x v="0"/>
    <x v="10"/>
    <x v="85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25"/>
    <d v="2019-06-20T13:02:5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0"/>
    <d v="2019-06-20T13:02:55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04"/>
    <x v="1"/>
    <d v="2019-06-20T13:02:5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0"/>
    <d v="2019-08-13T13:44:34"/>
    <x v="400"/>
    <x v="0"/>
    <x v="80"/>
    <x v="231"/>
    <x v="0"/>
    <x v="7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10"/>
    <x v="2"/>
    <d v="2019-06-20T13:19:46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10"/>
    <x v="3"/>
    <d v="2019-06-20T13:19:46"/>
    <x v="25"/>
    <x v="0"/>
    <x v="0"/>
    <x v="4"/>
    <x v="0"/>
    <x v="4"/>
    <x v="6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10"/>
    <x v="4"/>
    <d v="2019-06-20T13:19:46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10"/>
    <x v="13"/>
    <d v="2019-06-20T13:19:46"/>
    <x v="106"/>
    <x v="0"/>
    <x v="0"/>
    <x v="3"/>
    <x v="1"/>
    <x v="9"/>
    <x v="8"/>
    <x v="60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1"/>
    <d v="2019-08-13T13:44:34"/>
    <x v="26"/>
    <x v="0"/>
    <x v="10"/>
    <x v="1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2"/>
    <d v="2019-08-13T13:49:54"/>
    <x v="824"/>
    <x v="2"/>
    <x v="10"/>
    <x v="56"/>
    <x v="19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3"/>
    <d v="2019-08-13T13:49:54"/>
    <x v="423"/>
    <x v="0"/>
    <x v="0"/>
    <x v="4"/>
    <x v="0"/>
    <x v="141"/>
    <x v="187"/>
    <x v="2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4"/>
    <d v="2019-08-13T13:49:54"/>
    <x v="184"/>
    <x v="0"/>
    <x v="0"/>
    <x v="4"/>
    <x v="0"/>
    <x v="0"/>
    <x v="0"/>
    <x v="0"/>
    <x v="134"/>
    <x v="0"/>
    <x v="8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10"/>
    <x v="18"/>
    <d v="2019-06-20T13:19:4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10"/>
    <x v="22"/>
    <d v="2019-06-20T13:19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10"/>
    <x v="24"/>
    <d v="2019-06-20T13:19:46"/>
    <x v="185"/>
    <x v="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10"/>
    <x v="25"/>
    <d v="2019-06-20T13:19:46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2"/>
    <d v="2019-06-20T13:20:16"/>
    <x v="5"/>
    <x v="2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3"/>
    <d v="2019-06-20T13:20:16"/>
    <x v="25"/>
    <x v="0"/>
    <x v="0"/>
    <x v="4"/>
    <x v="0"/>
    <x v="40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4"/>
    <d v="2019-06-20T13:20:16"/>
    <x v="157"/>
    <x v="0"/>
    <x v="0"/>
    <x v="4"/>
    <x v="0"/>
    <x v="0"/>
    <x v="0"/>
    <x v="0"/>
    <x v="26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5"/>
    <d v="2019-06-20T13:20:1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6"/>
    <d v="2019-06-20T13:20:1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41"/>
    <x v="3"/>
    <d v="2019-03-19T16:24:15"/>
    <x v="32"/>
    <x v="0"/>
    <x v="0"/>
    <x v="4"/>
    <x v="0"/>
    <x v="0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41"/>
    <x v="4"/>
    <d v="2019-03-19T16:24:15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41"/>
    <x v="13"/>
    <d v="2019-03-19T16:24:15"/>
    <x v="10"/>
    <x v="0"/>
    <x v="0"/>
    <x v="11"/>
    <x v="19"/>
    <x v="0"/>
    <x v="35"/>
    <x v="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8"/>
    <d v="2019-05-18T12:14:58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7"/>
    <d v="2019-05-18T12:14:58"/>
    <x v="976"/>
    <x v="39"/>
    <x v="2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2"/>
    <d v="2019-08-13T13:37:50"/>
    <x v="657"/>
    <x v="0"/>
    <x v="2"/>
    <x v="109"/>
    <x v="5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3"/>
    <d v="2019-08-13T13:37:50"/>
    <x v="977"/>
    <x v="0"/>
    <x v="0"/>
    <x v="4"/>
    <x v="0"/>
    <x v="51"/>
    <x v="309"/>
    <x v="29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1"/>
    <x v="4"/>
    <d v="2019-08-13T13:37:50"/>
    <x v="158"/>
    <x v="0"/>
    <x v="0"/>
    <x v="4"/>
    <x v="0"/>
    <x v="0"/>
    <x v="0"/>
    <x v="0"/>
    <x v="4"/>
    <x v="0"/>
    <x v="5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2"/>
    <d v="2019-08-13T13:53:29"/>
    <x v="93"/>
    <x v="2"/>
    <x v="4"/>
    <x v="257"/>
    <x v="24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3"/>
    <d v="2019-08-13T13:53:29"/>
    <x v="978"/>
    <x v="0"/>
    <x v="0"/>
    <x v="4"/>
    <x v="0"/>
    <x v="60"/>
    <x v="158"/>
    <x v="29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4"/>
    <d v="2019-08-13T13:53:29"/>
    <x v="765"/>
    <x v="0"/>
    <x v="0"/>
    <x v="4"/>
    <x v="0"/>
    <x v="0"/>
    <x v="0"/>
    <x v="0"/>
    <x v="19"/>
    <x v="0"/>
    <x v="7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7"/>
    <d v="2019-08-13T13:53:29"/>
    <x v="86"/>
    <x v="0"/>
    <x v="0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5"/>
    <d v="2019-08-13T13:53:29"/>
    <x v="10"/>
    <x v="0"/>
    <x v="0"/>
    <x v="4"/>
    <x v="0"/>
    <x v="0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1"/>
    <x v="6"/>
    <d v="2019-08-13T13:53:29"/>
    <x v="125"/>
    <x v="0"/>
    <x v="0"/>
    <x v="21"/>
    <x v="27"/>
    <x v="0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13"/>
    <d v="2019-04-16T13:43:28"/>
    <x v="23"/>
    <x v="0"/>
    <x v="0"/>
    <x v="11"/>
    <x v="19"/>
    <x v="4"/>
    <x v="20"/>
    <x v="21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14"/>
    <d v="2019-04-16T13:43:2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24"/>
    <d v="2019-04-16T13:43:28"/>
    <x v="735"/>
    <x v="3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4"/>
    <x v="13"/>
    <d v="2019-04-16T13:41:14"/>
    <x v="85"/>
    <x v="0"/>
    <x v="4"/>
    <x v="11"/>
    <x v="12"/>
    <x v="7"/>
    <x v="8"/>
    <x v="8"/>
    <x v="27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0"/>
    <d v="2019-04-16T13:16:42"/>
    <x v="85"/>
    <x v="0"/>
    <x v="0"/>
    <x v="4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1"/>
    <d v="2019-04-16T13:16:42"/>
    <x v="979"/>
    <x v="0"/>
    <x v="0"/>
    <x v="550"/>
    <x v="196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2"/>
    <d v="2019-04-16T13:16:42"/>
    <x v="69"/>
    <x v="0"/>
    <x v="0"/>
    <x v="3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3"/>
    <d v="2019-04-16T13:16:42"/>
    <x v="822"/>
    <x v="0"/>
    <x v="3"/>
    <x v="456"/>
    <x v="247"/>
    <x v="51"/>
    <x v="310"/>
    <x v="197"/>
    <x v="119"/>
    <x v="0"/>
    <x v="7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4"/>
    <d v="2019-04-16T13:16:42"/>
    <x v="192"/>
    <x v="0"/>
    <x v="0"/>
    <x v="44"/>
    <x v="12"/>
    <x v="6"/>
    <x v="15"/>
    <x v="62"/>
    <x v="0"/>
    <x v="2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13"/>
    <d v="2019-04-16T13:46:57"/>
    <x v="404"/>
    <x v="0"/>
    <x v="4"/>
    <x v="47"/>
    <x v="23"/>
    <x v="20"/>
    <x v="127"/>
    <x v="53"/>
    <x v="24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3"/>
    <x v="14"/>
    <d v="2019-04-16T13:46:57"/>
    <x v="94"/>
    <x v="0"/>
    <x v="4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4"/>
    <x v="5"/>
    <d v="2019-04-16T13:47:2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4"/>
    <x v="6"/>
    <d v="2019-04-16T13:47:2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4"/>
    <x v="13"/>
    <d v="2019-04-16T13:47:26"/>
    <x v="94"/>
    <x v="0"/>
    <x v="0"/>
    <x v="4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4"/>
    <x v="14"/>
    <d v="2019-04-16T13:47:26"/>
    <x v="94"/>
    <x v="0"/>
    <x v="0"/>
    <x v="4"/>
    <x v="0"/>
    <x v="0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4"/>
    <x v="24"/>
    <d v="2019-04-16T13:47:26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4"/>
    <x v="25"/>
    <d v="2019-04-16T13:47:26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4"/>
    <x v="0"/>
    <d v="2019-04-16T13:47:26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4"/>
    <x v="1"/>
    <d v="2019-04-16T13:47:26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8"/>
    <d v="2019-08-13T13:49:54"/>
    <x v="102"/>
    <x v="0"/>
    <x v="0"/>
    <x v="4"/>
    <x v="0"/>
    <x v="0"/>
    <x v="0"/>
    <x v="0"/>
    <x v="0"/>
    <x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17"/>
    <d v="2019-08-13T13:49:54"/>
    <x v="170"/>
    <x v="0"/>
    <x v="278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2"/>
    <d v="2019-05-18T12:57:06"/>
    <x v="86"/>
    <x v="0"/>
    <x v="0"/>
    <x v="6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3"/>
    <d v="2019-05-18T12:57:06"/>
    <x v="147"/>
    <x v="0"/>
    <x v="0"/>
    <x v="4"/>
    <x v="0"/>
    <x v="40"/>
    <x v="17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9"/>
    <d v="2019-08-13T13:49:54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10"/>
    <d v="2019-08-13T13:49:5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12"/>
    <d v="2019-08-13T13:49:54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13"/>
    <d v="2019-08-13T13:49:54"/>
    <x v="980"/>
    <x v="2"/>
    <x v="2"/>
    <x v="58"/>
    <x v="222"/>
    <x v="142"/>
    <x v="94"/>
    <x v="95"/>
    <x v="134"/>
    <x v="0"/>
    <x v="9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14"/>
    <d v="2019-08-13T13:49:54"/>
    <x v="10"/>
    <x v="0"/>
    <x v="4"/>
    <x v="12"/>
    <x v="19"/>
    <x v="0"/>
    <x v="13"/>
    <x v="26"/>
    <x v="0"/>
    <x v="1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15"/>
    <d v="2019-08-13T13:49:54"/>
    <x v="94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5"/>
    <d v="2019-04-16T13:47:52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6"/>
    <d v="2019-04-16T13:47:52"/>
    <x v="15"/>
    <x v="0"/>
    <x v="0"/>
    <x v="4"/>
    <x v="0"/>
    <x v="4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8"/>
    <d v="2019-04-16T13:47:5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13"/>
    <d v="2019-04-16T13:47:52"/>
    <x v="204"/>
    <x v="0"/>
    <x v="0"/>
    <x v="55"/>
    <x v="27"/>
    <x v="2"/>
    <x v="29"/>
    <x v="1"/>
    <x v="26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5"/>
    <d v="2019-04-16T13:16:42"/>
    <x v="19"/>
    <x v="0"/>
    <x v="4"/>
    <x v="63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6"/>
    <d v="2019-04-16T13:16:42"/>
    <x v="10"/>
    <x v="0"/>
    <x v="0"/>
    <x v="73"/>
    <x v="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8"/>
    <d v="2019-04-16T13:16:42"/>
    <x v="73"/>
    <x v="4"/>
    <x v="2"/>
    <x v="32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19"/>
    <d v="2019-04-16T13:16:42"/>
    <x v="161"/>
    <x v="0"/>
    <x v="0"/>
    <x v="4"/>
    <x v="0"/>
    <x v="83"/>
    <x v="26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20"/>
    <d v="2019-04-16T13:16:42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38"/>
    <d v="2019-04-16T13:16:4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39"/>
    <d v="2019-04-16T13:16:4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5"/>
    <x v="22"/>
    <d v="2019-04-16T13:16:42"/>
    <x v="191"/>
    <x v="2"/>
    <x v="4"/>
    <x v="116"/>
    <x v="14"/>
    <x v="54"/>
    <x v="27"/>
    <x v="57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8"/>
    <d v="2019-03-19T11:57:0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13"/>
    <d v="2019-03-19T11:57:00"/>
    <x v="981"/>
    <x v="8"/>
    <x v="2"/>
    <x v="99"/>
    <x v="212"/>
    <x v="91"/>
    <x v="59"/>
    <x v="76"/>
    <x v="40"/>
    <x v="0"/>
    <x v="3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14"/>
    <d v="2019-03-19T11:57:00"/>
    <x v="20"/>
    <x v="0"/>
    <x v="0"/>
    <x v="11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18"/>
    <d v="2019-03-19T11:57:0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19"/>
    <d v="2019-03-19T11:57:0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22"/>
    <d v="2019-03-19T11:57:00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24"/>
    <d v="2019-03-19T11:57:00"/>
    <x v="215"/>
    <x v="10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25"/>
    <d v="2019-03-19T11:57:0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0"/>
    <d v="2019-03-19T11:57:00"/>
    <x v="215"/>
    <x v="19"/>
    <x v="53"/>
    <x v="142"/>
    <x v="9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1"/>
    <d v="2019-03-19T11:57:00"/>
    <x v="94"/>
    <x v="19"/>
    <x v="0"/>
    <x v="30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21"/>
    <x v="33"/>
    <d v="2019-03-19T11:57:0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2"/>
    <d v="2019-03-19T11:57:21"/>
    <x v="352"/>
    <x v="24"/>
    <x v="14"/>
    <x v="492"/>
    <x v="24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18"/>
    <d v="2019-03-19T16:07:10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22"/>
    <d v="2019-03-19T16:07:10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24"/>
    <d v="2019-03-19T16:07:10"/>
    <x v="401"/>
    <x v="1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25"/>
    <d v="2019-03-19T16:07:10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13"/>
    <d v="2019-06-20T13:20:16"/>
    <x v="152"/>
    <x v="2"/>
    <x v="0"/>
    <x v="12"/>
    <x v="12"/>
    <x v="14"/>
    <x v="56"/>
    <x v="38"/>
    <x v="26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14"/>
    <d v="2019-06-20T13:20:16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511"/>
    <x v="24"/>
    <d v="2019-06-20T13:20:16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3"/>
    <d v="2019-06-20T13:20:48"/>
    <x v="71"/>
    <x v="0"/>
    <x v="0"/>
    <x v="4"/>
    <x v="0"/>
    <x v="24"/>
    <x v="47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4"/>
    <d v="2019-06-20T13:20:48"/>
    <x v="141"/>
    <x v="0"/>
    <x v="0"/>
    <x v="4"/>
    <x v="0"/>
    <x v="0"/>
    <x v="0"/>
    <x v="0"/>
    <x v="1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8"/>
    <d v="2019-06-20T13:20:4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12"/>
    <d v="2019-06-20T13:20:4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13"/>
    <d v="2019-06-20T13:20:48"/>
    <x v="148"/>
    <x v="0"/>
    <x v="0"/>
    <x v="55"/>
    <x v="1"/>
    <x v="4"/>
    <x v="61"/>
    <x v="60"/>
    <x v="1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14"/>
    <d v="2019-06-20T13:20:48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16"/>
    <d v="2019-06-20T13:20:4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18"/>
    <d v="2019-06-20T13:20:48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19"/>
    <d v="2019-06-20T13:20:4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28"/>
    <d v="2019-06-20T13:20:48"/>
    <x v="540"/>
    <x v="0"/>
    <x v="0"/>
    <x v="30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22"/>
    <d v="2019-06-20T13:20:48"/>
    <x v="20"/>
    <x v="0"/>
    <x v="0"/>
    <x v="12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30"/>
    <d v="2019-06-20T13:20:4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24"/>
    <d v="2019-06-20T13:20:48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25"/>
    <d v="2019-06-20T13:20:4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0"/>
    <d v="2019-06-20T13:20:48"/>
    <x v="4"/>
    <x v="2"/>
    <x v="58"/>
    <x v="54"/>
    <x v="19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0"/>
    <x v="1"/>
    <d v="2019-06-20T13:20:4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2"/>
    <d v="2019-06-20T13:21:26"/>
    <x v="71"/>
    <x v="0"/>
    <x v="10"/>
    <x v="51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3"/>
    <d v="2019-06-20T13:21:26"/>
    <x v="310"/>
    <x v="0"/>
    <x v="0"/>
    <x v="4"/>
    <x v="0"/>
    <x v="65"/>
    <x v="201"/>
    <x v="7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4"/>
    <d v="2019-06-20T13:21:26"/>
    <x v="203"/>
    <x v="0"/>
    <x v="0"/>
    <x v="4"/>
    <x v="0"/>
    <x v="0"/>
    <x v="0"/>
    <x v="0"/>
    <x v="24"/>
    <x v="0"/>
    <x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5"/>
    <d v="2019-06-20T13:21:2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6"/>
    <d v="2019-06-20T13:21:2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13"/>
    <d v="2019-06-20T13:21:26"/>
    <x v="9"/>
    <x v="0"/>
    <x v="2"/>
    <x v="53"/>
    <x v="29"/>
    <x v="1"/>
    <x v="202"/>
    <x v="58"/>
    <x v="24"/>
    <x v="0"/>
    <x v="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14"/>
    <d v="2019-06-20T13:21:26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24"/>
    <d v="2019-06-20T13:21:26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25"/>
    <d v="2019-06-20T13:21:2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0"/>
    <d v="2019-06-20T13:21:26"/>
    <x v="109"/>
    <x v="0"/>
    <x v="0"/>
    <x v="12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2"/>
    <x v="1"/>
    <d v="2019-06-20T13:21:2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2"/>
    <d v="2019-06-20T13:21:45"/>
    <x v="193"/>
    <x v="8"/>
    <x v="2"/>
    <x v="118"/>
    <x v="6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3"/>
    <d v="2019-06-20T13:21:45"/>
    <x v="92"/>
    <x v="0"/>
    <x v="0"/>
    <x v="4"/>
    <x v="0"/>
    <x v="87"/>
    <x v="134"/>
    <x v="5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4"/>
    <d v="2019-06-20T13:21:45"/>
    <x v="91"/>
    <x v="0"/>
    <x v="0"/>
    <x v="4"/>
    <x v="0"/>
    <x v="0"/>
    <x v="0"/>
    <x v="0"/>
    <x v="79"/>
    <x v="0"/>
    <x v="2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17"/>
    <d v="2019-06-20T13:21:45"/>
    <x v="20"/>
    <x v="8"/>
    <x v="10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11"/>
    <d v="2019-06-20T13:21:45"/>
    <x v="138"/>
    <x v="8"/>
    <x v="11"/>
    <x v="25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12"/>
    <d v="2019-06-20T13:21:45"/>
    <x v="67"/>
    <x v="8"/>
    <x v="11"/>
    <x v="4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13"/>
    <d v="2019-06-20T13:21:45"/>
    <x v="201"/>
    <x v="8"/>
    <x v="4"/>
    <x v="14"/>
    <x v="63"/>
    <x v="83"/>
    <x v="138"/>
    <x v="66"/>
    <x v="79"/>
    <x v="0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15"/>
    <d v="2019-06-20T13:21:45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16"/>
    <d v="2019-06-20T13:21:45"/>
    <x v="6"/>
    <x v="8"/>
    <x v="11"/>
    <x v="12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18"/>
    <d v="2019-06-20T13:21:45"/>
    <x v="6"/>
    <x v="8"/>
    <x v="11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705"/>
    <x v="19"/>
    <d v="2019-06-20T13:21:45"/>
    <x v="20"/>
    <x v="0"/>
    <x v="0"/>
    <x v="4"/>
    <x v="0"/>
    <x v="9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6"/>
    <d v="2019-06-20T13:22:21"/>
    <x v="10"/>
    <x v="0"/>
    <x v="0"/>
    <x v="11"/>
    <x v="12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13"/>
    <d v="2019-06-20T13:22:21"/>
    <x v="409"/>
    <x v="0"/>
    <x v="4"/>
    <x v="1"/>
    <x v="14"/>
    <x v="38"/>
    <x v="9"/>
    <x v="27"/>
    <x v="38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14"/>
    <d v="2019-06-20T13:22:21"/>
    <x v="15"/>
    <x v="0"/>
    <x v="0"/>
    <x v="12"/>
    <x v="19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24"/>
    <d v="2019-06-20T13:22:21"/>
    <x v="247"/>
    <x v="48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0"/>
    <d v="2019-06-20T13:22:21"/>
    <x v="247"/>
    <x v="24"/>
    <x v="50"/>
    <x v="82"/>
    <x v="35"/>
    <x v="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33"/>
    <d v="2019-06-20T13:22:21"/>
    <x v="125"/>
    <x v="8"/>
    <x v="41"/>
    <x v="85"/>
    <x v="5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5"/>
    <x v="14"/>
    <d v="2019-04-16T13:47:52"/>
    <x v="20"/>
    <x v="0"/>
    <x v="0"/>
    <x v="4"/>
    <x v="0"/>
    <x v="0"/>
    <x v="8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9"/>
    <d v="2019-05-18T13:13:25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10"/>
    <d v="2019-05-18T13:13:2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4"/>
    <d v="2019-05-18T12:57:06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5"/>
    <d v="2019-05-18T12:57:06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6"/>
    <d v="2019-05-18T12:57:06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13"/>
    <d v="2019-05-18T12:57:06"/>
    <x v="51"/>
    <x v="0"/>
    <x v="0"/>
    <x v="55"/>
    <x v="69"/>
    <x v="14"/>
    <x v="19"/>
    <x v="6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14"/>
    <d v="2019-05-18T12:57:0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24"/>
    <d v="2019-05-18T12:57:06"/>
    <x v="432"/>
    <x v="3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25"/>
    <d v="2019-05-18T12:57:0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0"/>
    <d v="2019-05-18T12:57:06"/>
    <x v="432"/>
    <x v="0"/>
    <x v="0"/>
    <x v="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501"/>
    <x v="1"/>
    <d v="2019-05-18T12:57:06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2"/>
    <d v="2019-05-18T12:57:23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3"/>
    <d v="2019-05-18T12:57:23"/>
    <x v="32"/>
    <x v="0"/>
    <x v="0"/>
    <x v="4"/>
    <x v="0"/>
    <x v="0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4"/>
    <d v="2019-05-18T12:57:2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5"/>
    <d v="2019-05-18T12:57:2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6"/>
    <d v="2019-05-18T12:57:2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3"/>
    <x v="25"/>
    <d v="2019-05-18T12:55:2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3"/>
    <x v="0"/>
    <d v="2019-05-18T12:55:26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3"/>
    <x v="1"/>
    <d v="2019-05-18T12:55:2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2"/>
    <d v="2019-04-16T13:53:24"/>
    <x v="162"/>
    <x v="0"/>
    <x v="0"/>
    <x v="53"/>
    <x v="34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3"/>
    <d v="2019-04-16T13:53:24"/>
    <x v="521"/>
    <x v="0"/>
    <x v="0"/>
    <x v="4"/>
    <x v="0"/>
    <x v="31"/>
    <x v="28"/>
    <x v="6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24"/>
    <d v="2019-04-16T13:53:24"/>
    <x v="176"/>
    <x v="1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25"/>
    <d v="2019-04-16T13:53:24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2"/>
    <d v="2019-06-20T13:22:46"/>
    <x v="192"/>
    <x v="0"/>
    <x v="0"/>
    <x v="45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3"/>
    <d v="2019-06-20T13:22:46"/>
    <x v="293"/>
    <x v="0"/>
    <x v="0"/>
    <x v="4"/>
    <x v="0"/>
    <x v="50"/>
    <x v="122"/>
    <x v="7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4"/>
    <d v="2019-06-20T13:22:46"/>
    <x v="12"/>
    <x v="0"/>
    <x v="0"/>
    <x v="4"/>
    <x v="0"/>
    <x v="0"/>
    <x v="0"/>
    <x v="0"/>
    <x v="48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7"/>
    <d v="2019-06-20T13:22:4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6"/>
    <d v="2019-06-20T13:22:4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8"/>
    <d v="2019-06-20T13:22:4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13"/>
    <d v="2019-06-20T13:22:46"/>
    <x v="494"/>
    <x v="0"/>
    <x v="0"/>
    <x v="47"/>
    <x v="14"/>
    <x v="40"/>
    <x v="165"/>
    <x v="58"/>
    <x v="48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14"/>
    <d v="2019-06-20T13:22:46"/>
    <x v="6"/>
    <x v="0"/>
    <x v="0"/>
    <x v="12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18"/>
    <d v="2019-06-20T13:22:46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19"/>
    <d v="2019-06-20T13:22:46"/>
    <x v="15"/>
    <x v="0"/>
    <x v="0"/>
    <x v="4"/>
    <x v="0"/>
    <x v="4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28"/>
    <d v="2019-06-20T13:22:46"/>
    <x v="67"/>
    <x v="0"/>
    <x v="0"/>
    <x v="4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33"/>
    <d v="2019-06-20T13:23:42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2"/>
    <d v="2019-06-20T13:23:56"/>
    <x v="51"/>
    <x v="8"/>
    <x v="2"/>
    <x v="99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3"/>
    <d v="2019-06-20T13:23:56"/>
    <x v="84"/>
    <x v="0"/>
    <x v="0"/>
    <x v="4"/>
    <x v="0"/>
    <x v="83"/>
    <x v="1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4"/>
    <d v="2019-06-20T13:23:56"/>
    <x v="181"/>
    <x v="0"/>
    <x v="0"/>
    <x v="4"/>
    <x v="0"/>
    <x v="0"/>
    <x v="0"/>
    <x v="0"/>
    <x v="21"/>
    <x v="0"/>
    <x v="2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7"/>
    <d v="2019-06-20T13:23:56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6"/>
    <d v="2019-06-20T13:23:56"/>
    <x v="6"/>
    <x v="0"/>
    <x v="11"/>
    <x v="25"/>
    <x v="12"/>
    <x v="16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8"/>
    <d v="2019-06-20T13:23:56"/>
    <x v="15"/>
    <x v="0"/>
    <x v="0"/>
    <x v="4"/>
    <x v="0"/>
    <x v="0"/>
    <x v="0"/>
    <x v="0"/>
    <x v="0"/>
    <x v="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11"/>
    <d v="2019-06-20T13:23:56"/>
    <x v="145"/>
    <x v="8"/>
    <x v="11"/>
    <x v="5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13"/>
    <d v="2019-06-20T13:23:56"/>
    <x v="401"/>
    <x v="8"/>
    <x v="4"/>
    <x v="90"/>
    <x v="44"/>
    <x v="54"/>
    <x v="47"/>
    <x v="39"/>
    <x v="21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14"/>
    <d v="2019-06-20T13:23:56"/>
    <x v="94"/>
    <x v="8"/>
    <x v="11"/>
    <x v="25"/>
    <x v="19"/>
    <x v="16"/>
    <x v="3"/>
    <x v="13"/>
    <x v="0"/>
    <x v="6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16"/>
    <d v="2019-06-20T13:23:5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19"/>
    <d v="2019-06-20T13:23:56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4"/>
    <d v="2019-10-14T13:00:02"/>
    <x v="765"/>
    <x v="0"/>
    <x v="0"/>
    <x v="4"/>
    <x v="0"/>
    <x v="0"/>
    <x v="0"/>
    <x v="0"/>
    <x v="130"/>
    <x v="0"/>
    <x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7"/>
    <d v="2019-10-14T13:00:02"/>
    <x v="42"/>
    <x v="0"/>
    <x v="7"/>
    <x v="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5"/>
    <d v="2019-10-14T13:00:02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6"/>
    <d v="2019-10-14T13:00:02"/>
    <x v="25"/>
    <x v="0"/>
    <x v="0"/>
    <x v="63"/>
    <x v="27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8"/>
    <d v="2019-10-14T13:00:02"/>
    <x v="26"/>
    <x v="0"/>
    <x v="0"/>
    <x v="4"/>
    <x v="0"/>
    <x v="0"/>
    <x v="0"/>
    <x v="0"/>
    <x v="0"/>
    <x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7"/>
    <d v="2019-10-14T13:00:02"/>
    <x v="262"/>
    <x v="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0"/>
    <d v="2019-10-14T13:00:02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1"/>
    <d v="2019-10-14T13:00:02"/>
    <x v="540"/>
    <x v="0"/>
    <x v="0"/>
    <x v="4"/>
    <x v="8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2"/>
    <d v="2019-10-14T13:00:02"/>
    <x v="17"/>
    <x v="0"/>
    <x v="0"/>
    <x v="4"/>
    <x v="1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3"/>
    <d v="2019-10-14T13:00:02"/>
    <x v="577"/>
    <x v="0"/>
    <x v="0"/>
    <x v="246"/>
    <x v="137"/>
    <x v="104"/>
    <x v="34"/>
    <x v="5"/>
    <x v="130"/>
    <x v="0"/>
    <x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4"/>
    <d v="2019-10-14T13:00:02"/>
    <x v="196"/>
    <x v="0"/>
    <x v="2"/>
    <x v="55"/>
    <x v="1"/>
    <x v="9"/>
    <x v="6"/>
    <x v="2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5"/>
    <d v="2019-10-14T13:00:02"/>
    <x v="94"/>
    <x v="2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6"/>
    <d v="2019-10-14T13:00:02"/>
    <x v="94"/>
    <x v="0"/>
    <x v="0"/>
    <x v="4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8"/>
    <d v="2019-10-14T13:00:02"/>
    <x v="190"/>
    <x v="0"/>
    <x v="0"/>
    <x v="5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9"/>
    <d v="2019-10-14T13:00:02"/>
    <x v="64"/>
    <x v="0"/>
    <x v="0"/>
    <x v="4"/>
    <x v="0"/>
    <x v="2"/>
    <x v="1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20"/>
    <d v="2019-10-14T13:00:02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28"/>
    <d v="2019-10-14T13:00:02"/>
    <x v="138"/>
    <x v="0"/>
    <x v="0"/>
    <x v="4"/>
    <x v="5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22"/>
    <d v="2019-10-14T13:00:02"/>
    <x v="91"/>
    <x v="0"/>
    <x v="0"/>
    <x v="53"/>
    <x v="3"/>
    <x v="6"/>
    <x v="31"/>
    <x v="3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30"/>
    <d v="2019-10-14T13:00:02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24"/>
    <d v="2019-10-14T13:00:02"/>
    <x v="982"/>
    <x v="4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25"/>
    <d v="2019-10-14T13:00:02"/>
    <x v="521"/>
    <x v="2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31"/>
    <d v="2019-10-14T13:00:02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0"/>
    <d v="2019-10-14T13:00:02"/>
    <x v="982"/>
    <x v="62"/>
    <x v="268"/>
    <x v="551"/>
    <x v="57"/>
    <x v="16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1"/>
    <d v="2019-10-14T13:00:02"/>
    <x v="521"/>
    <x v="2"/>
    <x v="144"/>
    <x v="293"/>
    <x v="19"/>
    <x v="6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0"/>
    <d v="2020-01-16T16:22:25"/>
    <x v="198"/>
    <x v="0"/>
    <x v="0"/>
    <x v="8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5"/>
    <x v="1"/>
    <d v="2020-01-16T16:22:25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2"/>
    <d v="2020-01-16T16:23:50"/>
    <x v="389"/>
    <x v="0"/>
    <x v="4"/>
    <x v="147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3"/>
    <d v="2020-01-16T16:23:50"/>
    <x v="238"/>
    <x v="0"/>
    <x v="0"/>
    <x v="4"/>
    <x v="0"/>
    <x v="18"/>
    <x v="66"/>
    <x v="1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4"/>
    <d v="2020-01-16T16:23:50"/>
    <x v="57"/>
    <x v="0"/>
    <x v="0"/>
    <x v="4"/>
    <x v="0"/>
    <x v="0"/>
    <x v="0"/>
    <x v="0"/>
    <x v="25"/>
    <x v="0"/>
    <x v="25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2"/>
    <d v="2019-10-14T15:21:51"/>
    <x v="56"/>
    <x v="0"/>
    <x v="0"/>
    <x v="8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3"/>
    <d v="2019-10-14T15:21:51"/>
    <x v="213"/>
    <x v="0"/>
    <x v="0"/>
    <x v="4"/>
    <x v="0"/>
    <x v="37"/>
    <x v="157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4"/>
    <d v="2019-10-14T15:21:51"/>
    <x v="85"/>
    <x v="0"/>
    <x v="0"/>
    <x v="4"/>
    <x v="0"/>
    <x v="0"/>
    <x v="0"/>
    <x v="0"/>
    <x v="10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7"/>
    <d v="2019-10-14T15:21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6"/>
    <d v="2019-10-14T15:21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7"/>
    <d v="2020-01-16T16:23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6"/>
    <d v="2020-01-16T16:23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13"/>
    <d v="2020-01-16T16:23:50"/>
    <x v="200"/>
    <x v="0"/>
    <x v="4"/>
    <x v="95"/>
    <x v="44"/>
    <x v="20"/>
    <x v="14"/>
    <x v="166"/>
    <x v="25"/>
    <x v="0"/>
    <x v="44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17"/>
    <d v="2019-10-14T15:21:51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13"/>
    <d v="2019-10-14T15:21:51"/>
    <x v="73"/>
    <x v="0"/>
    <x v="0"/>
    <x v="73"/>
    <x v="3"/>
    <x v="38"/>
    <x v="64"/>
    <x v="21"/>
    <x v="10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14"/>
    <d v="2019-10-14T15:21:51"/>
    <x v="36"/>
    <x v="0"/>
    <x v="0"/>
    <x v="4"/>
    <x v="19"/>
    <x v="0"/>
    <x v="0"/>
    <x v="0"/>
    <x v="0"/>
    <x v="0"/>
    <x v="0"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367"/>
    <x v="15"/>
    <d v="2019-10-14T15:21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1"/>
    <x v="32"/>
    <d v="2019-10-14T13:00:02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2"/>
    <d v="2019-10-14T13:00:34"/>
    <x v="867"/>
    <x v="0"/>
    <x v="15"/>
    <x v="552"/>
    <x v="10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3"/>
    <d v="2019-10-14T13:00:34"/>
    <x v="634"/>
    <x v="0"/>
    <x v="0"/>
    <x v="4"/>
    <x v="0"/>
    <x v="60"/>
    <x v="311"/>
    <x v="27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4"/>
    <d v="2019-10-14T13:00:34"/>
    <x v="592"/>
    <x v="0"/>
    <x v="0"/>
    <x v="4"/>
    <x v="0"/>
    <x v="0"/>
    <x v="0"/>
    <x v="0"/>
    <x v="49"/>
    <x v="0"/>
    <x v="1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7"/>
    <d v="2019-10-14T13:00:34"/>
    <x v="31"/>
    <x v="0"/>
    <x v="0"/>
    <x v="14"/>
    <x v="12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5"/>
    <d v="2019-10-14T13:00:34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6"/>
    <d v="2019-10-14T13:00:34"/>
    <x v="26"/>
    <x v="0"/>
    <x v="0"/>
    <x v="53"/>
    <x v="12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16"/>
    <d v="2019-06-20T13:22:03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24"/>
    <d v="2019-06-20T13:22:03"/>
    <x v="243"/>
    <x v="3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25"/>
    <d v="2019-06-20T13:22:03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0"/>
    <d v="2019-06-20T13:22:03"/>
    <x v="243"/>
    <x v="19"/>
    <x v="145"/>
    <x v="485"/>
    <x v="9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2"/>
    <x v="1"/>
    <d v="2019-06-20T13:22:03"/>
    <x v="162"/>
    <x v="0"/>
    <x v="3"/>
    <x v="102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2"/>
    <d v="2019-06-20T13:22:21"/>
    <x v="95"/>
    <x v="0"/>
    <x v="2"/>
    <x v="71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3"/>
    <d v="2019-06-20T13:22:21"/>
    <x v="349"/>
    <x v="0"/>
    <x v="0"/>
    <x v="4"/>
    <x v="0"/>
    <x v="37"/>
    <x v="167"/>
    <x v="7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4"/>
    <d v="2019-06-20T13:22:21"/>
    <x v="12"/>
    <x v="0"/>
    <x v="0"/>
    <x v="4"/>
    <x v="0"/>
    <x v="0"/>
    <x v="0"/>
    <x v="0"/>
    <x v="38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7"/>
    <d v="2019-06-20T13:22:21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723"/>
    <x v="5"/>
    <d v="2019-06-20T13:22:21"/>
    <x v="3"/>
    <x v="0"/>
    <x v="0"/>
    <x v="4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22"/>
    <d v="2019-06-20T13:22:46"/>
    <x v="15"/>
    <x v="0"/>
    <x v="0"/>
    <x v="4"/>
    <x v="9"/>
    <x v="9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30"/>
    <d v="2019-06-20T13:22:46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24"/>
    <d v="2019-06-20T13:22:46"/>
    <x v="688"/>
    <x v="3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25"/>
    <d v="2019-06-20T13:22:46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0"/>
    <d v="2019-06-20T13:22:46"/>
    <x v="688"/>
    <x v="19"/>
    <x v="58"/>
    <x v="477"/>
    <x v="9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258"/>
    <x v="1"/>
    <d v="2019-06-20T13:22:46"/>
    <x v="102"/>
    <x v="0"/>
    <x v="8"/>
    <x v="9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2"/>
    <d v="2019-06-20T13:23:04"/>
    <x v="65"/>
    <x v="0"/>
    <x v="10"/>
    <x v="118"/>
    <x v="36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3"/>
    <d v="2019-06-20T13:23:04"/>
    <x v="444"/>
    <x v="0"/>
    <x v="0"/>
    <x v="4"/>
    <x v="0"/>
    <x v="75"/>
    <x v="97"/>
    <x v="6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4"/>
    <d v="2019-06-20T13:23:04"/>
    <x v="64"/>
    <x v="0"/>
    <x v="0"/>
    <x v="4"/>
    <x v="0"/>
    <x v="0"/>
    <x v="0"/>
    <x v="0"/>
    <x v="50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7"/>
    <d v="2019-06-20T13:23:0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5"/>
    <d v="2019-06-20T13:23:04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6"/>
    <d v="2019-06-20T13:23:04"/>
    <x v="24"/>
    <x v="0"/>
    <x v="0"/>
    <x v="11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13"/>
    <d v="2019-06-20T13:23:04"/>
    <x v="408"/>
    <x v="0"/>
    <x v="2"/>
    <x v="14"/>
    <x v="70"/>
    <x v="78"/>
    <x v="296"/>
    <x v="58"/>
    <x v="50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14"/>
    <d v="2019-06-20T13:23:04"/>
    <x v="81"/>
    <x v="0"/>
    <x v="0"/>
    <x v="12"/>
    <x v="0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0"/>
    <d v="2019-03-19T16:07:10"/>
    <x v="401"/>
    <x v="4"/>
    <x v="179"/>
    <x v="232"/>
    <x v="12"/>
    <x v="1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24"/>
    <d v="2019-05-18T12:49:40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3"/>
    <x v="25"/>
    <d v="2019-05-18T12:49:4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7"/>
    <x v="1"/>
    <d v="2019-05-18T12:48:06"/>
    <x v="36"/>
    <x v="0"/>
    <x v="8"/>
    <x v="12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8"/>
    <x v="2"/>
    <d v="2019-05-18T12:48:22"/>
    <x v="24"/>
    <x v="8"/>
    <x v="11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14"/>
    <d v="2019-04-16T13:11:02"/>
    <x v="24"/>
    <x v="0"/>
    <x v="0"/>
    <x v="30"/>
    <x v="19"/>
    <x v="7"/>
    <x v="8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15"/>
    <d v="2019-04-16T13:11:02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24"/>
    <d v="2019-04-16T13:11:02"/>
    <x v="443"/>
    <x v="45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25"/>
    <d v="2019-04-16T13:11:02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0"/>
    <d v="2019-04-16T13:11:02"/>
    <x v="443"/>
    <x v="4"/>
    <x v="122"/>
    <x v="517"/>
    <x v="12"/>
    <x v="15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1"/>
    <d v="2019-04-16T13:11:02"/>
    <x v="118"/>
    <x v="0"/>
    <x v="3"/>
    <x v="38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7"/>
    <s v="105105"/>
    <x v="33"/>
    <d v="2019-04-16T13:11:0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13"/>
    <d v="2019-04-16T13:11:28"/>
    <x v="983"/>
    <x v="0"/>
    <x v="7"/>
    <x v="93"/>
    <x v="73"/>
    <x v="74"/>
    <x v="247"/>
    <x v="128"/>
    <x v="88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14"/>
    <d v="2019-04-16T13:11:28"/>
    <x v="24"/>
    <x v="0"/>
    <x v="0"/>
    <x v="11"/>
    <x v="12"/>
    <x v="7"/>
    <x v="35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8"/>
    <s v="105106"/>
    <x v="15"/>
    <d v="2019-04-16T13:11:28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4"/>
    <d v="2019-05-18T12:44:27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5"/>
    <d v="2019-05-18T12:44:2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6"/>
    <d v="2019-05-18T12:44:2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7"/>
    <d v="2019-03-20T13:21:3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8"/>
    <x v="22"/>
    <d v="2019-05-18T12:48:2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8"/>
    <x v="24"/>
    <d v="2019-05-18T12:48:22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2"/>
    <x v="13"/>
    <d v="2019-05-18T12:49:23"/>
    <x v="56"/>
    <x v="0"/>
    <x v="4"/>
    <x v="12"/>
    <x v="69"/>
    <x v="6"/>
    <x v="31"/>
    <x v="8"/>
    <x v="27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2"/>
    <x v="24"/>
    <d v="2019-05-18T12:49:23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2"/>
    <x v="25"/>
    <d v="2019-05-18T12:49:2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20"/>
    <d v="2019-06-20T13:23:56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28"/>
    <d v="2019-06-20T13:23:56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22"/>
    <d v="2019-06-20T13:23:56"/>
    <x v="6"/>
    <x v="8"/>
    <x v="11"/>
    <x v="25"/>
    <x v="5"/>
    <x v="16"/>
    <x v="13"/>
    <x v="13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30"/>
    <d v="2019-06-20T13:23:5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24"/>
    <d v="2019-06-20T13:23:56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18"/>
    <d v="2019-06-20T13:24:14"/>
    <x v="102"/>
    <x v="2"/>
    <x v="0"/>
    <x v="1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19"/>
    <d v="2019-06-20T13:24:14"/>
    <x v="56"/>
    <x v="0"/>
    <x v="0"/>
    <x v="4"/>
    <x v="0"/>
    <x v="2"/>
    <x v="17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20"/>
    <d v="2019-06-20T13:24:14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22"/>
    <d v="2019-06-20T13:24:14"/>
    <x v="196"/>
    <x v="2"/>
    <x v="0"/>
    <x v="19"/>
    <x v="19"/>
    <x v="6"/>
    <x v="19"/>
    <x v="8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24"/>
    <d v="2019-06-20T13:24:14"/>
    <x v="277"/>
    <x v="12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25"/>
    <d v="2019-06-20T13:24:14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0"/>
    <d v="2019-06-20T13:24:14"/>
    <x v="277"/>
    <x v="18"/>
    <x v="115"/>
    <x v="172"/>
    <x v="27"/>
    <x v="7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1"/>
    <d v="2019-06-20T13:24:14"/>
    <x v="31"/>
    <x v="29"/>
    <x v="28"/>
    <x v="112"/>
    <x v="1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33"/>
    <d v="2019-06-20T13:24:14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2"/>
    <d v="2019-06-20T13:24:33"/>
    <x v="505"/>
    <x v="4"/>
    <x v="42"/>
    <x v="297"/>
    <x v="11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3"/>
    <d v="2019-06-20T13:24:33"/>
    <x v="984"/>
    <x v="0"/>
    <x v="0"/>
    <x v="4"/>
    <x v="0"/>
    <x v="96"/>
    <x v="312"/>
    <x v="14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4"/>
    <d v="2019-06-20T13:24:33"/>
    <x v="278"/>
    <x v="0"/>
    <x v="0"/>
    <x v="4"/>
    <x v="0"/>
    <x v="0"/>
    <x v="0"/>
    <x v="0"/>
    <x v="3"/>
    <x v="0"/>
    <x v="52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7"/>
    <d v="2019-06-20T13:24:33"/>
    <x v="81"/>
    <x v="8"/>
    <x v="11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5"/>
    <d v="2019-06-20T13:24:33"/>
    <x v="3"/>
    <x v="0"/>
    <x v="0"/>
    <x v="4"/>
    <x v="0"/>
    <x v="4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6"/>
    <d v="2019-06-20T13:24:33"/>
    <x v="10"/>
    <x v="0"/>
    <x v="11"/>
    <x v="11"/>
    <x v="12"/>
    <x v="4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8"/>
    <d v="2019-06-20T13:24:33"/>
    <x v="94"/>
    <x v="0"/>
    <x v="0"/>
    <x v="4"/>
    <x v="0"/>
    <x v="0"/>
    <x v="0"/>
    <x v="0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17"/>
    <d v="2019-06-20T13:24:33"/>
    <x v="43"/>
    <x v="8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1"/>
    <x v="0"/>
    <d v="2019-06-20T13:54:27"/>
    <x v="203"/>
    <x v="0"/>
    <x v="10"/>
    <x v="13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1"/>
    <x v="1"/>
    <d v="2019-06-20T13:54:2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9"/>
    <x v="2"/>
    <d v="2019-06-20T13:54:46"/>
    <x v="86"/>
    <x v="0"/>
    <x v="0"/>
    <x v="2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9"/>
    <x v="3"/>
    <d v="2019-06-20T13:54:46"/>
    <x v="2"/>
    <x v="0"/>
    <x v="0"/>
    <x v="4"/>
    <x v="0"/>
    <x v="18"/>
    <x v="39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9"/>
    <x v="4"/>
    <d v="2019-06-20T13:54:46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9"/>
    <x v="13"/>
    <d v="2019-06-20T13:54:46"/>
    <x v="49"/>
    <x v="0"/>
    <x v="0"/>
    <x v="3"/>
    <x v="3"/>
    <x v="20"/>
    <x v="65"/>
    <x v="21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9"/>
    <x v="24"/>
    <d v="2019-06-20T13:54:46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9"/>
    <x v="31"/>
    <d v="2019-06-20T13:54:4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9"/>
    <x v="0"/>
    <d v="2019-06-20T13:54:46"/>
    <x v="4"/>
    <x v="8"/>
    <x v="61"/>
    <x v="54"/>
    <x v="5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9"/>
    <x v="32"/>
    <d v="2019-06-20T13:54:46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2"/>
    <d v="2019-06-20T13:55:14"/>
    <x v="106"/>
    <x v="8"/>
    <x v="11"/>
    <x v="14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3"/>
    <d v="2019-06-20T13:55:14"/>
    <x v="188"/>
    <x v="0"/>
    <x v="0"/>
    <x v="4"/>
    <x v="0"/>
    <x v="40"/>
    <x v="1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4"/>
    <d v="2019-06-20T13:55:14"/>
    <x v="1"/>
    <x v="0"/>
    <x v="0"/>
    <x v="4"/>
    <x v="0"/>
    <x v="0"/>
    <x v="0"/>
    <x v="0"/>
    <x v="24"/>
    <x v="0"/>
    <x v="4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7"/>
    <d v="2019-06-20T13:55:14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6"/>
    <d v="2019-06-20T13:55:14"/>
    <x v="6"/>
    <x v="0"/>
    <x v="11"/>
    <x v="25"/>
    <x v="12"/>
    <x v="16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8"/>
    <d v="2019-06-20T13:55:14"/>
    <x v="94"/>
    <x v="0"/>
    <x v="0"/>
    <x v="4"/>
    <x v="0"/>
    <x v="0"/>
    <x v="0"/>
    <x v="0"/>
    <x v="0"/>
    <x v="5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13"/>
    <d v="2019-06-20T13:55:14"/>
    <x v="198"/>
    <x v="8"/>
    <x v="11"/>
    <x v="19"/>
    <x v="3"/>
    <x v="14"/>
    <x v="47"/>
    <x v="62"/>
    <x v="24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13"/>
    <d v="2019-04-16T13:29:30"/>
    <x v="32"/>
    <x v="0"/>
    <x v="0"/>
    <x v="12"/>
    <x v="0"/>
    <x v="0"/>
    <x v="19"/>
    <x v="3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7"/>
    <d v="2019-04-16T13:31:2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5"/>
    <d v="2019-04-16T13:31:2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6"/>
    <d v="2019-04-16T13:31:27"/>
    <x v="15"/>
    <x v="0"/>
    <x v="0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17"/>
    <d v="2019-04-16T13:31:27"/>
    <x v="840"/>
    <x v="0"/>
    <x v="24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13"/>
    <d v="2019-04-16T13:31:27"/>
    <x v="126"/>
    <x v="0"/>
    <x v="0"/>
    <x v="11"/>
    <x v="69"/>
    <x v="6"/>
    <x v="19"/>
    <x v="16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14"/>
    <d v="2019-04-16T13:31:27"/>
    <x v="94"/>
    <x v="0"/>
    <x v="0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0"/>
    <d v="2019-04-16T13:53:24"/>
    <x v="176"/>
    <x v="8"/>
    <x v="56"/>
    <x v="183"/>
    <x v="5"/>
    <x v="8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1"/>
    <x v="1"/>
    <d v="2019-04-16T13:53:24"/>
    <x v="24"/>
    <x v="8"/>
    <x v="10"/>
    <x v="63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2"/>
    <x v="2"/>
    <d v="2019-04-16T13:53:46"/>
    <x v="101"/>
    <x v="0"/>
    <x v="4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2"/>
    <x v="3"/>
    <d v="2019-04-16T13:53:46"/>
    <x v="125"/>
    <x v="0"/>
    <x v="0"/>
    <x v="4"/>
    <x v="0"/>
    <x v="40"/>
    <x v="31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2"/>
    <x v="4"/>
    <d v="2019-04-16T13:53:46"/>
    <x v="157"/>
    <x v="0"/>
    <x v="0"/>
    <x v="4"/>
    <x v="0"/>
    <x v="0"/>
    <x v="0"/>
    <x v="0"/>
    <x v="26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2"/>
    <x v="13"/>
    <d v="2019-04-16T13:53:46"/>
    <x v="152"/>
    <x v="0"/>
    <x v="4"/>
    <x v="11"/>
    <x v="1"/>
    <x v="14"/>
    <x v="6"/>
    <x v="38"/>
    <x v="26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2"/>
    <x v="24"/>
    <d v="2019-04-16T13:53:46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2"/>
    <x v="25"/>
    <d v="2019-04-16T13:53:4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2"/>
    <x v="31"/>
    <d v="2019-04-16T13:53:46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2"/>
    <x v="0"/>
    <d v="2019-04-16T13:53:46"/>
    <x v="96"/>
    <x v="0"/>
    <x v="13"/>
    <x v="129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24"/>
    <d v="2019-05-18T12:57:23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25"/>
    <d v="2019-05-18T12:57:2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0"/>
    <d v="2019-05-18T12:57:23"/>
    <x v="42"/>
    <x v="0"/>
    <x v="45"/>
    <x v="65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503"/>
    <x v="1"/>
    <d v="2019-05-18T12:57:2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2"/>
    <d v="2019-05-18T12:57:3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3"/>
    <d v="2019-05-18T12:57:38"/>
    <x v="32"/>
    <x v="0"/>
    <x v="0"/>
    <x v="4"/>
    <x v="0"/>
    <x v="4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4"/>
    <d v="2019-05-18T12:57:38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5"/>
    <d v="2019-05-18T12:57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6"/>
    <d v="2019-05-18T12:57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13"/>
    <d v="2019-05-18T12:57:38"/>
    <x v="141"/>
    <x v="0"/>
    <x v="0"/>
    <x v="12"/>
    <x v="0"/>
    <x v="9"/>
    <x v="8"/>
    <x v="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14"/>
    <d v="2019-05-18T12:57:3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24"/>
    <d v="2019-05-18T12:57:38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04"/>
    <x v="25"/>
    <d v="2019-05-18T12:57:3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4"/>
    <d v="2019-05-18T13:16:49"/>
    <x v="26"/>
    <x v="0"/>
    <x v="0"/>
    <x v="4"/>
    <x v="0"/>
    <x v="0"/>
    <x v="0"/>
    <x v="0"/>
    <x v="3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18"/>
    <d v="2019-06-20T13:23:04"/>
    <x v="31"/>
    <x v="0"/>
    <x v="4"/>
    <x v="11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19"/>
    <d v="2019-06-20T13:23:04"/>
    <x v="12"/>
    <x v="0"/>
    <x v="0"/>
    <x v="4"/>
    <x v="0"/>
    <x v="24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20"/>
    <d v="2019-06-20T13:23:04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22"/>
    <d v="2019-06-20T13:23:04"/>
    <x v="196"/>
    <x v="0"/>
    <x v="4"/>
    <x v="12"/>
    <x v="68"/>
    <x v="4"/>
    <x v="6"/>
    <x v="8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24"/>
    <d v="2019-06-20T13:23:04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25"/>
    <d v="2019-06-20T13:23:0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0"/>
    <d v="2019-06-20T13:23:04"/>
    <x v="192"/>
    <x v="0"/>
    <x v="45"/>
    <x v="126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1"/>
    <d v="2019-06-20T13:23:0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273"/>
    <x v="33"/>
    <d v="2019-06-20T13:23:0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2"/>
    <d v="2019-06-20T13:23:19"/>
    <x v="500"/>
    <x v="2"/>
    <x v="57"/>
    <x v="36"/>
    <x v="15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3"/>
    <d v="2019-06-20T13:23:19"/>
    <x v="545"/>
    <x v="0"/>
    <x v="0"/>
    <x v="4"/>
    <x v="0"/>
    <x v="148"/>
    <x v="313"/>
    <x v="24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4"/>
    <d v="2019-06-20T13:23:19"/>
    <x v="280"/>
    <x v="0"/>
    <x v="0"/>
    <x v="4"/>
    <x v="0"/>
    <x v="0"/>
    <x v="0"/>
    <x v="0"/>
    <x v="65"/>
    <x v="0"/>
    <x v="85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7"/>
    <d v="2019-06-20T13:23:19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5"/>
    <d v="2019-06-20T13:23:19"/>
    <x v="26"/>
    <x v="0"/>
    <x v="0"/>
    <x v="4"/>
    <x v="0"/>
    <x v="2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6"/>
    <d v="2019-06-20T13:23:19"/>
    <x v="12"/>
    <x v="0"/>
    <x v="0"/>
    <x v="6"/>
    <x v="0"/>
    <x v="2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8"/>
    <d v="2019-06-20T13:23:19"/>
    <x v="81"/>
    <x v="0"/>
    <x v="0"/>
    <x v="4"/>
    <x v="0"/>
    <x v="0"/>
    <x v="0"/>
    <x v="0"/>
    <x v="0"/>
    <x v="0"/>
    <x v="2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10"/>
    <d v="2019-06-20T13:23:19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43"/>
    <d v="2019-06-20T13:23:1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11"/>
    <d v="2019-06-20T13:23:19"/>
    <x v="69"/>
    <x v="3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13"/>
    <d v="2019-06-20T13:23:19"/>
    <x v="670"/>
    <x v="2"/>
    <x v="23"/>
    <x v="189"/>
    <x v="151"/>
    <x v="74"/>
    <x v="185"/>
    <x v="5"/>
    <x v="65"/>
    <x v="0"/>
    <x v="86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14"/>
    <d v="2019-06-20T13:23:19"/>
    <x v="32"/>
    <x v="0"/>
    <x v="0"/>
    <x v="30"/>
    <x v="0"/>
    <x v="6"/>
    <x v="6"/>
    <x v="2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15"/>
    <d v="2019-06-20T13:23:1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16"/>
    <d v="2019-06-20T13:23:1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18"/>
    <d v="2019-06-20T13:23:1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8"/>
    <d v="2019-10-14T13:00:34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17"/>
    <d v="2019-10-14T13:00:34"/>
    <x v="962"/>
    <x v="463"/>
    <x v="27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10"/>
    <d v="2019-10-14T13:00:34"/>
    <x v="15"/>
    <x v="0"/>
    <x v="0"/>
    <x v="4"/>
    <x v="1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11"/>
    <d v="2019-10-14T13:00:34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13"/>
    <d v="2019-10-14T13:00:34"/>
    <x v="324"/>
    <x v="0"/>
    <x v="7"/>
    <x v="231"/>
    <x v="104"/>
    <x v="62"/>
    <x v="314"/>
    <x v="142"/>
    <x v="49"/>
    <x v="0"/>
    <x v="7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14"/>
    <d v="2019-10-14T13:00:34"/>
    <x v="32"/>
    <x v="0"/>
    <x v="0"/>
    <x v="6"/>
    <x v="19"/>
    <x v="0"/>
    <x v="13"/>
    <x v="26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15"/>
    <d v="2019-10-14T13:00:34"/>
    <x v="5"/>
    <x v="4"/>
    <x v="8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16"/>
    <d v="2019-10-14T13:00:3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18"/>
    <d v="2019-10-14T13:00:34"/>
    <x v="148"/>
    <x v="0"/>
    <x v="4"/>
    <x v="63"/>
    <x v="1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2"/>
    <x v="19"/>
    <d v="2019-10-14T13:00:34"/>
    <x v="223"/>
    <x v="0"/>
    <x v="0"/>
    <x v="4"/>
    <x v="0"/>
    <x v="37"/>
    <x v="9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25"/>
    <d v="2019-06-20T13:23:56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0"/>
    <d v="2019-06-20T13:23:56"/>
    <x v="181"/>
    <x v="4"/>
    <x v="8"/>
    <x v="113"/>
    <x v="12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200402"/>
    <x v="1"/>
    <d v="2019-06-20T13:23:56"/>
    <x v="157"/>
    <x v="8"/>
    <x v="4"/>
    <x v="19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2"/>
    <d v="2019-06-20T13:24:14"/>
    <x v="7"/>
    <x v="4"/>
    <x v="8"/>
    <x v="78"/>
    <x v="249"/>
    <x v="0"/>
    <x v="8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3"/>
    <d v="2019-06-20T13:24:14"/>
    <x v="502"/>
    <x v="0"/>
    <x v="0"/>
    <x v="4"/>
    <x v="0"/>
    <x v="206"/>
    <x v="86"/>
    <x v="2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4"/>
    <d v="2019-06-20T13:24:14"/>
    <x v="320"/>
    <x v="0"/>
    <x v="0"/>
    <x v="4"/>
    <x v="0"/>
    <x v="0"/>
    <x v="0"/>
    <x v="0"/>
    <x v="3"/>
    <x v="0"/>
    <x v="67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7"/>
    <d v="2019-06-20T13:24:14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5"/>
    <d v="2019-06-20T13:24:14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6"/>
    <d v="2019-06-20T13:24:14"/>
    <x v="24"/>
    <x v="0"/>
    <x v="0"/>
    <x v="11"/>
    <x v="12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8"/>
    <d v="2019-06-20T13:24:1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10"/>
    <d v="2019-06-20T13:24:14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11"/>
    <d v="2019-06-20T13:24:14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12"/>
    <d v="2019-06-20T13:24:14"/>
    <x v="222"/>
    <x v="0"/>
    <x v="0"/>
    <x v="29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13"/>
    <d v="2019-06-20T13:24:14"/>
    <x v="980"/>
    <x v="2"/>
    <x v="10"/>
    <x v="23"/>
    <x v="78"/>
    <x v="44"/>
    <x v="243"/>
    <x v="139"/>
    <x v="37"/>
    <x v="0"/>
    <x v="68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14"/>
    <d v="2019-06-20T13:24:14"/>
    <x v="81"/>
    <x v="0"/>
    <x v="0"/>
    <x v="12"/>
    <x v="19"/>
    <x v="0"/>
    <x v="13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15"/>
    <d v="2019-06-20T13:24:1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4"/>
    <x v="16"/>
    <d v="2019-06-20T13:24:14"/>
    <x v="94"/>
    <x v="0"/>
    <x v="0"/>
    <x v="12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9"/>
    <d v="2019-06-20T13:24:33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12"/>
    <d v="2019-06-20T13:24:33"/>
    <x v="145"/>
    <x v="431"/>
    <x v="11"/>
    <x v="4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13"/>
    <d v="2019-06-20T13:24:33"/>
    <x v="435"/>
    <x v="2"/>
    <x v="51"/>
    <x v="138"/>
    <x v="164"/>
    <x v="65"/>
    <x v="216"/>
    <x v="132"/>
    <x v="3"/>
    <x v="0"/>
    <x v="2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14"/>
    <d v="2019-06-20T13:24:33"/>
    <x v="15"/>
    <x v="8"/>
    <x v="11"/>
    <x v="12"/>
    <x v="19"/>
    <x v="9"/>
    <x v="13"/>
    <x v="2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15"/>
    <d v="2019-06-20T13:24:33"/>
    <x v="6"/>
    <x v="8"/>
    <x v="4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16"/>
    <d v="2019-06-20T13:24:33"/>
    <x v="6"/>
    <x v="2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18"/>
    <d v="2019-06-20T13:24:33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19"/>
    <d v="2019-06-20T13:24:33"/>
    <x v="24"/>
    <x v="0"/>
    <x v="0"/>
    <x v="4"/>
    <x v="0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22"/>
    <d v="2019-06-20T13:24:33"/>
    <x v="15"/>
    <x v="8"/>
    <x v="11"/>
    <x v="25"/>
    <x v="19"/>
    <x v="9"/>
    <x v="13"/>
    <x v="2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24"/>
    <d v="2019-06-20T13:24:33"/>
    <x v="368"/>
    <x v="4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25"/>
    <d v="2019-06-20T13:24:33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0"/>
    <d v="2019-06-20T13:24:33"/>
    <x v="368"/>
    <x v="24"/>
    <x v="280"/>
    <x v="553"/>
    <x v="35"/>
    <x v="2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200499"/>
    <x v="1"/>
    <d v="2019-06-20T13:24:33"/>
    <x v="147"/>
    <x v="2"/>
    <x v="41"/>
    <x v="58"/>
    <x v="19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2"/>
    <d v="2019-06-20T13:24:48"/>
    <x v="198"/>
    <x v="4"/>
    <x v="0"/>
    <x v="39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3"/>
    <d v="2019-06-20T13:24:48"/>
    <x v="220"/>
    <x v="0"/>
    <x v="0"/>
    <x v="4"/>
    <x v="0"/>
    <x v="45"/>
    <x v="157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4"/>
    <d v="2019-06-20T13:24:48"/>
    <x v="125"/>
    <x v="0"/>
    <x v="0"/>
    <x v="4"/>
    <x v="0"/>
    <x v="0"/>
    <x v="0"/>
    <x v="0"/>
    <x v="25"/>
    <x v="0"/>
    <x v="18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7"/>
    <d v="2019-06-20T13:24:4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5"/>
    <d v="2019-06-20T13:24:48"/>
    <x v="24"/>
    <x v="0"/>
    <x v="0"/>
    <x v="4"/>
    <x v="0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6"/>
    <d v="2019-06-20T13:24:48"/>
    <x v="10"/>
    <x v="0"/>
    <x v="0"/>
    <x v="4"/>
    <x v="12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8"/>
    <d v="2019-06-20T13:24:4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15"/>
    <d v="2019-04-16T13:31:27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24"/>
    <d v="2019-04-16T13:31:27"/>
    <x v="382"/>
    <x v="2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17"/>
    <x v="25"/>
    <d v="2019-04-16T13:31:27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6"/>
    <d v="2019-05-18T12:55:10"/>
    <x v="15"/>
    <x v="0"/>
    <x v="0"/>
    <x v="4"/>
    <x v="12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13"/>
    <d v="2019-05-18T12:55:10"/>
    <x v="12"/>
    <x v="0"/>
    <x v="0"/>
    <x v="30"/>
    <x v="19"/>
    <x v="7"/>
    <x v="20"/>
    <x v="8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14"/>
    <d v="2019-05-18T12:55:10"/>
    <x v="94"/>
    <x v="0"/>
    <x v="0"/>
    <x v="4"/>
    <x v="19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24"/>
    <d v="2019-05-18T12:55:10"/>
    <x v="47"/>
    <x v="1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36"/>
    <d v="2019-05-18T12:55:10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0"/>
    <d v="2019-05-18T12:55:10"/>
    <x v="47"/>
    <x v="0"/>
    <x v="0"/>
    <x v="17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37"/>
    <d v="2019-05-18T12:55:10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13"/>
    <d v="2019-05-18T13:13:25"/>
    <x v="969"/>
    <x v="0"/>
    <x v="0"/>
    <x v="51"/>
    <x v="127"/>
    <x v="78"/>
    <x v="176"/>
    <x v="147"/>
    <x v="65"/>
    <x v="0"/>
    <x v="3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14"/>
    <d v="2019-05-18T13:13:25"/>
    <x v="157"/>
    <x v="0"/>
    <x v="0"/>
    <x v="30"/>
    <x v="0"/>
    <x v="7"/>
    <x v="8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15"/>
    <d v="2019-05-18T13:13:25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24"/>
    <d v="2019-05-18T13:13:25"/>
    <x v="558"/>
    <x v="2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25"/>
    <d v="2019-05-18T13:13:25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7"/>
    <s v="105105"/>
    <x v="0"/>
    <d v="2019-05-18T13:13:25"/>
    <x v="558"/>
    <x v="4"/>
    <x v="67"/>
    <x v="315"/>
    <x v="12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24"/>
    <d v="2019-04-16T13:48:29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25"/>
    <d v="2019-04-16T13:48:2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0"/>
    <d v="2019-04-16T13:48:29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7"/>
    <x v="1"/>
    <d v="2019-04-16T13:48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31"/>
    <d v="2019-04-16T13:52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0"/>
    <d v="2019-04-16T13:52:10"/>
    <x v="181"/>
    <x v="2"/>
    <x v="57"/>
    <x v="113"/>
    <x v="19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1"/>
    <d v="2019-04-16T13:52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7"/>
    <x v="32"/>
    <d v="2019-04-16T13:52:10"/>
    <x v="36"/>
    <x v="2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7"/>
    <d v="2019-05-18T13:16:4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6"/>
    <d v="2019-05-18T13:16:4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13"/>
    <d v="2019-05-18T13:16:49"/>
    <x v="78"/>
    <x v="4"/>
    <x v="0"/>
    <x v="73"/>
    <x v="1"/>
    <x v="14"/>
    <x v="56"/>
    <x v="57"/>
    <x v="3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14"/>
    <d v="2019-05-18T13:16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3"/>
    <x v="24"/>
    <d v="2019-05-18T13:16:49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4"/>
    <x v="2"/>
    <d v="2019-04-16T13:54:21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4"/>
    <x v="3"/>
    <d v="2019-04-16T13:54:21"/>
    <x v="3"/>
    <x v="0"/>
    <x v="0"/>
    <x v="4"/>
    <x v="0"/>
    <x v="4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4"/>
    <x v="13"/>
    <d v="2019-04-16T13:54:21"/>
    <x v="3"/>
    <x v="0"/>
    <x v="0"/>
    <x v="11"/>
    <x v="12"/>
    <x v="9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4"/>
    <x v="24"/>
    <d v="2019-04-16T13:54:21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74"/>
    <x v="0"/>
    <d v="2019-04-16T13:54:21"/>
    <x v="1"/>
    <x v="0"/>
    <x v="10"/>
    <x v="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2"/>
    <d v="2019-04-16T13:54:46"/>
    <x v="3"/>
    <x v="0"/>
    <x v="2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5"/>
    <x v="3"/>
    <d v="2019-04-16T13:54:46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7"/>
    <d v="2019-05-18T13:14:4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13"/>
    <d v="2019-04-16T14:08:46"/>
    <x v="73"/>
    <x v="0"/>
    <x v="4"/>
    <x v="6"/>
    <x v="27"/>
    <x v="77"/>
    <x v="15"/>
    <x v="166"/>
    <x v="13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14"/>
    <d v="2019-04-16T14:08:46"/>
    <x v="3"/>
    <x v="0"/>
    <x v="0"/>
    <x v="11"/>
    <x v="0"/>
    <x v="7"/>
    <x v="6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24"/>
    <d v="2019-04-16T14:08:46"/>
    <x v="525"/>
    <x v="2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25"/>
    <d v="2019-04-16T14:08:46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0"/>
    <d v="2019-05-18T12:57:59"/>
    <x v="203"/>
    <x v="0"/>
    <x v="0"/>
    <x v="13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5"/>
    <x v="1"/>
    <d v="2019-05-18T12:57:5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2"/>
    <d v="2019-05-18T12:58:14"/>
    <x v="24"/>
    <x v="0"/>
    <x v="2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3"/>
    <d v="2019-05-18T12:58:14"/>
    <x v="134"/>
    <x v="0"/>
    <x v="0"/>
    <x v="4"/>
    <x v="0"/>
    <x v="40"/>
    <x v="25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4"/>
    <d v="2019-05-18T12:58:14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6"/>
    <x v="5"/>
    <d v="2019-05-18T12:58:1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7"/>
    <x v="19"/>
    <d v="2019-05-18T12:58:32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19"/>
    <d v="2019-06-20T13:23:19"/>
    <x v="148"/>
    <x v="0"/>
    <x v="0"/>
    <x v="4"/>
    <x v="0"/>
    <x v="18"/>
    <x v="25"/>
    <x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22"/>
    <d v="2019-06-20T13:23:19"/>
    <x v="31"/>
    <x v="0"/>
    <x v="0"/>
    <x v="4"/>
    <x v="19"/>
    <x v="20"/>
    <x v="5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24"/>
    <d v="2019-06-20T13:23:19"/>
    <x v="985"/>
    <x v="4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31"/>
    <d v="2019-06-20T13:23:19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26"/>
    <d v="2019-06-20T13:23:1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0"/>
    <d v="2019-06-20T13:23:19"/>
    <x v="985"/>
    <x v="12"/>
    <x v="26"/>
    <x v="554"/>
    <x v="23"/>
    <x v="3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32"/>
    <d v="2019-06-20T13:23:19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27"/>
    <d v="2019-06-20T13:23:1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33"/>
    <d v="2019-06-20T13:23:19"/>
    <x v="181"/>
    <x v="0"/>
    <x v="7"/>
    <x v="11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200366"/>
    <x v="45"/>
    <d v="2019-06-20T13:23:1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2"/>
    <d v="2019-06-20T13:23:42"/>
    <x v="91"/>
    <x v="0"/>
    <x v="13"/>
    <x v="14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3"/>
    <d v="2019-06-20T13:23:42"/>
    <x v="34"/>
    <x v="0"/>
    <x v="0"/>
    <x v="4"/>
    <x v="0"/>
    <x v="111"/>
    <x v="89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4"/>
    <d v="2019-06-20T13:23:42"/>
    <x v="102"/>
    <x v="0"/>
    <x v="0"/>
    <x v="4"/>
    <x v="0"/>
    <x v="0"/>
    <x v="0"/>
    <x v="0"/>
    <x v="34"/>
    <x v="0"/>
    <x v="25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7"/>
    <d v="2019-06-20T13:23:4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6"/>
    <d v="2019-06-20T13:23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17"/>
    <d v="2019-06-20T13:23:42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11"/>
    <d v="2019-06-20T13:23:42"/>
    <x v="67"/>
    <x v="0"/>
    <x v="0"/>
    <x v="4"/>
    <x v="0"/>
    <x v="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13"/>
    <d v="2019-06-20T13:23:42"/>
    <x v="212"/>
    <x v="0"/>
    <x v="2"/>
    <x v="19"/>
    <x v="68"/>
    <x v="88"/>
    <x v="90"/>
    <x v="28"/>
    <x v="34"/>
    <x v="0"/>
    <x v="44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14"/>
    <d v="2019-06-20T13:23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15"/>
    <d v="2019-06-20T13:23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16"/>
    <d v="2019-06-20T13:23:42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19"/>
    <d v="2019-06-20T13:23:4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42"/>
    <d v="2019-06-20T13:23:4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39"/>
    <d v="2019-06-20T13:23:4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13"/>
    <d v="2019-06-20T13:24:48"/>
    <x v="213"/>
    <x v="4"/>
    <x v="0"/>
    <x v="44"/>
    <x v="22"/>
    <x v="77"/>
    <x v="64"/>
    <x v="28"/>
    <x v="25"/>
    <x v="0"/>
    <x v="19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14"/>
    <d v="2019-06-20T13:24:48"/>
    <x v="5"/>
    <x v="0"/>
    <x v="0"/>
    <x v="4"/>
    <x v="19"/>
    <x v="9"/>
    <x v="8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24"/>
    <d v="2019-06-20T13:24:48"/>
    <x v="404"/>
    <x v="1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25"/>
    <d v="2019-06-20T13:24:48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0"/>
    <d v="2019-06-20T13:24:48"/>
    <x v="404"/>
    <x v="0"/>
    <x v="161"/>
    <x v="184"/>
    <x v="0"/>
    <x v="15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200538"/>
    <x v="1"/>
    <d v="2019-06-20T13:24:48"/>
    <x v="57"/>
    <x v="0"/>
    <x v="51"/>
    <x v="44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2"/>
    <d v="2019-06-20T13:25:11"/>
    <x v="455"/>
    <x v="0"/>
    <x v="2"/>
    <x v="197"/>
    <x v="17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33"/>
    <d v="2019-06-20T13:54:04"/>
    <x v="36"/>
    <x v="8"/>
    <x v="45"/>
    <x v="12"/>
    <x v="5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1"/>
    <x v="2"/>
    <d v="2019-06-20T13:54:27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1"/>
    <x v="3"/>
    <d v="2019-06-20T13:54:27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1"/>
    <x v="4"/>
    <d v="2019-06-20T13:54:2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1"/>
    <x v="13"/>
    <d v="2019-06-20T13:54:27"/>
    <x v="81"/>
    <x v="0"/>
    <x v="0"/>
    <x v="12"/>
    <x v="19"/>
    <x v="0"/>
    <x v="8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1"/>
    <x v="24"/>
    <d v="2019-06-20T13:54:27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61"/>
    <x v="25"/>
    <d v="2019-06-20T13:54:2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14"/>
    <d v="2019-06-20T13:55:14"/>
    <x v="6"/>
    <x v="8"/>
    <x v="11"/>
    <x v="25"/>
    <x v="19"/>
    <x v="16"/>
    <x v="3"/>
    <x v="13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24"/>
    <d v="2019-06-20T13:55:14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25"/>
    <d v="2019-06-20T13:55:1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0"/>
    <d v="2019-06-20T13:55:14"/>
    <x v="106"/>
    <x v="8"/>
    <x v="11"/>
    <x v="7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1"/>
    <d v="2019-06-20T13:55:14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33"/>
    <d v="2019-06-20T13:55:14"/>
    <x v="112"/>
    <x v="8"/>
    <x v="15"/>
    <x v="25"/>
    <x v="5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701"/>
    <x v="41"/>
    <d v="2019-06-20T13:55:14"/>
    <x v="112"/>
    <x v="8"/>
    <x v="2"/>
    <x v="25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2"/>
    <d v="2019-05-18T12:15:30"/>
    <x v="986"/>
    <x v="19"/>
    <x v="57"/>
    <x v="406"/>
    <x v="25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3"/>
    <d v="2019-05-18T12:15:30"/>
    <x v="987"/>
    <x v="0"/>
    <x v="0"/>
    <x v="4"/>
    <x v="0"/>
    <x v="290"/>
    <x v="315"/>
    <x v="29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4"/>
    <d v="2019-05-18T12:15:30"/>
    <x v="175"/>
    <x v="0"/>
    <x v="0"/>
    <x v="4"/>
    <x v="0"/>
    <x v="0"/>
    <x v="0"/>
    <x v="0"/>
    <x v="116"/>
    <x v="0"/>
    <x v="142"/>
    <x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7"/>
    <d v="2019-08-13T13:49:54"/>
    <x v="3"/>
    <x v="0"/>
    <x v="13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5"/>
    <d v="2019-08-13T13:49:54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6"/>
    <d v="2019-08-13T13:49:54"/>
    <x v="3"/>
    <x v="0"/>
    <x v="0"/>
    <x v="11"/>
    <x v="12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2"/>
    <x v="7"/>
    <d v="2019-05-18T12:15:30"/>
    <x v="11"/>
    <x v="0"/>
    <x v="0"/>
    <x v="20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33"/>
    <d v="2019-03-19T11:55:26"/>
    <x v="204"/>
    <x v="8"/>
    <x v="51"/>
    <x v="134"/>
    <x v="5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41"/>
    <d v="2019-03-19T11:55:26"/>
    <x v="15"/>
    <x v="8"/>
    <x v="4"/>
    <x v="6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2"/>
    <d v="2019-03-19T11:55:58"/>
    <x v="818"/>
    <x v="2"/>
    <x v="2"/>
    <x v="184"/>
    <x v="9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3"/>
    <d v="2019-03-19T11:55:58"/>
    <x v="988"/>
    <x v="0"/>
    <x v="0"/>
    <x v="4"/>
    <x v="0"/>
    <x v="73"/>
    <x v="204"/>
    <x v="1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4"/>
    <d v="2019-03-19T11:55:58"/>
    <x v="136"/>
    <x v="0"/>
    <x v="0"/>
    <x v="4"/>
    <x v="0"/>
    <x v="0"/>
    <x v="0"/>
    <x v="0"/>
    <x v="73"/>
    <x v="0"/>
    <x v="5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7"/>
    <d v="2019-03-19T11:55:5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5"/>
    <d v="2019-03-19T11:55:58"/>
    <x v="26"/>
    <x v="0"/>
    <x v="0"/>
    <x v="4"/>
    <x v="0"/>
    <x v="0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6"/>
    <d v="2019-03-19T11:55:58"/>
    <x v="11"/>
    <x v="0"/>
    <x v="0"/>
    <x v="3"/>
    <x v="0"/>
    <x v="0"/>
    <x v="2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8"/>
    <d v="2019-03-19T11:55:58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17"/>
    <d v="2019-03-19T11:55:58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10"/>
    <d v="2019-03-19T11:55:58"/>
    <x v="3"/>
    <x v="0"/>
    <x v="0"/>
    <x v="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43"/>
    <d v="2019-03-19T11:55:5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13"/>
    <d v="2019-03-19T11:55:58"/>
    <x v="814"/>
    <x v="2"/>
    <x v="4"/>
    <x v="111"/>
    <x v="121"/>
    <x v="11"/>
    <x v="232"/>
    <x v="134"/>
    <x v="73"/>
    <x v="0"/>
    <x v="5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14"/>
    <d v="2019-03-19T11:55:58"/>
    <x v="85"/>
    <x v="0"/>
    <x v="0"/>
    <x v="11"/>
    <x v="0"/>
    <x v="0"/>
    <x v="21"/>
    <x v="8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18"/>
    <x v="15"/>
    <d v="2019-03-19T11:55:58"/>
    <x v="81"/>
    <x v="0"/>
    <x v="4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5"/>
    <d v="2019-03-19T16:12:5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6"/>
    <d v="2019-03-19T16:12:59"/>
    <x v="20"/>
    <x v="0"/>
    <x v="0"/>
    <x v="25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9"/>
    <d v="2019-03-19T16:12:59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13"/>
    <d v="2019-03-19T16:12:59"/>
    <x v="95"/>
    <x v="2"/>
    <x v="11"/>
    <x v="21"/>
    <x v="68"/>
    <x v="54"/>
    <x v="10"/>
    <x v="60"/>
    <x v="23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13"/>
    <d v="2019-03-19T16:38:43"/>
    <x v="91"/>
    <x v="0"/>
    <x v="0"/>
    <x v="6"/>
    <x v="69"/>
    <x v="6"/>
    <x v="10"/>
    <x v="38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14"/>
    <d v="2019-03-19T16:38:43"/>
    <x v="94"/>
    <x v="0"/>
    <x v="0"/>
    <x v="12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24"/>
    <d v="2019-03-19T16:38:43"/>
    <x v="84"/>
    <x v="2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25"/>
    <d v="2019-03-19T16:38:4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0"/>
    <d v="2019-03-19T16:38:43"/>
    <x v="84"/>
    <x v="0"/>
    <x v="0"/>
    <x v="16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1"/>
    <d v="2019-03-19T16:38:4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2"/>
    <d v="2019-03-19T16:07:10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3"/>
    <d v="2019-03-19T16:07:10"/>
    <x v="198"/>
    <x v="0"/>
    <x v="0"/>
    <x v="4"/>
    <x v="0"/>
    <x v="24"/>
    <x v="14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4"/>
    <d v="2019-03-19T16:07:10"/>
    <x v="85"/>
    <x v="0"/>
    <x v="0"/>
    <x v="4"/>
    <x v="0"/>
    <x v="0"/>
    <x v="0"/>
    <x v="0"/>
    <x v="34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13"/>
    <d v="2019-03-19T16:09:55"/>
    <x v="387"/>
    <x v="0"/>
    <x v="0"/>
    <x v="3"/>
    <x v="15"/>
    <x v="31"/>
    <x v="130"/>
    <x v="39"/>
    <x v="34"/>
    <x v="0"/>
    <x v="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2"/>
    <x v="28"/>
    <d v="2019-03-19T16:09:55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0"/>
    <d v="2019-06-20T13:28:22"/>
    <x v="2"/>
    <x v="2"/>
    <x v="40"/>
    <x v="2"/>
    <x v="19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1"/>
    <d v="2019-06-20T13:28:22"/>
    <x v="6"/>
    <x v="8"/>
    <x v="4"/>
    <x v="11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24"/>
    <d v="2019-06-20T13:28:45"/>
    <x v="35"/>
    <x v="3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2"/>
    <d v="2019-03-20T13:29:10"/>
    <x v="824"/>
    <x v="18"/>
    <x v="57"/>
    <x v="5"/>
    <x v="16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3"/>
    <d v="2019-03-20T13:29:10"/>
    <x v="652"/>
    <x v="0"/>
    <x v="0"/>
    <x v="4"/>
    <x v="0"/>
    <x v="210"/>
    <x v="316"/>
    <x v="29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4"/>
    <d v="2019-03-20T13:29:10"/>
    <x v="446"/>
    <x v="0"/>
    <x v="0"/>
    <x v="4"/>
    <x v="0"/>
    <x v="0"/>
    <x v="0"/>
    <x v="0"/>
    <x v="87"/>
    <x v="0"/>
    <x v="11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7"/>
    <d v="2019-03-20T13:29:10"/>
    <x v="26"/>
    <x v="2"/>
    <x v="0"/>
    <x v="19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5"/>
    <d v="2019-03-20T13:29:10"/>
    <x v="85"/>
    <x v="0"/>
    <x v="0"/>
    <x v="4"/>
    <x v="0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6"/>
    <d v="2019-03-20T13:29:10"/>
    <x v="106"/>
    <x v="0"/>
    <x v="0"/>
    <x v="6"/>
    <x v="27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8"/>
    <d v="2019-03-20T13:29:10"/>
    <x v="101"/>
    <x v="0"/>
    <x v="0"/>
    <x v="4"/>
    <x v="0"/>
    <x v="0"/>
    <x v="0"/>
    <x v="0"/>
    <x v="0"/>
    <x v="9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9"/>
    <d v="2019-03-20T13:29:10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10"/>
    <d v="2019-03-20T13:29:1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43"/>
    <d v="2019-03-20T13:29:1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5"/>
    <d v="2019-03-19T16:38:4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1"/>
    <x v="6"/>
    <d v="2019-03-19T16:38:43"/>
    <x v="15"/>
    <x v="0"/>
    <x v="0"/>
    <x v="11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2"/>
    <d v="2019-03-19T16:39:00"/>
    <x v="81"/>
    <x v="0"/>
    <x v="4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3"/>
    <d v="2019-03-19T16:39:00"/>
    <x v="10"/>
    <x v="0"/>
    <x v="0"/>
    <x v="4"/>
    <x v="0"/>
    <x v="9"/>
    <x v="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4"/>
    <d v="2019-03-19T16:39:00"/>
    <x v="15"/>
    <x v="0"/>
    <x v="0"/>
    <x v="4"/>
    <x v="0"/>
    <x v="0"/>
    <x v="0"/>
    <x v="0"/>
    <x v="1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7"/>
    <d v="2019-03-19T16:39:0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92"/>
    <x v="6"/>
    <d v="2019-03-19T16:39:0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19"/>
    <d v="2019-07-15T15:32:3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09"/>
    <x v="22"/>
    <d v="2019-07-15T15:32:34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7"/>
    <d v="2019-07-15T15:33:0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5"/>
    <d v="2019-07-15T15:33:07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6"/>
    <d v="2019-07-15T15:33:07"/>
    <x v="3"/>
    <x v="0"/>
    <x v="0"/>
    <x v="4"/>
    <x v="12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13"/>
    <d v="2019-07-15T15:33:07"/>
    <x v="47"/>
    <x v="2"/>
    <x v="4"/>
    <x v="55"/>
    <x v="44"/>
    <x v="54"/>
    <x v="17"/>
    <x v="89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14"/>
    <d v="2019-07-15T15:33:07"/>
    <x v="20"/>
    <x v="0"/>
    <x v="0"/>
    <x v="4"/>
    <x v="19"/>
    <x v="7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18"/>
    <d v="2019-07-15T15:33:0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22"/>
    <d v="2019-07-15T15:33:0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24"/>
    <d v="2019-07-15T15:33:07"/>
    <x v="225"/>
    <x v="2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25"/>
    <d v="2019-07-15T15:33:07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0"/>
    <d v="2019-07-15T15:33:07"/>
    <x v="225"/>
    <x v="4"/>
    <x v="281"/>
    <x v="355"/>
    <x v="12"/>
    <x v="1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310"/>
    <x v="1"/>
    <d v="2019-07-15T15:33:07"/>
    <x v="106"/>
    <x v="29"/>
    <x v="28"/>
    <x v="71"/>
    <x v="1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2"/>
    <x v="4"/>
    <d v="2019-07-15T15:34:30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2"/>
    <x v="7"/>
    <d v="2019-07-15T15:34:3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2"/>
    <x v="5"/>
    <d v="2019-07-15T15:34:30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2"/>
    <x v="6"/>
    <d v="2019-07-15T15:34:30"/>
    <x v="15"/>
    <x v="0"/>
    <x v="0"/>
    <x v="4"/>
    <x v="12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13"/>
    <d v="2019-03-20T13:29:10"/>
    <x v="681"/>
    <x v="14"/>
    <x v="3"/>
    <x v="10"/>
    <x v="198"/>
    <x v="215"/>
    <x v="219"/>
    <x v="177"/>
    <x v="87"/>
    <x v="0"/>
    <x v="12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8"/>
    <x v="18"/>
    <d v="2019-03-19T12:09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17"/>
    <d v="2019-03-19T12:13:39"/>
    <x v="43"/>
    <x v="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13"/>
    <d v="2019-03-19T12:13:39"/>
    <x v="192"/>
    <x v="0"/>
    <x v="0"/>
    <x v="6"/>
    <x v="68"/>
    <x v="2"/>
    <x v="29"/>
    <x v="1"/>
    <x v="2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14"/>
    <d v="2019-03-19T12:13:39"/>
    <x v="94"/>
    <x v="0"/>
    <x v="0"/>
    <x v="4"/>
    <x v="0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2"/>
    <d v="2019-05-18T13:10:26"/>
    <x v="232"/>
    <x v="0"/>
    <x v="0"/>
    <x v="198"/>
    <x v="10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3"/>
    <d v="2019-05-18T13:10:26"/>
    <x v="727"/>
    <x v="0"/>
    <x v="0"/>
    <x v="4"/>
    <x v="0"/>
    <x v="75"/>
    <x v="93"/>
    <x v="4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24"/>
    <d v="2019-03-19T12:13:39"/>
    <x v="524"/>
    <x v="3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25"/>
    <d v="2019-03-19T12:13:39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1"/>
    <x v="0"/>
    <d v="2019-03-19T12:13:39"/>
    <x v="524"/>
    <x v="8"/>
    <x v="111"/>
    <x v="395"/>
    <x v="5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2"/>
    <d v="2019-06-18T17:28:25"/>
    <x v="592"/>
    <x v="19"/>
    <x v="51"/>
    <x v="297"/>
    <x v="11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3"/>
    <d v="2019-06-18T17:28:25"/>
    <x v="989"/>
    <x v="0"/>
    <x v="0"/>
    <x v="4"/>
    <x v="0"/>
    <x v="106"/>
    <x v="30"/>
    <x v="5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4"/>
    <d v="2019-06-18T17:28:25"/>
    <x v="523"/>
    <x v="0"/>
    <x v="0"/>
    <x v="4"/>
    <x v="0"/>
    <x v="0"/>
    <x v="0"/>
    <x v="0"/>
    <x v="71"/>
    <x v="0"/>
    <x v="3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5"/>
    <s v="105104"/>
    <x v="7"/>
    <d v="2019-06-18T17:28:25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7"/>
    <x v="2"/>
    <d v="2019-03-19T11:59:53"/>
    <x v="3"/>
    <x v="8"/>
    <x v="11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7"/>
    <x v="3"/>
    <d v="2019-03-19T11:59:53"/>
    <x v="86"/>
    <x v="0"/>
    <x v="0"/>
    <x v="4"/>
    <x v="0"/>
    <x v="16"/>
    <x v="25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7"/>
    <x v="4"/>
    <d v="2019-03-19T11:59:53"/>
    <x v="10"/>
    <x v="0"/>
    <x v="0"/>
    <x v="4"/>
    <x v="0"/>
    <x v="0"/>
    <x v="0"/>
    <x v="0"/>
    <x v="15"/>
    <x v="0"/>
    <x v="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7"/>
    <x v="13"/>
    <d v="2019-03-19T11:59:53"/>
    <x v="12"/>
    <x v="8"/>
    <x v="11"/>
    <x v="11"/>
    <x v="12"/>
    <x v="16"/>
    <x v="56"/>
    <x v="6"/>
    <x v="15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7"/>
    <x v="24"/>
    <d v="2019-03-19T11:59:53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7"/>
    <x v="25"/>
    <d v="2019-03-19T11:59:5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7"/>
    <x v="0"/>
    <d v="2019-03-19T11:59:53"/>
    <x v="203"/>
    <x v="0"/>
    <x v="0"/>
    <x v="13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18"/>
    <d v="2019-03-19T11:46:38"/>
    <x v="71"/>
    <x v="0"/>
    <x v="7"/>
    <x v="63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19"/>
    <d v="2019-03-19T11:46:38"/>
    <x v="176"/>
    <x v="0"/>
    <x v="0"/>
    <x v="4"/>
    <x v="0"/>
    <x v="88"/>
    <x v="28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9"/>
    <d v="2019-04-16T13:17:4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11"/>
    <d v="2019-04-16T13:17:42"/>
    <x v="540"/>
    <x v="0"/>
    <x v="0"/>
    <x v="4"/>
    <x v="0"/>
    <x v="2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13"/>
    <d v="2019-04-16T13:17:42"/>
    <x v="236"/>
    <x v="0"/>
    <x v="4"/>
    <x v="165"/>
    <x v="153"/>
    <x v="17"/>
    <x v="150"/>
    <x v="228"/>
    <x v="100"/>
    <x v="0"/>
    <x v="7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14"/>
    <d v="2019-04-16T13:17:42"/>
    <x v="157"/>
    <x v="0"/>
    <x v="0"/>
    <x v="4"/>
    <x v="19"/>
    <x v="0"/>
    <x v="21"/>
    <x v="2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15"/>
    <d v="2019-04-16T13:17:42"/>
    <x v="94"/>
    <x v="0"/>
    <x v="2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08"/>
    <x v="16"/>
    <d v="2019-04-16T13:17:42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30"/>
    <d v="2019-04-16T14:30:20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24"/>
    <d v="2019-04-16T14:30:20"/>
    <x v="99"/>
    <x v="4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25"/>
    <d v="2019-04-16T14:30:20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0"/>
    <d v="2019-04-16T14:30:20"/>
    <x v="99"/>
    <x v="69"/>
    <x v="282"/>
    <x v="555"/>
    <x v="33"/>
    <x v="2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3"/>
    <x v="1"/>
    <d v="2019-04-16T14:30:20"/>
    <x v="42"/>
    <x v="29"/>
    <x v="28"/>
    <x v="65"/>
    <x v="1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2"/>
    <d v="2019-04-16T14:30:42"/>
    <x v="197"/>
    <x v="8"/>
    <x v="4"/>
    <x v="88"/>
    <x v="8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3"/>
    <d v="2019-04-16T14:30:42"/>
    <x v="215"/>
    <x v="0"/>
    <x v="0"/>
    <x v="4"/>
    <x v="0"/>
    <x v="11"/>
    <x v="170"/>
    <x v="1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4"/>
    <d v="2019-04-16T14:30:42"/>
    <x v="192"/>
    <x v="0"/>
    <x v="0"/>
    <x v="4"/>
    <x v="0"/>
    <x v="0"/>
    <x v="0"/>
    <x v="0"/>
    <x v="11"/>
    <x v="0"/>
    <x v="4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7"/>
    <d v="2019-04-16T14:30:4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2"/>
    <d v="2019-04-16T14:55:58"/>
    <x v="198"/>
    <x v="0"/>
    <x v="0"/>
    <x v="99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3"/>
    <d v="2019-04-16T14:55:58"/>
    <x v="887"/>
    <x v="0"/>
    <x v="0"/>
    <x v="4"/>
    <x v="0"/>
    <x v="44"/>
    <x v="170"/>
    <x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4"/>
    <d v="2019-04-16T14:55:58"/>
    <x v="187"/>
    <x v="0"/>
    <x v="0"/>
    <x v="4"/>
    <x v="0"/>
    <x v="0"/>
    <x v="0"/>
    <x v="0"/>
    <x v="48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7"/>
    <d v="2019-04-16T14:55:58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5"/>
    <d v="2019-04-16T14:55:58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6"/>
    <d v="2019-04-16T14:55:58"/>
    <x v="26"/>
    <x v="0"/>
    <x v="0"/>
    <x v="11"/>
    <x v="12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8"/>
    <d v="2019-04-16T14:55:58"/>
    <x v="157"/>
    <x v="0"/>
    <x v="0"/>
    <x v="4"/>
    <x v="0"/>
    <x v="0"/>
    <x v="0"/>
    <x v="0"/>
    <x v="0"/>
    <x v="1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1"/>
    <x v="17"/>
    <d v="2019-04-16T14:55:58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17"/>
    <d v="2019-04-16T14:56:27"/>
    <x v="787"/>
    <x v="8"/>
    <x v="29"/>
    <x v="33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24"/>
    <d v="2019-07-15T15:56:31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25"/>
    <d v="2019-07-15T15:56:31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0"/>
    <d v="2019-07-15T15:56:31"/>
    <x v="114"/>
    <x v="0"/>
    <x v="40"/>
    <x v="198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1"/>
    <d v="2019-07-15T15:56:31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41"/>
    <d v="2019-07-15T15:56:31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5"/>
    <x v="2"/>
    <d v="2019-07-15T15:56:49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5"/>
    <x v="3"/>
    <d v="2019-07-15T15:56:49"/>
    <x v="10"/>
    <x v="0"/>
    <x v="0"/>
    <x v="4"/>
    <x v="0"/>
    <x v="2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5"/>
    <x v="4"/>
    <d v="2019-07-15T15:56:49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5"/>
    <x v="13"/>
    <d v="2019-07-15T15:56:49"/>
    <x v="141"/>
    <x v="0"/>
    <x v="0"/>
    <x v="11"/>
    <x v="19"/>
    <x v="6"/>
    <x v="8"/>
    <x v="26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5"/>
    <x v="24"/>
    <d v="2019-07-15T15:56:49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5"/>
    <x v="25"/>
    <d v="2019-07-15T15:56:49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5"/>
    <x v="0"/>
    <d v="2019-07-15T15:56:49"/>
    <x v="182"/>
    <x v="0"/>
    <x v="7"/>
    <x v="17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5"/>
    <x v="1"/>
    <d v="2019-07-15T15:56:49"/>
    <x v="3"/>
    <x v="0"/>
    <x v="4"/>
    <x v="2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6"/>
    <x v="2"/>
    <d v="2019-07-15T16:21:20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6"/>
    <x v="3"/>
    <d v="2019-07-15T16:21:20"/>
    <x v="26"/>
    <x v="0"/>
    <x v="0"/>
    <x v="4"/>
    <x v="0"/>
    <x v="4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6"/>
    <x v="4"/>
    <d v="2019-07-15T16:21:20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6"/>
    <x v="13"/>
    <d v="2019-07-15T16:21:20"/>
    <x v="1"/>
    <x v="0"/>
    <x v="0"/>
    <x v="30"/>
    <x v="19"/>
    <x v="9"/>
    <x v="35"/>
    <x v="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6"/>
    <x v="24"/>
    <d v="2019-07-15T16:21:20"/>
    <x v="109"/>
    <x v="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6"/>
    <x v="25"/>
    <d v="2019-07-15T16:21:20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6"/>
    <x v="0"/>
    <d v="2019-07-15T16:21:20"/>
    <x v="109"/>
    <x v="0"/>
    <x v="8"/>
    <x v="124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6"/>
    <x v="1"/>
    <d v="2019-07-15T16:21:20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7"/>
    <x v="2"/>
    <d v="2019-07-15T16:21:36"/>
    <x v="32"/>
    <x v="2"/>
    <x v="4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7"/>
    <x v="3"/>
    <d v="2019-07-15T16:21:36"/>
    <x v="190"/>
    <x v="0"/>
    <x v="0"/>
    <x v="4"/>
    <x v="0"/>
    <x v="4"/>
    <x v="1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7"/>
    <x v="4"/>
    <d v="2019-07-15T16:21:36"/>
    <x v="3"/>
    <x v="0"/>
    <x v="0"/>
    <x v="4"/>
    <x v="0"/>
    <x v="0"/>
    <x v="0"/>
    <x v="0"/>
    <x v="26"/>
    <x v="0"/>
    <x v="1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8"/>
    <x v="24"/>
    <d v="2019-05-18T12:41:57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8"/>
    <x v="25"/>
    <d v="2019-05-18T12:41:5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8"/>
    <x v="0"/>
    <d v="2019-05-18T12:41:57"/>
    <x v="125"/>
    <x v="0"/>
    <x v="0"/>
    <x v="8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8"/>
    <x v="1"/>
    <d v="2019-05-18T12:41:5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9"/>
    <x v="2"/>
    <d v="2019-05-18T12:42:1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9"/>
    <x v="13"/>
    <d v="2019-05-18T12:42:1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9"/>
    <x v="24"/>
    <d v="2019-05-18T12:42:12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9"/>
    <x v="25"/>
    <d v="2019-05-18T12:42:1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49"/>
    <x v="0"/>
    <d v="2019-05-18T12:42:12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33"/>
    <d v="2019-10-14T15:49:3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5"/>
    <x v="2"/>
    <d v="2019-10-14T15:50:14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5"/>
    <x v="3"/>
    <d v="2019-10-14T15:50:14"/>
    <x v="24"/>
    <x v="0"/>
    <x v="0"/>
    <x v="4"/>
    <x v="0"/>
    <x v="9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5"/>
    <x v="4"/>
    <d v="2019-10-14T15:50:14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5"/>
    <x v="13"/>
    <d v="2019-10-14T15:50:14"/>
    <x v="24"/>
    <x v="0"/>
    <x v="0"/>
    <x v="12"/>
    <x v="12"/>
    <x v="7"/>
    <x v="35"/>
    <x v="2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5"/>
    <x v="24"/>
    <d v="2019-10-14T15:50:14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5"/>
    <x v="25"/>
    <d v="2019-10-14T15:50:1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5"/>
    <x v="0"/>
    <d v="2019-10-14T15:50:14"/>
    <x v="51"/>
    <x v="0"/>
    <x v="0"/>
    <x v="3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5"/>
    <x v="1"/>
    <d v="2019-10-14T15:50:14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6"/>
    <x v="2"/>
    <d v="2019-10-14T15:50:45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6"/>
    <x v="3"/>
    <d v="2019-10-14T15:50:45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6"/>
    <x v="4"/>
    <d v="2019-10-14T15:50:45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6"/>
    <x v="13"/>
    <d v="2019-10-14T15:50:45"/>
    <x v="141"/>
    <x v="0"/>
    <x v="0"/>
    <x v="3"/>
    <x v="19"/>
    <x v="0"/>
    <x v="35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6"/>
    <x v="24"/>
    <d v="2019-10-14T15:50:45"/>
    <x v="114"/>
    <x v="17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6"/>
    <x v="25"/>
    <d v="2019-10-14T15:50:45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9"/>
    <d v="2019-04-16T14:56:2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22"/>
    <d v="2019-03-19T16:11:35"/>
    <x v="202"/>
    <x v="2"/>
    <x v="0"/>
    <x v="14"/>
    <x v="3"/>
    <x v="50"/>
    <x v="27"/>
    <x v="36"/>
    <x v="0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24"/>
    <d v="2019-03-19T16:11:35"/>
    <x v="990"/>
    <x v="4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25"/>
    <d v="2019-03-19T16:11:35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3"/>
    <d v="2019-04-16T14:14:29"/>
    <x v="134"/>
    <x v="0"/>
    <x v="0"/>
    <x v="4"/>
    <x v="0"/>
    <x v="88"/>
    <x v="6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4"/>
    <d v="2019-04-16T14:14:29"/>
    <x v="81"/>
    <x v="0"/>
    <x v="0"/>
    <x v="4"/>
    <x v="0"/>
    <x v="0"/>
    <x v="0"/>
    <x v="0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9"/>
    <d v="2019-04-16T14:14:29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13"/>
    <d v="2019-04-16T14:14:29"/>
    <x v="182"/>
    <x v="0"/>
    <x v="0"/>
    <x v="21"/>
    <x v="3"/>
    <x v="24"/>
    <x v="8"/>
    <x v="36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15"/>
    <d v="2019-04-16T14:14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18"/>
    <d v="2019-04-16T14:14:2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7"/>
    <x v="19"/>
    <d v="2019-04-16T14:14:2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28"/>
    <d v="2019-04-16T13:19:10"/>
    <x v="48"/>
    <x v="8"/>
    <x v="11"/>
    <x v="25"/>
    <x v="251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25"/>
    <d v="2019-04-16T13:13:50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26"/>
    <d v="2019-04-16T13:13:5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0"/>
    <d v="2019-04-16T13:13:50"/>
    <x v="901"/>
    <x v="44"/>
    <x v="150"/>
    <x v="556"/>
    <x v="22"/>
    <x v="1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2"/>
    <x v="1"/>
    <d v="2019-04-16T13:13:50"/>
    <x v="31"/>
    <x v="14"/>
    <x v="3"/>
    <x v="112"/>
    <x v="6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39"/>
    <d v="2019-08-13T14:13:0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44"/>
    <d v="2019-08-13T14:13:04"/>
    <x v="281"/>
    <x v="0"/>
    <x v="69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28"/>
    <d v="2019-08-13T14:13:04"/>
    <x v="991"/>
    <x v="4"/>
    <x v="0"/>
    <x v="25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22"/>
    <d v="2019-08-13T14:13:04"/>
    <x v="195"/>
    <x v="2"/>
    <x v="7"/>
    <x v="90"/>
    <x v="43"/>
    <x v="38"/>
    <x v="60"/>
    <x v="21"/>
    <x v="26"/>
    <x v="0"/>
    <x v="0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40"/>
    <d v="2019-08-13T14:13:0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23"/>
    <d v="2019-08-13T14:13:04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30"/>
    <d v="2019-08-13T14:13:04"/>
    <x v="94"/>
    <x v="2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34"/>
    <d v="2019-08-13T14:13:04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7"/>
    <x v="24"/>
    <d v="2019-10-14T13:15:24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7"/>
    <x v="25"/>
    <d v="2019-10-14T13:15:24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7"/>
    <x v="0"/>
    <d v="2019-10-14T13:15:24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07"/>
    <x v="1"/>
    <d v="2019-10-14T13:15:24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09"/>
    <x v="2"/>
    <d v="2019-10-14T13:15:4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09"/>
    <x v="3"/>
    <d v="2019-10-14T13:15:4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09"/>
    <x v="13"/>
    <d v="2019-10-14T13:15:43"/>
    <x v="6"/>
    <x v="0"/>
    <x v="0"/>
    <x v="12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09"/>
    <x v="24"/>
    <d v="2019-10-14T13:15:43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4"/>
    <d v="2019-10-14T13:01:26"/>
    <x v="293"/>
    <x v="0"/>
    <x v="0"/>
    <x v="4"/>
    <x v="0"/>
    <x v="0"/>
    <x v="0"/>
    <x v="0"/>
    <x v="137"/>
    <x v="0"/>
    <x v="85"/>
    <x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7"/>
    <d v="2019-10-14T13:01:26"/>
    <x v="3"/>
    <x v="8"/>
    <x v="13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5"/>
    <d v="2019-10-14T13:01:26"/>
    <x v="85"/>
    <x v="0"/>
    <x v="0"/>
    <x v="4"/>
    <x v="0"/>
    <x v="16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6"/>
    <d v="2019-10-14T13:01:26"/>
    <x v="11"/>
    <x v="0"/>
    <x v="11"/>
    <x v="11"/>
    <x v="1"/>
    <x v="16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8"/>
    <d v="2019-10-14T13:01:26"/>
    <x v="157"/>
    <x v="0"/>
    <x v="0"/>
    <x v="4"/>
    <x v="0"/>
    <x v="0"/>
    <x v="0"/>
    <x v="0"/>
    <x v="0"/>
    <x v="9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7"/>
    <d v="2019-10-14T13:01:26"/>
    <x v="815"/>
    <x v="110"/>
    <x v="11"/>
    <x v="5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0"/>
    <d v="2019-10-14T13:01:26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1"/>
    <d v="2019-10-14T13:01:26"/>
    <x v="67"/>
    <x v="8"/>
    <x v="11"/>
    <x v="4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2"/>
    <d v="2019-10-14T13:01:26"/>
    <x v="222"/>
    <x v="8"/>
    <x v="11"/>
    <x v="29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3"/>
    <d v="2019-10-14T13:01:26"/>
    <x v="669"/>
    <x v="2"/>
    <x v="58"/>
    <x v="293"/>
    <x v="235"/>
    <x v="141"/>
    <x v="139"/>
    <x v="233"/>
    <x v="137"/>
    <x v="0"/>
    <x v="86"/>
    <x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4"/>
    <d v="2019-10-14T13:01:26"/>
    <x v="32"/>
    <x v="8"/>
    <x v="4"/>
    <x v="12"/>
    <x v="19"/>
    <x v="16"/>
    <x v="6"/>
    <x v="8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5"/>
    <d v="2019-10-14T13:01:26"/>
    <x v="94"/>
    <x v="2"/>
    <x v="11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6"/>
    <d v="2019-10-14T13:01:26"/>
    <x v="94"/>
    <x v="8"/>
    <x v="11"/>
    <x v="11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8"/>
    <d v="2019-10-14T13:01:26"/>
    <x v="32"/>
    <x v="8"/>
    <x v="2"/>
    <x v="25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9"/>
    <d v="2019-10-14T13:01:26"/>
    <x v="56"/>
    <x v="0"/>
    <x v="0"/>
    <x v="4"/>
    <x v="0"/>
    <x v="24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7"/>
    <x v="13"/>
    <d v="2019-07-15T16:21:36"/>
    <x v="162"/>
    <x v="2"/>
    <x v="4"/>
    <x v="3"/>
    <x v="12"/>
    <x v="9"/>
    <x v="31"/>
    <x v="18"/>
    <x v="26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7"/>
    <x v="24"/>
    <d v="2019-07-15T16:21:36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7"/>
    <x v="25"/>
    <d v="2019-07-15T16:21:3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7"/>
    <x v="0"/>
    <d v="2019-07-15T16:21:36"/>
    <x v="23"/>
    <x v="0"/>
    <x v="89"/>
    <x v="50"/>
    <x v="0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7"/>
    <x v="1"/>
    <d v="2019-07-15T16:21:36"/>
    <x v="94"/>
    <x v="0"/>
    <x v="13"/>
    <x v="30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8"/>
    <x v="2"/>
    <d v="2019-07-15T16:21:52"/>
    <x v="10"/>
    <x v="8"/>
    <x v="11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8"/>
    <x v="3"/>
    <d v="2019-07-15T16:21:52"/>
    <x v="56"/>
    <x v="0"/>
    <x v="0"/>
    <x v="4"/>
    <x v="0"/>
    <x v="9"/>
    <x v="1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8"/>
    <x v="4"/>
    <d v="2019-07-15T16:21:52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17"/>
    <d v="2019-09-11T17:11:23"/>
    <x v="103"/>
    <x v="0"/>
    <x v="2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13"/>
    <d v="2019-09-11T17:11:23"/>
    <x v="128"/>
    <x v="0"/>
    <x v="0"/>
    <x v="99"/>
    <x v="34"/>
    <x v="50"/>
    <x v="28"/>
    <x v="65"/>
    <x v="12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14"/>
    <d v="2019-09-11T17:11:23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15"/>
    <d v="2019-09-11T17:11:23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18"/>
    <d v="2019-09-11T17:11:23"/>
    <x v="85"/>
    <x v="0"/>
    <x v="0"/>
    <x v="1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19"/>
    <d v="2019-09-11T17:11:23"/>
    <x v="190"/>
    <x v="0"/>
    <x v="0"/>
    <x v="4"/>
    <x v="0"/>
    <x v="18"/>
    <x v="2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22"/>
    <d v="2019-09-11T17:11:23"/>
    <x v="56"/>
    <x v="0"/>
    <x v="0"/>
    <x v="12"/>
    <x v="44"/>
    <x v="20"/>
    <x v="2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24"/>
    <d v="2019-09-11T17:11:23"/>
    <x v="113"/>
    <x v="1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25"/>
    <d v="2019-09-11T17:11:2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0"/>
    <d v="2019-09-11T17:11:23"/>
    <x v="113"/>
    <x v="0"/>
    <x v="42"/>
    <x v="246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1"/>
    <d v="2019-09-11T17:11:2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33"/>
    <d v="2019-09-11T17:11:2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2"/>
    <d v="2019-09-11T17:11:45"/>
    <x v="790"/>
    <x v="19"/>
    <x v="2"/>
    <x v="5"/>
    <x v="1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494"/>
    <x v="3"/>
    <d v="2019-09-11T17:11:45"/>
    <x v="759"/>
    <x v="0"/>
    <x v="0"/>
    <x v="4"/>
    <x v="0"/>
    <x v="106"/>
    <x v="100"/>
    <x v="2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9"/>
    <x v="2"/>
    <d v="2019-07-15T16:22:06"/>
    <x v="85"/>
    <x v="8"/>
    <x v="11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9"/>
    <x v="3"/>
    <d v="2019-07-15T16:22:06"/>
    <x v="38"/>
    <x v="0"/>
    <x v="0"/>
    <x v="4"/>
    <x v="0"/>
    <x v="18"/>
    <x v="25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6"/>
    <x v="31"/>
    <d v="2019-10-14T15:50:4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6"/>
    <x v="0"/>
    <d v="2019-10-14T15:50:45"/>
    <x v="114"/>
    <x v="2"/>
    <x v="51"/>
    <x v="198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6"/>
    <x v="1"/>
    <d v="2019-10-14T15:50:45"/>
    <x v="1"/>
    <x v="0"/>
    <x v="2"/>
    <x v="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66"/>
    <x v="32"/>
    <d v="2019-10-14T15:50:45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8"/>
    <x v="2"/>
    <d v="2019-10-14T15:51:14"/>
    <x v="15"/>
    <x v="8"/>
    <x v="11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8"/>
    <x v="3"/>
    <d v="2019-10-14T15:51:14"/>
    <x v="12"/>
    <x v="0"/>
    <x v="0"/>
    <x v="4"/>
    <x v="0"/>
    <x v="2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8"/>
    <x v="4"/>
    <d v="2019-10-14T15:51:14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8"/>
    <x v="13"/>
    <d v="2019-10-14T15:51:14"/>
    <x v="57"/>
    <x v="0"/>
    <x v="0"/>
    <x v="11"/>
    <x v="19"/>
    <x v="6"/>
    <x v="35"/>
    <x v="4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8"/>
    <x v="24"/>
    <d v="2019-10-14T15:51:14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468"/>
    <x v="0"/>
    <d v="2019-10-14T15:51:14"/>
    <x v="196"/>
    <x v="0"/>
    <x v="110"/>
    <x v="60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2"/>
    <d v="2019-10-14T15:51:48"/>
    <x v="85"/>
    <x v="0"/>
    <x v="2"/>
    <x v="1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3"/>
    <d v="2019-10-14T15:51:48"/>
    <x v="51"/>
    <x v="0"/>
    <x v="0"/>
    <x v="4"/>
    <x v="0"/>
    <x v="24"/>
    <x v="1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4"/>
    <d v="2019-10-14T15:51:48"/>
    <x v="3"/>
    <x v="0"/>
    <x v="0"/>
    <x v="4"/>
    <x v="0"/>
    <x v="0"/>
    <x v="0"/>
    <x v="0"/>
    <x v="25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5"/>
    <d v="2019-10-14T15:51:4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6"/>
    <d v="2019-10-14T15:51:4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13"/>
    <d v="2019-10-14T15:51:48"/>
    <x v="181"/>
    <x v="0"/>
    <x v="2"/>
    <x v="12"/>
    <x v="3"/>
    <x v="4"/>
    <x v="31"/>
    <x v="57"/>
    <x v="25"/>
    <x v="0"/>
    <x v="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14"/>
    <d v="2019-10-14T15:51:48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24"/>
    <d v="2019-10-14T15:51:48"/>
    <x v="597"/>
    <x v="2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25"/>
    <d v="2019-10-14T15:51:4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5"/>
    <d v="2019-09-11T18:11:5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6"/>
    <d v="2019-09-11T18:11:58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1"/>
    <d v="2019-03-19T16:16:5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33"/>
    <d v="2019-03-19T16:16:52"/>
    <x v="101"/>
    <x v="0"/>
    <x v="10"/>
    <x v="47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27"/>
    <x v="41"/>
    <d v="2019-03-19T16:16:5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24"/>
    <d v="2019-08-13T14:13:04"/>
    <x v="992"/>
    <x v="4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25"/>
    <d v="2019-08-13T14:13:04"/>
    <x v="137"/>
    <x v="1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0"/>
    <d v="2019-08-13T14:13:04"/>
    <x v="992"/>
    <x v="17"/>
    <x v="283"/>
    <x v="557"/>
    <x v="26"/>
    <x v="29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"/>
    <d v="2019-08-13T14:13:04"/>
    <x v="137"/>
    <x v="32"/>
    <x v="284"/>
    <x v="156"/>
    <x v="59"/>
    <x v="15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33"/>
    <d v="2019-08-13T14:13:04"/>
    <x v="51"/>
    <x v="0"/>
    <x v="58"/>
    <x v="32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41"/>
    <d v="2019-08-13T14:13:0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2"/>
    <d v="2019-08-13T14:13:17"/>
    <x v="190"/>
    <x v="19"/>
    <x v="4"/>
    <x v="14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3"/>
    <d v="2019-08-13T14:13:17"/>
    <x v="78"/>
    <x v="0"/>
    <x v="0"/>
    <x v="4"/>
    <x v="0"/>
    <x v="18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4"/>
    <d v="2019-08-13T14:13:17"/>
    <x v="57"/>
    <x v="0"/>
    <x v="0"/>
    <x v="4"/>
    <x v="0"/>
    <x v="0"/>
    <x v="0"/>
    <x v="0"/>
    <x v="15"/>
    <x v="0"/>
    <x v="1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7"/>
    <d v="2019-08-13T14:13:17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5"/>
    <d v="2019-08-13T14:13:1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6"/>
    <d v="2019-08-13T14:13:17"/>
    <x v="15"/>
    <x v="0"/>
    <x v="0"/>
    <x v="11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8"/>
    <d v="2019-08-13T14:13:17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9"/>
    <d v="2019-08-13T14:13:1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11"/>
    <d v="2019-08-13T14:13:17"/>
    <x v="145"/>
    <x v="0"/>
    <x v="3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13"/>
    <d v="2019-08-13T14:13:17"/>
    <x v="389"/>
    <x v="19"/>
    <x v="4"/>
    <x v="19"/>
    <x v="44"/>
    <x v="20"/>
    <x v="61"/>
    <x v="57"/>
    <x v="15"/>
    <x v="0"/>
    <x v="24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14"/>
    <d v="2019-08-13T14:13:17"/>
    <x v="20"/>
    <x v="0"/>
    <x v="0"/>
    <x v="12"/>
    <x v="19"/>
    <x v="0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15"/>
    <d v="2019-08-13T14:13:1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16"/>
    <d v="2019-08-13T14:13:17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24"/>
    <d v="2019-08-13T14:13:17"/>
    <x v="113"/>
    <x v="1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25"/>
    <d v="2019-08-13T14:13:1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26"/>
    <d v="2019-08-13T14:13:1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0"/>
    <d v="2019-08-13T14:13:17"/>
    <x v="113"/>
    <x v="0"/>
    <x v="110"/>
    <x v="246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1"/>
    <d v="2019-08-13T14:13:17"/>
    <x v="6"/>
    <x v="8"/>
    <x v="0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20"/>
    <d v="2019-10-14T13:01:26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22"/>
    <d v="2019-10-14T13:01:26"/>
    <x v="102"/>
    <x v="8"/>
    <x v="4"/>
    <x v="25"/>
    <x v="3"/>
    <x v="4"/>
    <x v="19"/>
    <x v="6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37"/>
    <d v="2019-10-14T15:22:3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4"/>
    <x v="33"/>
    <d v="2019-10-14T15:22:34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2"/>
    <d v="2019-10-14T15:29:56"/>
    <x v="320"/>
    <x v="8"/>
    <x v="2"/>
    <x v="117"/>
    <x v="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3"/>
    <d v="2019-10-14T15:29:56"/>
    <x v="345"/>
    <x v="0"/>
    <x v="0"/>
    <x v="4"/>
    <x v="0"/>
    <x v="73"/>
    <x v="99"/>
    <x v="26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4"/>
    <d v="2019-10-14T15:29:56"/>
    <x v="409"/>
    <x v="0"/>
    <x v="0"/>
    <x v="4"/>
    <x v="0"/>
    <x v="0"/>
    <x v="0"/>
    <x v="0"/>
    <x v="124"/>
    <x v="0"/>
    <x v="6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5"/>
    <d v="2019-10-14T15:29:5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6"/>
    <d v="2019-10-14T15:29:56"/>
    <x v="15"/>
    <x v="0"/>
    <x v="11"/>
    <x v="25"/>
    <x v="5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8"/>
    <d v="2019-10-14T15:29:56"/>
    <x v="94"/>
    <x v="0"/>
    <x v="0"/>
    <x v="4"/>
    <x v="0"/>
    <x v="0"/>
    <x v="0"/>
    <x v="0"/>
    <x v="0"/>
    <x v="10"/>
    <x v="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9"/>
    <d v="2019-10-14T15:29:56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11"/>
    <d v="2019-10-14T15:29:56"/>
    <x v="263"/>
    <x v="349"/>
    <x v="11"/>
    <x v="25"/>
    <x v="168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12"/>
    <d v="2019-10-14T15:29:56"/>
    <x v="145"/>
    <x v="8"/>
    <x v="11"/>
    <x v="5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13"/>
    <d v="2019-10-14T15:29:56"/>
    <x v="596"/>
    <x v="8"/>
    <x v="4"/>
    <x v="127"/>
    <x v="79"/>
    <x v="11"/>
    <x v="95"/>
    <x v="73"/>
    <x v="124"/>
    <x v="0"/>
    <x v="7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14"/>
    <d v="2019-10-14T15:29:56"/>
    <x v="20"/>
    <x v="8"/>
    <x v="11"/>
    <x v="25"/>
    <x v="5"/>
    <x v="7"/>
    <x v="13"/>
    <x v="26"/>
    <x v="0"/>
    <x v="1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15"/>
    <d v="2019-10-14T15:29:5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16"/>
    <d v="2019-10-14T15:29:56"/>
    <x v="94"/>
    <x v="2"/>
    <x v="11"/>
    <x v="12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18"/>
    <d v="2019-10-14T15:29:56"/>
    <x v="20"/>
    <x v="8"/>
    <x v="2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19"/>
    <d v="2019-10-14T15:29:56"/>
    <x v="15"/>
    <x v="0"/>
    <x v="0"/>
    <x v="4"/>
    <x v="0"/>
    <x v="9"/>
    <x v="6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14"/>
    <d v="2019-03-19T11:57:49"/>
    <x v="3"/>
    <x v="0"/>
    <x v="0"/>
    <x v="11"/>
    <x v="0"/>
    <x v="0"/>
    <x v="35"/>
    <x v="0"/>
    <x v="0"/>
    <x v="6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18"/>
    <d v="2019-03-19T11:57:4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19"/>
    <d v="2019-03-19T11:57:49"/>
    <x v="3"/>
    <x v="0"/>
    <x v="0"/>
    <x v="4"/>
    <x v="0"/>
    <x v="9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22"/>
    <d v="2019-03-19T11:57:49"/>
    <x v="81"/>
    <x v="0"/>
    <x v="0"/>
    <x v="4"/>
    <x v="19"/>
    <x v="7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9"/>
    <x v="4"/>
    <d v="2019-07-15T16:22:06"/>
    <x v="10"/>
    <x v="0"/>
    <x v="0"/>
    <x v="4"/>
    <x v="0"/>
    <x v="0"/>
    <x v="0"/>
    <x v="0"/>
    <x v="26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9"/>
    <x v="13"/>
    <d v="2019-07-15T16:22:06"/>
    <x v="134"/>
    <x v="0"/>
    <x v="0"/>
    <x v="30"/>
    <x v="69"/>
    <x v="20"/>
    <x v="56"/>
    <x v="16"/>
    <x v="26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9"/>
    <x v="24"/>
    <d v="2019-07-15T16:22:06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9"/>
    <x v="31"/>
    <d v="2019-07-15T16:22:0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9"/>
    <x v="0"/>
    <d v="2019-07-15T16:22:06"/>
    <x v="134"/>
    <x v="0"/>
    <x v="56"/>
    <x v="111"/>
    <x v="0"/>
    <x v="8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69"/>
    <x v="32"/>
    <d v="2019-07-15T16:22:0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0"/>
    <x v="3"/>
    <d v="2019-07-15T16:22:27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0"/>
    <x v="13"/>
    <d v="2019-07-15T16:22:27"/>
    <x v="6"/>
    <x v="0"/>
    <x v="0"/>
    <x v="4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0"/>
    <x v="24"/>
    <d v="2019-07-15T16:22:27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0"/>
    <x v="0"/>
    <d v="2019-07-15T16:22:27"/>
    <x v="10"/>
    <x v="0"/>
    <x v="2"/>
    <x v="5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1"/>
    <x v="2"/>
    <d v="2019-07-15T16:22:51"/>
    <x v="12"/>
    <x v="0"/>
    <x v="2"/>
    <x v="6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1"/>
    <x v="3"/>
    <d v="2019-07-15T16:22:51"/>
    <x v="239"/>
    <x v="0"/>
    <x v="0"/>
    <x v="4"/>
    <x v="0"/>
    <x v="83"/>
    <x v="14"/>
    <x v="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1"/>
    <x v="4"/>
    <d v="2019-07-15T16:22:51"/>
    <x v="101"/>
    <x v="0"/>
    <x v="0"/>
    <x v="4"/>
    <x v="0"/>
    <x v="0"/>
    <x v="0"/>
    <x v="0"/>
    <x v="28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1"/>
    <x v="17"/>
    <d v="2019-07-15T16:22:51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1"/>
    <x v="13"/>
    <d v="2019-07-15T16:22:51"/>
    <x v="75"/>
    <x v="0"/>
    <x v="4"/>
    <x v="55"/>
    <x v="3"/>
    <x v="54"/>
    <x v="15"/>
    <x v="53"/>
    <x v="28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0"/>
    <d v="2019-07-15T16:26:39"/>
    <x v="204"/>
    <x v="4"/>
    <x v="65"/>
    <x v="134"/>
    <x v="12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1"/>
    <d v="2019-07-15T16:26:39"/>
    <x v="20"/>
    <x v="0"/>
    <x v="2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4"/>
    <x v="33"/>
    <d v="2019-07-15T16:26:3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2"/>
    <d v="2019-07-15T16:26:53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3"/>
    <d v="2019-07-15T16:26:53"/>
    <x v="11"/>
    <x v="0"/>
    <x v="0"/>
    <x v="4"/>
    <x v="0"/>
    <x v="0"/>
    <x v="31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4"/>
    <d v="2019-07-15T16:26:53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5"/>
    <d v="2019-07-15T16:26:5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6"/>
    <d v="2019-07-15T16:26:5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13"/>
    <d v="2019-07-15T16:26:53"/>
    <x v="26"/>
    <x v="0"/>
    <x v="0"/>
    <x v="11"/>
    <x v="9"/>
    <x v="0"/>
    <x v="6"/>
    <x v="57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0"/>
    <x v="2"/>
    <d v="2019-03-19T16:18:45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0"/>
    <x v="3"/>
    <d v="2019-03-19T16:18:45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0"/>
    <x v="5"/>
    <d v="2019-03-19T16:18:45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0"/>
    <x v="6"/>
    <d v="2019-03-19T16:18:45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0"/>
    <x v="13"/>
    <d v="2019-03-19T16:18:45"/>
    <x v="3"/>
    <x v="0"/>
    <x v="0"/>
    <x v="4"/>
    <x v="12"/>
    <x v="7"/>
    <x v="8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0"/>
    <x v="14"/>
    <d v="2019-03-19T16:18:4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25"/>
    <d v="2019-03-19T16:15:10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31"/>
    <d v="2019-03-19T16:15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0"/>
    <d v="2019-03-19T16:15:10"/>
    <x v="34"/>
    <x v="19"/>
    <x v="52"/>
    <x v="297"/>
    <x v="9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1"/>
    <d v="2019-03-19T16:15:10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32"/>
    <d v="2019-03-19T16:15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33"/>
    <d v="2019-03-19T16:15:10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25"/>
    <d v="2019-09-11T16:52:22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0"/>
    <d v="2019-09-11T16:52:22"/>
    <x v="42"/>
    <x v="8"/>
    <x v="3"/>
    <x v="65"/>
    <x v="5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1"/>
    <d v="2019-09-11T16:52:22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2"/>
    <d v="2019-09-11T16:52:52"/>
    <x v="223"/>
    <x v="2"/>
    <x v="0"/>
    <x v="54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3"/>
    <d v="2019-09-11T16:52:52"/>
    <x v="349"/>
    <x v="0"/>
    <x v="0"/>
    <x v="4"/>
    <x v="0"/>
    <x v="37"/>
    <x v="167"/>
    <x v="7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4"/>
    <d v="2019-09-11T16:52:52"/>
    <x v="118"/>
    <x v="0"/>
    <x v="0"/>
    <x v="4"/>
    <x v="0"/>
    <x v="0"/>
    <x v="0"/>
    <x v="0"/>
    <x v="40"/>
    <x v="0"/>
    <x v="2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7"/>
    <d v="2019-09-11T16:52:5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5"/>
    <d v="2019-09-11T16:52:52"/>
    <x v="3"/>
    <x v="0"/>
    <x v="0"/>
    <x v="4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6"/>
    <d v="2019-09-11T16:52:52"/>
    <x v="24"/>
    <x v="0"/>
    <x v="0"/>
    <x v="11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13"/>
    <d v="2019-09-11T16:52:52"/>
    <x v="349"/>
    <x v="2"/>
    <x v="0"/>
    <x v="85"/>
    <x v="68"/>
    <x v="38"/>
    <x v="9"/>
    <x v="27"/>
    <x v="40"/>
    <x v="0"/>
    <x v="2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14"/>
    <d v="2019-09-11T16:52:52"/>
    <x v="81"/>
    <x v="0"/>
    <x v="0"/>
    <x v="12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18"/>
    <d v="2019-09-11T16:52:5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06"/>
    <x v="27"/>
    <d v="2019-08-13T14:13:17"/>
    <x v="36"/>
    <x v="8"/>
    <x v="0"/>
    <x v="12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2"/>
    <d v="2019-08-13T14:13:29"/>
    <x v="77"/>
    <x v="4"/>
    <x v="7"/>
    <x v="293"/>
    <x v="1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7"/>
    <d v="2019-08-20T12:09:10"/>
    <x v="101"/>
    <x v="0"/>
    <x v="0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5"/>
    <d v="2019-08-20T12:09:1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2"/>
    <d v="2019-08-13T14:12:14"/>
    <x v="500"/>
    <x v="4"/>
    <x v="2"/>
    <x v="257"/>
    <x v="2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3"/>
    <d v="2019-08-13T14:12:14"/>
    <x v="801"/>
    <x v="0"/>
    <x v="0"/>
    <x v="4"/>
    <x v="0"/>
    <x v="203"/>
    <x v="269"/>
    <x v="1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4"/>
    <d v="2019-08-13T14:12:14"/>
    <x v="111"/>
    <x v="0"/>
    <x v="0"/>
    <x v="4"/>
    <x v="0"/>
    <x v="0"/>
    <x v="0"/>
    <x v="0"/>
    <x v="46"/>
    <x v="0"/>
    <x v="6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7"/>
    <d v="2019-08-13T14:12:14"/>
    <x v="19"/>
    <x v="0"/>
    <x v="2"/>
    <x v="19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5"/>
    <d v="2019-08-13T14:12:14"/>
    <x v="85"/>
    <x v="0"/>
    <x v="0"/>
    <x v="4"/>
    <x v="0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6"/>
    <d v="2019-08-13T14:12:14"/>
    <x v="106"/>
    <x v="0"/>
    <x v="0"/>
    <x v="6"/>
    <x v="27"/>
    <x v="4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8"/>
    <d v="2019-08-13T14:12:14"/>
    <x v="141"/>
    <x v="0"/>
    <x v="0"/>
    <x v="4"/>
    <x v="0"/>
    <x v="0"/>
    <x v="0"/>
    <x v="0"/>
    <x v="0"/>
    <x v="9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7"/>
    <d v="2019-08-13T14:12:14"/>
    <x v="207"/>
    <x v="4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0"/>
    <d v="2019-08-13T14:12:14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1"/>
    <d v="2019-08-13T14:12:14"/>
    <x v="993"/>
    <x v="8"/>
    <x v="11"/>
    <x v="5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2"/>
    <d v="2019-08-13T14:12:14"/>
    <x v="10"/>
    <x v="0"/>
    <x v="0"/>
    <x v="4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3"/>
    <d v="2019-08-13T14:12:14"/>
    <x v="283"/>
    <x v="2"/>
    <x v="4"/>
    <x v="38"/>
    <x v="84"/>
    <x v="176"/>
    <x v="297"/>
    <x v="147"/>
    <x v="46"/>
    <x v="0"/>
    <x v="7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4"/>
    <d v="2019-08-13T14:12:14"/>
    <x v="86"/>
    <x v="0"/>
    <x v="4"/>
    <x v="30"/>
    <x v="1"/>
    <x v="9"/>
    <x v="6"/>
    <x v="2"/>
    <x v="0"/>
    <x v="1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5"/>
    <d v="2019-08-13T14:12:14"/>
    <x v="20"/>
    <x v="4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6"/>
    <d v="2019-08-13T14:12:14"/>
    <x v="81"/>
    <x v="0"/>
    <x v="0"/>
    <x v="11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8"/>
    <d v="2019-08-13T14:12:14"/>
    <x v="85"/>
    <x v="0"/>
    <x v="0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9"/>
    <d v="2019-08-13T14:12:14"/>
    <x v="134"/>
    <x v="0"/>
    <x v="0"/>
    <x v="4"/>
    <x v="0"/>
    <x v="2"/>
    <x v="2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28"/>
    <d v="2019-08-13T14:12:14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22"/>
    <d v="2019-08-13T14:12:14"/>
    <x v="125"/>
    <x v="0"/>
    <x v="0"/>
    <x v="55"/>
    <x v="9"/>
    <x v="6"/>
    <x v="20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30"/>
    <d v="2019-08-13T14:12:1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24"/>
    <d v="2019-03-19T11:57:49"/>
    <x v="994"/>
    <x v="4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25"/>
    <d v="2019-03-19T11:57:49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4"/>
    <x v="0"/>
    <d v="2019-03-19T11:57:49"/>
    <x v="994"/>
    <x v="36"/>
    <x v="68"/>
    <x v="559"/>
    <x v="44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3"/>
    <d v="2019-03-19T12:14:41"/>
    <x v="85"/>
    <x v="0"/>
    <x v="0"/>
    <x v="4"/>
    <x v="0"/>
    <x v="4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4"/>
    <d v="2019-03-19T12:14:4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5"/>
    <d v="2019-03-19T12:14:4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6"/>
    <d v="2019-03-19T12:14:4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13"/>
    <d v="2019-03-19T12:14:41"/>
    <x v="101"/>
    <x v="2"/>
    <x v="0"/>
    <x v="12"/>
    <x v="12"/>
    <x v="9"/>
    <x v="35"/>
    <x v="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14"/>
    <d v="2019-03-19T12:14:4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24"/>
    <d v="2019-03-19T12:14:41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25"/>
    <d v="2019-03-19T12:14:41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0"/>
    <d v="2019-03-19T12:14:41"/>
    <x v="91"/>
    <x v="8"/>
    <x v="3"/>
    <x v="123"/>
    <x v="5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1"/>
    <d v="2019-03-19T12:14:41"/>
    <x v="20"/>
    <x v="8"/>
    <x v="0"/>
    <x v="3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11"/>
    <d v="2019-05-18T12:23:29"/>
    <x v="490"/>
    <x v="0"/>
    <x v="0"/>
    <x v="11"/>
    <x v="12"/>
    <x v="29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12"/>
    <d v="2019-05-18T12:23:29"/>
    <x v="337"/>
    <x v="0"/>
    <x v="0"/>
    <x v="26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2"/>
    <x v="13"/>
    <d v="2019-05-18T12:23:29"/>
    <x v="995"/>
    <x v="2"/>
    <x v="77"/>
    <x v="232"/>
    <x v="73"/>
    <x v="36"/>
    <x v="100"/>
    <x v="48"/>
    <x v="94"/>
    <x v="0"/>
    <x v="91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7"/>
    <x v="23"/>
    <d v="2019-03-19T16:10:40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4"/>
    <d v="2019-06-20T13:27:15"/>
    <x v="382"/>
    <x v="0"/>
    <x v="0"/>
    <x v="4"/>
    <x v="0"/>
    <x v="0"/>
    <x v="0"/>
    <x v="0"/>
    <x v="72"/>
    <x v="0"/>
    <x v="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7"/>
    <d v="2019-06-20T13:27:15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4"/>
    <d v="2019-04-16T13:24:28"/>
    <x v="996"/>
    <x v="0"/>
    <x v="0"/>
    <x v="4"/>
    <x v="0"/>
    <x v="0"/>
    <x v="0"/>
    <x v="0"/>
    <x v="133"/>
    <x v="0"/>
    <x v="143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7"/>
    <d v="2019-04-16T13:24:28"/>
    <x v="31"/>
    <x v="0"/>
    <x v="28"/>
    <x v="19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5"/>
    <d v="2019-04-16T13:24:28"/>
    <x v="125"/>
    <x v="0"/>
    <x v="0"/>
    <x v="4"/>
    <x v="0"/>
    <x v="9"/>
    <x v="2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6"/>
    <d v="2019-04-16T13:24:28"/>
    <x v="134"/>
    <x v="0"/>
    <x v="0"/>
    <x v="6"/>
    <x v="3"/>
    <x v="9"/>
    <x v="2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8"/>
    <d v="2019-04-16T13:24:28"/>
    <x v="42"/>
    <x v="0"/>
    <x v="0"/>
    <x v="4"/>
    <x v="0"/>
    <x v="0"/>
    <x v="0"/>
    <x v="0"/>
    <x v="0"/>
    <x v="16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23"/>
    <d v="2019-03-19T11:46:1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24"/>
    <d v="2019-03-19T11:46:10"/>
    <x v="997"/>
    <x v="4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25"/>
    <d v="2019-03-19T11:46:10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6"/>
    <x v="0"/>
    <d v="2019-04-16T15:00:27"/>
    <x v="10"/>
    <x v="8"/>
    <x v="10"/>
    <x v="53"/>
    <x v="5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76"/>
    <x v="1"/>
    <d v="2019-04-16T15:00:27"/>
    <x v="36"/>
    <x v="8"/>
    <x v="0"/>
    <x v="12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41"/>
    <x v="2"/>
    <d v="2019-09-11T18:21:31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41"/>
    <x v="3"/>
    <d v="2019-09-11T18:21:31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41"/>
    <x v="13"/>
    <d v="2019-09-11T18:21:31"/>
    <x v="157"/>
    <x v="0"/>
    <x v="0"/>
    <x v="11"/>
    <x v="12"/>
    <x v="7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41"/>
    <x v="24"/>
    <d v="2019-09-11T18:21:31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41"/>
    <x v="25"/>
    <d v="2019-09-11T18:21:31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41"/>
    <x v="0"/>
    <d v="2019-09-11T18:21:31"/>
    <x v="399"/>
    <x v="0"/>
    <x v="57"/>
    <x v="98"/>
    <x v="0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41"/>
    <x v="1"/>
    <d v="2019-09-11T18:21:31"/>
    <x v="57"/>
    <x v="2"/>
    <x v="0"/>
    <x v="4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41"/>
    <x v="41"/>
    <d v="2019-09-11T18:21:3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59"/>
    <x v="2"/>
    <d v="2019-09-11T18:22:11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59"/>
    <x v="3"/>
    <d v="2019-09-11T18:22:11"/>
    <x v="10"/>
    <x v="0"/>
    <x v="0"/>
    <x v="4"/>
    <x v="0"/>
    <x v="2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0"/>
    <d v="2019-10-14T13:01:50"/>
    <x v="998"/>
    <x v="2"/>
    <x v="285"/>
    <x v="560"/>
    <x v="19"/>
    <x v="29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"/>
    <d v="2019-10-14T13:01:50"/>
    <x v="344"/>
    <x v="14"/>
    <x v="286"/>
    <x v="379"/>
    <x v="69"/>
    <x v="29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33"/>
    <d v="2019-10-14T13:01:50"/>
    <x v="42"/>
    <x v="0"/>
    <x v="0"/>
    <x v="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2"/>
    <d v="2019-10-14T13:02:11"/>
    <x v="152"/>
    <x v="0"/>
    <x v="13"/>
    <x v="6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3"/>
    <d v="2019-10-14T13:02:11"/>
    <x v="64"/>
    <x v="0"/>
    <x v="0"/>
    <x v="4"/>
    <x v="0"/>
    <x v="31"/>
    <x v="4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4"/>
    <d v="2019-10-14T13:02:11"/>
    <x v="10"/>
    <x v="0"/>
    <x v="0"/>
    <x v="4"/>
    <x v="0"/>
    <x v="0"/>
    <x v="0"/>
    <x v="0"/>
    <x v="23"/>
    <x v="0"/>
    <x v="1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7"/>
    <d v="2019-10-14T13:02:11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5"/>
    <d v="2019-10-14T13:02:1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6"/>
    <d v="2019-10-14T13:02:11"/>
    <x v="15"/>
    <x v="0"/>
    <x v="0"/>
    <x v="11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14"/>
    <d v="2019-07-15T16:26:53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24"/>
    <d v="2019-07-15T16:26:53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25"/>
    <d v="2019-07-15T16:26:53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0"/>
    <d v="2019-07-15T16:26:53"/>
    <x v="192"/>
    <x v="0"/>
    <x v="0"/>
    <x v="1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5"/>
    <x v="1"/>
    <d v="2019-07-15T16:26:53"/>
    <x v="19"/>
    <x v="0"/>
    <x v="0"/>
    <x v="1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6"/>
    <x v="3"/>
    <d v="2019-07-15T16:27:06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6"/>
    <x v="4"/>
    <d v="2019-07-15T16:27:0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6"/>
    <x v="13"/>
    <d v="2019-07-15T16:27:06"/>
    <x v="20"/>
    <x v="0"/>
    <x v="0"/>
    <x v="4"/>
    <x v="0"/>
    <x v="0"/>
    <x v="13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1"/>
    <x v="15"/>
    <d v="2019-07-15T16:22:5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1"/>
    <x v="24"/>
    <d v="2019-07-15T16:22:51"/>
    <x v="185"/>
    <x v="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1"/>
    <x v="25"/>
    <d v="2019-07-15T16:22:51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1"/>
    <x v="0"/>
    <d v="2019-07-15T16:22:51"/>
    <x v="185"/>
    <x v="8"/>
    <x v="111"/>
    <x v="117"/>
    <x v="5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1"/>
    <x v="1"/>
    <d v="2019-07-15T16:22:51"/>
    <x v="24"/>
    <x v="8"/>
    <x v="11"/>
    <x v="6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2"/>
    <x v="2"/>
    <d v="2019-07-15T16:23:06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2"/>
    <x v="3"/>
    <d v="2019-07-15T16:23:06"/>
    <x v="190"/>
    <x v="0"/>
    <x v="0"/>
    <x v="4"/>
    <x v="0"/>
    <x v="31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2"/>
    <x v="4"/>
    <d v="2019-07-15T16:23:06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2"/>
    <x v="13"/>
    <d v="2019-07-15T16:23:06"/>
    <x v="125"/>
    <x v="0"/>
    <x v="0"/>
    <x v="11"/>
    <x v="9"/>
    <x v="2"/>
    <x v="56"/>
    <x v="38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2"/>
    <x v="24"/>
    <d v="2019-07-15T16:23:06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2"/>
    <x v="25"/>
    <d v="2019-07-15T16:23:0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2"/>
    <x v="31"/>
    <d v="2019-07-15T16:23:06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2"/>
    <x v="0"/>
    <d v="2019-07-15T16:23:06"/>
    <x v="148"/>
    <x v="0"/>
    <x v="8"/>
    <x v="9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2"/>
    <x v="1"/>
    <d v="2019-07-15T16:23:06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2"/>
    <x v="32"/>
    <d v="2019-07-15T16:23:06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3"/>
    <x v="2"/>
    <d v="2019-07-15T16:23:20"/>
    <x v="12"/>
    <x v="0"/>
    <x v="0"/>
    <x v="6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19"/>
    <d v="2019-09-11T16:52:5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22"/>
    <d v="2019-09-11T16:52:52"/>
    <x v="6"/>
    <x v="0"/>
    <x v="0"/>
    <x v="4"/>
    <x v="19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24"/>
    <d v="2019-09-11T16:52:52"/>
    <x v="95"/>
    <x v="1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25"/>
    <d v="2019-09-11T16:52:5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0"/>
    <d v="2019-09-11T16:52:52"/>
    <x v="95"/>
    <x v="0"/>
    <x v="0"/>
    <x v="23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6"/>
    <d v="2019-04-16T13:19:10"/>
    <x v="25"/>
    <x v="0"/>
    <x v="11"/>
    <x v="14"/>
    <x v="1"/>
    <x v="4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8"/>
    <d v="2019-04-16T13:19:10"/>
    <x v="42"/>
    <x v="0"/>
    <x v="0"/>
    <x v="4"/>
    <x v="0"/>
    <x v="0"/>
    <x v="0"/>
    <x v="0"/>
    <x v="0"/>
    <x v="16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7"/>
    <d v="2019-04-16T13:19:10"/>
    <x v="43"/>
    <x v="9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0"/>
    <d v="2019-04-16T13:19:10"/>
    <x v="15"/>
    <x v="0"/>
    <x v="0"/>
    <x v="4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7"/>
    <x v="14"/>
    <d v="2019-05-18T12:50:4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7"/>
    <x v="24"/>
    <d v="2019-05-18T12:50:43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6"/>
    <d v="2019-05-18T12:51:17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13"/>
    <d v="2019-05-18T12:51:17"/>
    <x v="102"/>
    <x v="0"/>
    <x v="0"/>
    <x v="11"/>
    <x v="12"/>
    <x v="9"/>
    <x v="35"/>
    <x v="6"/>
    <x v="25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14"/>
    <d v="2019-05-18T12:51:17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24"/>
    <d v="2019-05-18T12:51:17"/>
    <x v="191"/>
    <x v="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25"/>
    <d v="2019-05-18T12:51:1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1"/>
    <d v="2019-04-16T13:19:10"/>
    <x v="540"/>
    <x v="8"/>
    <x v="11"/>
    <x v="25"/>
    <x v="8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2"/>
    <d v="2019-04-16T13:19:10"/>
    <x v="540"/>
    <x v="8"/>
    <x v="11"/>
    <x v="25"/>
    <x v="5"/>
    <x v="2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3"/>
    <d v="2019-04-16T13:19:10"/>
    <x v="999"/>
    <x v="2"/>
    <x v="51"/>
    <x v="164"/>
    <x v="170"/>
    <x v="296"/>
    <x v="317"/>
    <x v="221"/>
    <x v="138"/>
    <x v="0"/>
    <x v="30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4"/>
    <d v="2019-04-16T13:19:10"/>
    <x v="125"/>
    <x v="8"/>
    <x v="4"/>
    <x v="19"/>
    <x v="12"/>
    <x v="9"/>
    <x v="35"/>
    <x v="26"/>
    <x v="0"/>
    <x v="9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5"/>
    <d v="2019-04-16T13:19:10"/>
    <x v="20"/>
    <x v="2"/>
    <x v="11"/>
    <x v="25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6"/>
    <d v="2019-04-16T13:19:10"/>
    <x v="6"/>
    <x v="8"/>
    <x v="11"/>
    <x v="25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2"/>
    <x v="1"/>
    <d v="2019-09-11T16:52:5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24"/>
    <d v="2019-08-13T14:12:14"/>
    <x v="634"/>
    <x v="28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25"/>
    <d v="2019-08-13T14:12:14"/>
    <x v="401"/>
    <x v="1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31"/>
    <d v="2019-08-13T14:12:1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0"/>
    <d v="2019-08-13T14:12:14"/>
    <x v="634"/>
    <x v="36"/>
    <x v="287"/>
    <x v="561"/>
    <x v="44"/>
    <x v="2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1"/>
    <d v="2019-08-13T14:12:14"/>
    <x v="401"/>
    <x v="29"/>
    <x v="111"/>
    <x v="232"/>
    <x v="1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1"/>
    <x v="32"/>
    <d v="2019-08-13T14:12:14"/>
    <x v="81"/>
    <x v="8"/>
    <x v="4"/>
    <x v="5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2"/>
    <d v="2019-08-13T14:12:25"/>
    <x v="687"/>
    <x v="4"/>
    <x v="110"/>
    <x v="8"/>
    <x v="253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3"/>
    <d v="2019-08-13T14:12:25"/>
    <x v="1000"/>
    <x v="0"/>
    <x v="0"/>
    <x v="4"/>
    <x v="0"/>
    <x v="21"/>
    <x v="318"/>
    <x v="29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4"/>
    <d v="2019-08-13T14:12:25"/>
    <x v="774"/>
    <x v="0"/>
    <x v="0"/>
    <x v="4"/>
    <x v="0"/>
    <x v="0"/>
    <x v="0"/>
    <x v="0"/>
    <x v="123"/>
    <x v="0"/>
    <x v="116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7"/>
    <d v="2019-08-13T14:12:25"/>
    <x v="162"/>
    <x v="0"/>
    <x v="0"/>
    <x v="85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5"/>
    <d v="2019-08-13T14:12:25"/>
    <x v="10"/>
    <x v="0"/>
    <x v="0"/>
    <x v="4"/>
    <x v="0"/>
    <x v="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2"/>
    <x v="6"/>
    <d v="2019-08-13T14:12:25"/>
    <x v="190"/>
    <x v="0"/>
    <x v="0"/>
    <x v="120"/>
    <x v="1"/>
    <x v="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3"/>
    <d v="2019-08-13T14:13:29"/>
    <x v="986"/>
    <x v="0"/>
    <x v="0"/>
    <x v="4"/>
    <x v="0"/>
    <x v="206"/>
    <x v="187"/>
    <x v="2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4"/>
    <d v="2019-08-13T14:13:29"/>
    <x v="211"/>
    <x v="0"/>
    <x v="0"/>
    <x v="4"/>
    <x v="0"/>
    <x v="0"/>
    <x v="0"/>
    <x v="0"/>
    <x v="78"/>
    <x v="0"/>
    <x v="5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7"/>
    <d v="2019-08-13T14:13:29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5"/>
    <d v="2019-08-13T14:13:29"/>
    <x v="32"/>
    <x v="0"/>
    <x v="0"/>
    <x v="4"/>
    <x v="0"/>
    <x v="0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6"/>
    <d v="2019-08-13T14:13:29"/>
    <x v="86"/>
    <x v="0"/>
    <x v="0"/>
    <x v="3"/>
    <x v="12"/>
    <x v="0"/>
    <x v="17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8"/>
    <d v="2019-08-13T14:13:29"/>
    <x v="10"/>
    <x v="0"/>
    <x v="0"/>
    <x v="4"/>
    <x v="0"/>
    <x v="0"/>
    <x v="0"/>
    <x v="0"/>
    <x v="0"/>
    <x v="9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11"/>
    <d v="2019-08-13T14:13:29"/>
    <x v="222"/>
    <x v="0"/>
    <x v="0"/>
    <x v="83"/>
    <x v="14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12"/>
    <d v="2019-08-13T14:13:29"/>
    <x v="48"/>
    <x v="0"/>
    <x v="0"/>
    <x v="4"/>
    <x v="52"/>
    <x v="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13"/>
    <d v="2019-08-13T14:13:29"/>
    <x v="445"/>
    <x v="4"/>
    <x v="13"/>
    <x v="173"/>
    <x v="71"/>
    <x v="44"/>
    <x v="94"/>
    <x v="162"/>
    <x v="78"/>
    <x v="0"/>
    <x v="5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14"/>
    <d v="2019-08-13T14:13:29"/>
    <x v="32"/>
    <x v="0"/>
    <x v="0"/>
    <x v="11"/>
    <x v="19"/>
    <x v="0"/>
    <x v="19"/>
    <x v="26"/>
    <x v="0"/>
    <x v="1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16"/>
    <d v="2019-08-13T14:13:29"/>
    <x v="81"/>
    <x v="0"/>
    <x v="0"/>
    <x v="11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7"/>
    <d v="2019-04-16T13:24:28"/>
    <x v="761"/>
    <x v="0"/>
    <x v="235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0"/>
    <d v="2019-04-16T13:24:28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22"/>
    <x v="11"/>
    <d v="2019-04-16T13:24:28"/>
    <x v="733"/>
    <x v="0"/>
    <x v="2"/>
    <x v="57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0"/>
    <d v="2019-05-18T12:51:45"/>
    <x v="102"/>
    <x v="0"/>
    <x v="8"/>
    <x v="9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1"/>
    <d v="2019-05-18T12:51:45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32"/>
    <d v="2019-05-18T12:51:45"/>
    <x v="6"/>
    <x v="0"/>
    <x v="13"/>
    <x v="11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3"/>
    <d v="2019-03-19T12:24:40"/>
    <x v="176"/>
    <x v="0"/>
    <x v="0"/>
    <x v="4"/>
    <x v="0"/>
    <x v="40"/>
    <x v="121"/>
    <x v="6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4"/>
    <d v="2019-03-19T12:24:40"/>
    <x v="11"/>
    <x v="0"/>
    <x v="0"/>
    <x v="4"/>
    <x v="0"/>
    <x v="0"/>
    <x v="0"/>
    <x v="0"/>
    <x v="23"/>
    <x v="0"/>
    <x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8"/>
    <d v="2019-03-19T12:24:4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13"/>
    <d v="2019-03-19T12:24:40"/>
    <x v="192"/>
    <x v="0"/>
    <x v="0"/>
    <x v="3"/>
    <x v="1"/>
    <x v="14"/>
    <x v="60"/>
    <x v="1"/>
    <x v="23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14"/>
    <d v="2019-03-19T12:24:40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18"/>
    <d v="2019-03-19T12:24:40"/>
    <x v="24"/>
    <x v="0"/>
    <x v="2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19"/>
    <d v="2019-03-19T12:24:40"/>
    <x v="81"/>
    <x v="0"/>
    <x v="0"/>
    <x v="4"/>
    <x v="0"/>
    <x v="9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22"/>
    <d v="2019-03-19T12:24:40"/>
    <x v="3"/>
    <x v="0"/>
    <x v="4"/>
    <x v="11"/>
    <x v="12"/>
    <x v="7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24"/>
    <d v="2019-03-19T12:24:40"/>
    <x v="382"/>
    <x v="2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25"/>
    <d v="2019-03-19T12:24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0"/>
    <d v="2019-03-19T12:24:40"/>
    <x v="382"/>
    <x v="19"/>
    <x v="114"/>
    <x v="27"/>
    <x v="9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0"/>
    <x v="1"/>
    <d v="2019-03-19T12:24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2"/>
    <d v="2019-03-19T12:24:59"/>
    <x v="25"/>
    <x v="8"/>
    <x v="11"/>
    <x v="14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3"/>
    <d v="2019-03-19T12:24:59"/>
    <x v="192"/>
    <x v="0"/>
    <x v="0"/>
    <x v="4"/>
    <x v="0"/>
    <x v="88"/>
    <x v="130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4"/>
    <d v="2019-03-19T12:24:59"/>
    <x v="125"/>
    <x v="0"/>
    <x v="0"/>
    <x v="4"/>
    <x v="0"/>
    <x v="0"/>
    <x v="0"/>
    <x v="0"/>
    <x v="15"/>
    <x v="0"/>
    <x v="2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7"/>
    <d v="2019-03-19T12:24:59"/>
    <x v="94"/>
    <x v="8"/>
    <x v="11"/>
    <x v="30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6"/>
    <d v="2019-03-19T12:24:59"/>
    <x v="6"/>
    <x v="0"/>
    <x v="11"/>
    <x v="11"/>
    <x v="5"/>
    <x v="16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19"/>
    <d v="2019-06-18T17:38:4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10"/>
    <d v="2019-10-14T13:02:1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11"/>
    <d v="2019-10-14T13:02:11"/>
    <x v="145"/>
    <x v="0"/>
    <x v="0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13"/>
    <d v="2019-10-14T13:02:11"/>
    <x v="72"/>
    <x v="0"/>
    <x v="13"/>
    <x v="55"/>
    <x v="27"/>
    <x v="2"/>
    <x v="61"/>
    <x v="4"/>
    <x v="23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14"/>
    <d v="2019-10-14T13:02:11"/>
    <x v="94"/>
    <x v="0"/>
    <x v="0"/>
    <x v="12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15"/>
    <d v="2019-10-14T13:02:1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16"/>
    <d v="2019-10-14T13:02:1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42"/>
    <d v="2019-10-14T13:02:1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39"/>
    <d v="2019-10-14T13:02:1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19"/>
    <d v="2019-10-14T15:30:49"/>
    <x v="192"/>
    <x v="0"/>
    <x v="0"/>
    <x v="4"/>
    <x v="0"/>
    <x v="24"/>
    <x v="39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20"/>
    <d v="2019-10-14T15:30:49"/>
    <x v="81"/>
    <x v="0"/>
    <x v="0"/>
    <x v="4"/>
    <x v="0"/>
    <x v="0"/>
    <x v="0"/>
    <x v="0"/>
    <x v="0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22"/>
    <d v="2019-10-14T15:30:49"/>
    <x v="187"/>
    <x v="0"/>
    <x v="4"/>
    <x v="21"/>
    <x v="12"/>
    <x v="4"/>
    <x v="65"/>
    <x v="28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24"/>
    <d v="2019-10-14T15:30:49"/>
    <x v="666"/>
    <x v="4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25"/>
    <d v="2019-10-14T15:30:49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36"/>
    <d v="2019-10-14T15:30:49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0"/>
    <d v="2019-10-14T15:30:49"/>
    <x v="666"/>
    <x v="18"/>
    <x v="88"/>
    <x v="562"/>
    <x v="27"/>
    <x v="1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1"/>
    <d v="2019-10-14T15:30:49"/>
    <x v="31"/>
    <x v="2"/>
    <x v="51"/>
    <x v="112"/>
    <x v="19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37"/>
    <d v="2019-10-14T15:30:49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2"/>
    <d v="2019-10-14T15:49:09"/>
    <x v="432"/>
    <x v="8"/>
    <x v="11"/>
    <x v="177"/>
    <x v="1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3"/>
    <d v="2019-10-14T15:49:09"/>
    <x v="1001"/>
    <x v="0"/>
    <x v="0"/>
    <x v="4"/>
    <x v="0"/>
    <x v="75"/>
    <x v="137"/>
    <x v="1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4"/>
    <d v="2019-10-14T15:49:09"/>
    <x v="71"/>
    <x v="0"/>
    <x v="0"/>
    <x v="4"/>
    <x v="0"/>
    <x v="0"/>
    <x v="0"/>
    <x v="0"/>
    <x v="57"/>
    <x v="0"/>
    <x v="1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5"/>
    <d v="2019-10-14T15:49:0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6"/>
    <d v="2019-10-14T15:49:0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9"/>
    <d v="2019-10-14T15:49:09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11"/>
    <d v="2019-10-14T15:49:09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2"/>
    <d v="2019-09-11T16:53:26"/>
    <x v="78"/>
    <x v="8"/>
    <x v="11"/>
    <x v="120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3"/>
    <d v="2019-09-11T16:53:26"/>
    <x v="176"/>
    <x v="0"/>
    <x v="0"/>
    <x v="4"/>
    <x v="0"/>
    <x v="40"/>
    <x v="28"/>
    <x v="6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4"/>
    <d v="2019-09-11T16:53:26"/>
    <x v="152"/>
    <x v="0"/>
    <x v="0"/>
    <x v="4"/>
    <x v="0"/>
    <x v="0"/>
    <x v="0"/>
    <x v="0"/>
    <x v="67"/>
    <x v="0"/>
    <x v="3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7"/>
    <d v="2019-09-11T16:53:26"/>
    <x v="94"/>
    <x v="8"/>
    <x v="11"/>
    <x v="30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6"/>
    <d v="2019-09-11T16:53:26"/>
    <x v="6"/>
    <x v="0"/>
    <x v="11"/>
    <x v="11"/>
    <x v="5"/>
    <x v="16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8"/>
    <d v="2019-09-11T16:53:26"/>
    <x v="15"/>
    <x v="0"/>
    <x v="0"/>
    <x v="4"/>
    <x v="0"/>
    <x v="0"/>
    <x v="0"/>
    <x v="0"/>
    <x v="0"/>
    <x v="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11"/>
    <d v="2019-09-11T16:53:26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13"/>
    <d v="2019-09-11T16:53:26"/>
    <x v="521"/>
    <x v="8"/>
    <x v="11"/>
    <x v="63"/>
    <x v="23"/>
    <x v="14"/>
    <x v="29"/>
    <x v="28"/>
    <x v="67"/>
    <x v="0"/>
    <x v="4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14"/>
    <d v="2019-09-11T16:53:26"/>
    <x v="94"/>
    <x v="8"/>
    <x v="11"/>
    <x v="12"/>
    <x v="5"/>
    <x v="16"/>
    <x v="3"/>
    <x v="13"/>
    <x v="0"/>
    <x v="6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16"/>
    <d v="2019-09-11T16:53:26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19"/>
    <d v="2019-09-11T16:53:26"/>
    <x v="15"/>
    <x v="0"/>
    <x v="0"/>
    <x v="4"/>
    <x v="0"/>
    <x v="16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22"/>
    <d v="2019-09-11T16:53:26"/>
    <x v="94"/>
    <x v="8"/>
    <x v="11"/>
    <x v="25"/>
    <x v="5"/>
    <x v="16"/>
    <x v="8"/>
    <x v="26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24"/>
    <d v="2019-09-11T16:53:26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25"/>
    <d v="2019-09-11T16:53:26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0"/>
    <d v="2019-09-11T16:53:26"/>
    <x v="190"/>
    <x v="19"/>
    <x v="28"/>
    <x v="118"/>
    <x v="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200402"/>
    <x v="1"/>
    <d v="2019-09-11T16:53:26"/>
    <x v="15"/>
    <x v="8"/>
    <x v="13"/>
    <x v="6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9"/>
    <d v="2019-07-15T13:08:13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10"/>
    <d v="2019-07-15T13:08:13"/>
    <x v="15"/>
    <x v="0"/>
    <x v="0"/>
    <x v="4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11"/>
    <d v="2019-07-15T13:08:13"/>
    <x v="67"/>
    <x v="8"/>
    <x v="11"/>
    <x v="4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13"/>
    <d v="2019-07-15T13:08:13"/>
    <x v="809"/>
    <x v="8"/>
    <x v="4"/>
    <x v="294"/>
    <x v="113"/>
    <x v="170"/>
    <x v="276"/>
    <x v="227"/>
    <x v="139"/>
    <x v="0"/>
    <x v="11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14"/>
    <d v="2019-07-15T13:08:13"/>
    <x v="32"/>
    <x v="8"/>
    <x v="11"/>
    <x v="11"/>
    <x v="12"/>
    <x v="7"/>
    <x v="13"/>
    <x v="13"/>
    <x v="0"/>
    <x v="8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15"/>
    <d v="2019-07-15T13:08:13"/>
    <x v="15"/>
    <x v="2"/>
    <x v="11"/>
    <x v="11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3"/>
    <x v="3"/>
    <d v="2019-07-15T16:23:20"/>
    <x v="4"/>
    <x v="0"/>
    <x v="0"/>
    <x v="4"/>
    <x v="0"/>
    <x v="2"/>
    <x v="10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3"/>
    <x v="4"/>
    <d v="2019-07-15T16:23:20"/>
    <x v="10"/>
    <x v="0"/>
    <x v="0"/>
    <x v="4"/>
    <x v="0"/>
    <x v="0"/>
    <x v="0"/>
    <x v="0"/>
    <x v="25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3"/>
    <x v="13"/>
    <d v="2019-07-15T16:23:20"/>
    <x v="147"/>
    <x v="0"/>
    <x v="0"/>
    <x v="55"/>
    <x v="44"/>
    <x v="6"/>
    <x v="31"/>
    <x v="32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3"/>
    <x v="24"/>
    <d v="2019-07-15T16:23:20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3"/>
    <x v="25"/>
    <d v="2019-07-15T16:23:2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3"/>
    <x v="0"/>
    <d v="2019-07-15T16:23:20"/>
    <x v="216"/>
    <x v="2"/>
    <x v="1"/>
    <x v="165"/>
    <x v="19"/>
    <x v="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3"/>
    <d v="2019-08-13T16:21:49"/>
    <x v="192"/>
    <x v="0"/>
    <x v="0"/>
    <x v="4"/>
    <x v="0"/>
    <x v="50"/>
    <x v="64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4"/>
    <d v="2019-08-13T16:21:49"/>
    <x v="5"/>
    <x v="0"/>
    <x v="0"/>
    <x v="4"/>
    <x v="0"/>
    <x v="0"/>
    <x v="0"/>
    <x v="0"/>
    <x v="6"/>
    <x v="0"/>
    <x v="1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5"/>
    <d v="2019-08-13T16:21:4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6"/>
    <d v="2019-08-13T16:21:4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17"/>
    <d v="2019-08-13T16:21:49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13"/>
    <d v="2019-08-13T16:21:49"/>
    <x v="78"/>
    <x v="8"/>
    <x v="4"/>
    <x v="3"/>
    <x v="44"/>
    <x v="40"/>
    <x v="17"/>
    <x v="18"/>
    <x v="0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14"/>
    <d v="2019-08-13T16:21:4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15"/>
    <d v="2019-08-13T16:21:4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24"/>
    <d v="2019-08-13T16:21:49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25"/>
    <d v="2019-08-13T16:21:49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0"/>
    <d v="2019-08-13T16:21:49"/>
    <x v="96"/>
    <x v="0"/>
    <x v="42"/>
    <x v="129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1"/>
    <d v="2019-08-13T16:21:49"/>
    <x v="3"/>
    <x v="0"/>
    <x v="2"/>
    <x v="21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2"/>
    <d v="2019-08-13T16:22:08"/>
    <x v="157"/>
    <x v="0"/>
    <x v="4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3"/>
    <d v="2019-08-13T16:22:08"/>
    <x v="11"/>
    <x v="0"/>
    <x v="0"/>
    <x v="4"/>
    <x v="0"/>
    <x v="9"/>
    <x v="27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4"/>
    <d v="2019-08-13T16:22:08"/>
    <x v="19"/>
    <x v="0"/>
    <x v="0"/>
    <x v="4"/>
    <x v="0"/>
    <x v="0"/>
    <x v="0"/>
    <x v="0"/>
    <x v="0"/>
    <x v="0"/>
    <x v="4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7"/>
    <d v="2019-08-13T16:22:0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89"/>
    <x v="13"/>
    <d v="2019-08-13T16:26:24"/>
    <x v="32"/>
    <x v="0"/>
    <x v="0"/>
    <x v="12"/>
    <x v="0"/>
    <x v="7"/>
    <x v="8"/>
    <x v="38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89"/>
    <x v="24"/>
    <d v="2019-08-13T16:26:24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22"/>
    <d v="2019-06-18T17:38:4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24"/>
    <d v="2019-06-18T17:38:47"/>
    <x v="353"/>
    <x v="49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25"/>
    <d v="2019-06-18T17:38:47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0"/>
    <d v="2019-06-18T17:38:47"/>
    <x v="353"/>
    <x v="2"/>
    <x v="68"/>
    <x v="563"/>
    <x v="19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1"/>
    <d v="2019-06-18T17:38:47"/>
    <x v="152"/>
    <x v="8"/>
    <x v="3"/>
    <x v="13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12"/>
    <x v="33"/>
    <d v="2019-06-18T17:38:4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2"/>
    <d v="2019-06-18T17:38:59"/>
    <x v="724"/>
    <x v="2"/>
    <x v="28"/>
    <x v="338"/>
    <x v="203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3"/>
    <d v="2019-06-18T17:38:59"/>
    <x v="995"/>
    <x v="0"/>
    <x v="0"/>
    <x v="4"/>
    <x v="0"/>
    <x v="255"/>
    <x v="319"/>
    <x v="30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4"/>
    <d v="2019-06-18T17:38:59"/>
    <x v="726"/>
    <x v="0"/>
    <x v="0"/>
    <x v="4"/>
    <x v="0"/>
    <x v="0"/>
    <x v="0"/>
    <x v="0"/>
    <x v="17"/>
    <x v="0"/>
    <x v="6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7"/>
    <d v="2019-06-18T17:38:59"/>
    <x v="101"/>
    <x v="8"/>
    <x v="11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5"/>
    <d v="2019-06-18T17:38:59"/>
    <x v="32"/>
    <x v="0"/>
    <x v="0"/>
    <x v="4"/>
    <x v="0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6"/>
    <d v="2019-06-18T17:38:59"/>
    <x v="12"/>
    <x v="0"/>
    <x v="11"/>
    <x v="6"/>
    <x v="1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8"/>
    <d v="2019-06-18T17:38:59"/>
    <x v="106"/>
    <x v="0"/>
    <x v="0"/>
    <x v="4"/>
    <x v="0"/>
    <x v="0"/>
    <x v="0"/>
    <x v="0"/>
    <x v="0"/>
    <x v="2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7"/>
    <d v="2019-06-18T17:38:59"/>
    <x v="103"/>
    <x v="9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0"/>
    <d v="2019-06-18T17:38:59"/>
    <x v="15"/>
    <x v="0"/>
    <x v="0"/>
    <x v="4"/>
    <x v="5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1"/>
    <d v="2019-06-18T17:38:59"/>
    <x v="155"/>
    <x v="8"/>
    <x v="11"/>
    <x v="25"/>
    <x v="82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2"/>
    <d v="2019-06-18T17:41:17"/>
    <x v="758"/>
    <x v="19"/>
    <x v="63"/>
    <x v="104"/>
    <x v="23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23"/>
    <x v="3"/>
    <d v="2019-06-18T17:41:17"/>
    <x v="1002"/>
    <x v="0"/>
    <x v="0"/>
    <x v="4"/>
    <x v="0"/>
    <x v="128"/>
    <x v="301"/>
    <x v="30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2"/>
    <d v="2019-06-18T17:41:33"/>
    <x v="432"/>
    <x v="42"/>
    <x v="28"/>
    <x v="88"/>
    <x v="6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3"/>
    <d v="2019-06-18T17:41:33"/>
    <x v="343"/>
    <x v="0"/>
    <x v="0"/>
    <x v="4"/>
    <x v="0"/>
    <x v="47"/>
    <x v="106"/>
    <x v="9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4"/>
    <d v="2019-06-18T17:41:33"/>
    <x v="113"/>
    <x v="0"/>
    <x v="0"/>
    <x v="4"/>
    <x v="0"/>
    <x v="0"/>
    <x v="0"/>
    <x v="0"/>
    <x v="11"/>
    <x v="0"/>
    <x v="5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7"/>
    <d v="2019-06-18T17:41:33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5"/>
    <d v="2019-06-18T17:41:33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6"/>
    <d v="2019-06-18T17:41:33"/>
    <x v="10"/>
    <x v="0"/>
    <x v="0"/>
    <x v="6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13"/>
    <d v="2019-10-14T15:49:09"/>
    <x v="887"/>
    <x v="8"/>
    <x v="11"/>
    <x v="143"/>
    <x v="13"/>
    <x v="78"/>
    <x v="89"/>
    <x v="10"/>
    <x v="57"/>
    <x v="0"/>
    <x v="1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6"/>
    <d v="2019-05-18T12:44:41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13"/>
    <d v="2019-05-18T12:44:41"/>
    <x v="214"/>
    <x v="0"/>
    <x v="0"/>
    <x v="44"/>
    <x v="29"/>
    <x v="18"/>
    <x v="63"/>
    <x v="11"/>
    <x v="23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14"/>
    <d v="2019-05-18T12:44:41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18"/>
    <d v="2019-05-18T12:44:4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20"/>
    <d v="2019-03-20T13:29:1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22"/>
    <d v="2019-03-20T13:29:10"/>
    <x v="162"/>
    <x v="0"/>
    <x v="0"/>
    <x v="11"/>
    <x v="27"/>
    <x v="2"/>
    <x v="31"/>
    <x v="57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34"/>
    <d v="2019-03-20T13:29:10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0"/>
    <d v="2019-06-18T17:30:35"/>
    <x v="797"/>
    <x v="29"/>
    <x v="180"/>
    <x v="454"/>
    <x v="1"/>
    <x v="14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27"/>
    <d v="2019-07-15T13:07:46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2"/>
    <d v="2019-07-15T13:08:13"/>
    <x v="393"/>
    <x v="8"/>
    <x v="2"/>
    <x v="508"/>
    <x v="1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3"/>
    <d v="2019-07-15T13:08:13"/>
    <x v="961"/>
    <x v="0"/>
    <x v="0"/>
    <x v="4"/>
    <x v="0"/>
    <x v="169"/>
    <x v="284"/>
    <x v="27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4"/>
    <d v="2019-07-15T13:08:13"/>
    <x v="224"/>
    <x v="0"/>
    <x v="0"/>
    <x v="4"/>
    <x v="0"/>
    <x v="0"/>
    <x v="0"/>
    <x v="0"/>
    <x v="139"/>
    <x v="0"/>
    <x v="9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7"/>
    <d v="2019-07-15T13:08:13"/>
    <x v="24"/>
    <x v="8"/>
    <x v="11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5"/>
    <d v="2019-07-15T13:08:13"/>
    <x v="20"/>
    <x v="0"/>
    <x v="0"/>
    <x v="4"/>
    <x v="0"/>
    <x v="9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6"/>
    <d v="2019-07-15T13:08:13"/>
    <x v="10"/>
    <x v="0"/>
    <x v="11"/>
    <x v="3"/>
    <x v="1"/>
    <x v="9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8"/>
    <d v="2019-07-15T13:08:13"/>
    <x v="12"/>
    <x v="0"/>
    <x v="0"/>
    <x v="4"/>
    <x v="0"/>
    <x v="0"/>
    <x v="0"/>
    <x v="0"/>
    <x v="0"/>
    <x v="7"/>
    <x v="42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17"/>
    <d v="2019-07-15T13:08:13"/>
    <x v="43"/>
    <x v="9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40"/>
    <d v="2019-10-14T13:02:1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34"/>
    <d v="2019-10-14T13:02:11"/>
    <x v="80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24"/>
    <d v="2019-10-14T13:02:11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25"/>
    <d v="2019-10-14T13:02:11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0"/>
    <d v="2019-10-14T13:02:11"/>
    <x v="4"/>
    <x v="0"/>
    <x v="42"/>
    <x v="54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3"/>
    <x v="16"/>
    <d v="2019-07-15T13:08:13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14"/>
    <d v="2019-03-21T15:31:18"/>
    <x v="3"/>
    <x v="0"/>
    <x v="0"/>
    <x v="30"/>
    <x v="0"/>
    <x v="0"/>
    <x v="8"/>
    <x v="2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15"/>
    <d v="2019-03-21T15:31:1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18"/>
    <d v="2019-03-21T15:31:18"/>
    <x v="85"/>
    <x v="0"/>
    <x v="10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19"/>
    <d v="2019-03-21T15:31:18"/>
    <x v="32"/>
    <x v="0"/>
    <x v="0"/>
    <x v="4"/>
    <x v="0"/>
    <x v="9"/>
    <x v="17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3"/>
    <d v="2019-03-19T12:28:24"/>
    <x v="443"/>
    <x v="0"/>
    <x v="0"/>
    <x v="4"/>
    <x v="0"/>
    <x v="96"/>
    <x v="114"/>
    <x v="10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4"/>
    <d v="2019-03-19T12:28:24"/>
    <x v="184"/>
    <x v="0"/>
    <x v="0"/>
    <x v="4"/>
    <x v="0"/>
    <x v="0"/>
    <x v="0"/>
    <x v="0"/>
    <x v="80"/>
    <x v="0"/>
    <x v="73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7"/>
    <d v="2019-03-19T12:28:24"/>
    <x v="3"/>
    <x v="0"/>
    <x v="13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5"/>
    <d v="2019-03-19T12:28:24"/>
    <x v="24"/>
    <x v="0"/>
    <x v="0"/>
    <x v="4"/>
    <x v="0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6"/>
    <d v="2019-03-19T12:28:24"/>
    <x v="32"/>
    <x v="0"/>
    <x v="11"/>
    <x v="11"/>
    <x v="12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8"/>
    <d v="2019-03-19T12:28:24"/>
    <x v="157"/>
    <x v="0"/>
    <x v="0"/>
    <x v="4"/>
    <x v="0"/>
    <x v="0"/>
    <x v="0"/>
    <x v="0"/>
    <x v="0"/>
    <x v="9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17"/>
    <d v="2019-03-19T12:28:24"/>
    <x v="170"/>
    <x v="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13"/>
    <d v="2019-03-19T12:28:24"/>
    <x v="558"/>
    <x v="2"/>
    <x v="2"/>
    <x v="23"/>
    <x v="161"/>
    <x v="65"/>
    <x v="69"/>
    <x v="114"/>
    <x v="80"/>
    <x v="0"/>
    <x v="74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13"/>
    <d v="2019-03-19T12:29:56"/>
    <x v="838"/>
    <x v="8"/>
    <x v="11"/>
    <x v="168"/>
    <x v="147"/>
    <x v="202"/>
    <x v="74"/>
    <x v="48"/>
    <x v="63"/>
    <x v="0"/>
    <x v="9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3"/>
    <x v="14"/>
    <d v="2019-03-19T12:29:56"/>
    <x v="10"/>
    <x v="8"/>
    <x v="11"/>
    <x v="12"/>
    <x v="12"/>
    <x v="16"/>
    <x v="6"/>
    <x v="13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6"/>
    <d v="2019-03-20T13:21:3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13"/>
    <d v="2019-03-20T13:21:35"/>
    <x v="91"/>
    <x v="0"/>
    <x v="2"/>
    <x v="55"/>
    <x v="0"/>
    <x v="20"/>
    <x v="20"/>
    <x v="4"/>
    <x v="24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9"/>
    <x v="25"/>
    <d v="2019-03-20T13:22:0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9"/>
    <x v="0"/>
    <d v="2019-03-20T13:22:09"/>
    <x v="19"/>
    <x v="0"/>
    <x v="0"/>
    <x v="1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9"/>
    <x v="1"/>
    <d v="2019-03-20T13:22:0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2"/>
    <d v="2019-03-20T13:22:27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3"/>
    <d v="2019-03-20T13:22:27"/>
    <x v="188"/>
    <x v="0"/>
    <x v="0"/>
    <x v="4"/>
    <x v="0"/>
    <x v="2"/>
    <x v="28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4"/>
    <d v="2019-03-20T13:22:27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89"/>
    <x v="0"/>
    <d v="2019-08-13T16:26:24"/>
    <x v="64"/>
    <x v="0"/>
    <x v="7"/>
    <x v="147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2"/>
    <d v="2019-08-13T16:33:46"/>
    <x v="94"/>
    <x v="0"/>
    <x v="4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3"/>
    <d v="2019-08-13T16:33:4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4"/>
    <d v="2019-08-13T16:33:46"/>
    <x v="20"/>
    <x v="0"/>
    <x v="0"/>
    <x v="4"/>
    <x v="0"/>
    <x v="0"/>
    <x v="0"/>
    <x v="0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7"/>
    <d v="2019-08-13T16:33:46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13"/>
    <d v="2019-08-13T16:34:03"/>
    <x v="404"/>
    <x v="0"/>
    <x v="0"/>
    <x v="63"/>
    <x v="44"/>
    <x v="40"/>
    <x v="47"/>
    <x v="69"/>
    <x v="13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14"/>
    <d v="2019-08-13T16:34:03"/>
    <x v="81"/>
    <x v="0"/>
    <x v="0"/>
    <x v="4"/>
    <x v="12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24"/>
    <d v="2019-08-13T16:34:03"/>
    <x v="97"/>
    <x v="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25"/>
    <d v="2019-08-13T16:34:03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31"/>
    <d v="2019-08-13T16:34:0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0"/>
    <d v="2019-08-13T16:34:03"/>
    <x v="97"/>
    <x v="0"/>
    <x v="0"/>
    <x v="6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1"/>
    <d v="2019-08-13T16:34:03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32"/>
    <d v="2019-08-13T16:34:0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2"/>
    <d v="2019-08-13T16:34:23"/>
    <x v="24"/>
    <x v="0"/>
    <x v="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3"/>
    <d v="2019-08-13T16:34:23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0"/>
    <d v="2019-08-13T16:42:53"/>
    <x v="4"/>
    <x v="0"/>
    <x v="55"/>
    <x v="54"/>
    <x v="0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1"/>
    <d v="2019-08-13T16:42:53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32"/>
    <d v="2019-08-13T16:42:53"/>
    <x v="6"/>
    <x v="0"/>
    <x v="11"/>
    <x v="11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27"/>
    <d v="2019-08-13T16:42:53"/>
    <x v="112"/>
    <x v="0"/>
    <x v="4"/>
    <x v="2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2"/>
    <d v="2019-08-13T16:43:17"/>
    <x v="125"/>
    <x v="0"/>
    <x v="0"/>
    <x v="8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3"/>
    <d v="2019-08-13T16:43:17"/>
    <x v="183"/>
    <x v="0"/>
    <x v="0"/>
    <x v="4"/>
    <x v="0"/>
    <x v="2"/>
    <x v="39"/>
    <x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4"/>
    <d v="2019-08-13T16:43:17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8"/>
    <d v="2019-08-13T16:43:17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11"/>
    <d v="2019-08-13T16:43:17"/>
    <x v="464"/>
    <x v="4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8"/>
    <d v="2019-06-18T17:41:33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24"/>
    <x v="13"/>
    <d v="2019-06-18T17:41:33"/>
    <x v="717"/>
    <x v="19"/>
    <x v="10"/>
    <x v="65"/>
    <x v="63"/>
    <x v="48"/>
    <x v="231"/>
    <x v="94"/>
    <x v="11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2"/>
    <d v="2019-06-18T17:46:00"/>
    <x v="253"/>
    <x v="29"/>
    <x v="10"/>
    <x v="126"/>
    <x v="139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3"/>
    <d v="2019-06-18T17:46:00"/>
    <x v="1003"/>
    <x v="0"/>
    <x v="0"/>
    <x v="4"/>
    <x v="0"/>
    <x v="132"/>
    <x v="245"/>
    <x v="1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4"/>
    <d v="2019-06-18T17:46:00"/>
    <x v="38"/>
    <x v="0"/>
    <x v="0"/>
    <x v="4"/>
    <x v="0"/>
    <x v="0"/>
    <x v="0"/>
    <x v="0"/>
    <x v="50"/>
    <x v="0"/>
    <x v="18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7"/>
    <d v="2019-06-18T17:46:00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5"/>
    <d v="2019-06-18T17:46:00"/>
    <x v="32"/>
    <x v="0"/>
    <x v="0"/>
    <x v="4"/>
    <x v="0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6"/>
    <d v="2019-06-18T17:46:00"/>
    <x v="85"/>
    <x v="0"/>
    <x v="11"/>
    <x v="25"/>
    <x v="12"/>
    <x v="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13"/>
    <d v="2019-06-18T17:46:00"/>
    <x v="510"/>
    <x v="4"/>
    <x v="2"/>
    <x v="71"/>
    <x v="208"/>
    <x v="53"/>
    <x v="176"/>
    <x v="204"/>
    <x v="50"/>
    <x v="0"/>
    <x v="19"/>
    <x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3"/>
    <d v="2019-08-13T14:24:02"/>
    <x v="51"/>
    <x v="0"/>
    <x v="0"/>
    <x v="4"/>
    <x v="0"/>
    <x v="31"/>
    <x v="3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4"/>
    <d v="2019-08-13T14:24:02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7"/>
    <d v="2019-08-13T14:24:0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5"/>
    <d v="2019-08-13T14:24:0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6"/>
    <d v="2019-08-13T14:24:02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9"/>
    <d v="2019-08-13T14:24:0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17"/>
    <x v="13"/>
    <d v="2019-08-13T14:24:02"/>
    <x v="31"/>
    <x v="0"/>
    <x v="0"/>
    <x v="12"/>
    <x v="19"/>
    <x v="2"/>
    <x v="65"/>
    <x v="2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200366"/>
    <x v="45"/>
    <d v="2019-03-20T13:29:1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24"/>
    <d v="2019-05-18T13:10:26"/>
    <x v="453"/>
    <x v="4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2"/>
    <x v="0"/>
    <d v="2019-05-18T13:15:07"/>
    <x v="189"/>
    <x v="0"/>
    <x v="63"/>
    <x v="115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2"/>
    <d v="2019-03-19T12:14:12"/>
    <x v="12"/>
    <x v="0"/>
    <x v="7"/>
    <x v="8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3"/>
    <d v="2019-03-19T12:14:12"/>
    <x v="33"/>
    <x v="0"/>
    <x v="0"/>
    <x v="4"/>
    <x v="0"/>
    <x v="2"/>
    <x v="23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73"/>
    <x v="4"/>
    <d v="2019-03-19T12:14:12"/>
    <x v="32"/>
    <x v="0"/>
    <x v="0"/>
    <x v="4"/>
    <x v="0"/>
    <x v="0"/>
    <x v="0"/>
    <x v="0"/>
    <x v="1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0"/>
    <d v="2019-03-19T16:14:54"/>
    <x v="206"/>
    <x v="0"/>
    <x v="63"/>
    <x v="208"/>
    <x v="0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18"/>
    <d v="2019-08-13T14:13:29"/>
    <x v="3"/>
    <x v="0"/>
    <x v="2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19"/>
    <d v="2019-08-13T14:13:29"/>
    <x v="24"/>
    <x v="0"/>
    <x v="0"/>
    <x v="4"/>
    <x v="0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22"/>
    <d v="2019-08-13T14:13:29"/>
    <x v="157"/>
    <x v="0"/>
    <x v="4"/>
    <x v="12"/>
    <x v="12"/>
    <x v="9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24"/>
    <d v="2019-08-13T14:13:29"/>
    <x v="88"/>
    <x v="20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25"/>
    <d v="2019-08-13T14:13:29"/>
    <x v="33"/>
    <x v="9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31"/>
    <d v="2019-08-13T14:13:2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24"/>
    <d v="2019-04-16T13:18:01"/>
    <x v="542"/>
    <x v="4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6"/>
    <d v="2019-07-15T13:03:31"/>
    <x v="31"/>
    <x v="0"/>
    <x v="4"/>
    <x v="21"/>
    <x v="0"/>
    <x v="4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8"/>
    <d v="2019-07-15T13:03:31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5"/>
    <d v="2019-07-15T13:03:43"/>
    <x v="86"/>
    <x v="0"/>
    <x v="0"/>
    <x v="4"/>
    <x v="0"/>
    <x v="9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6"/>
    <d v="2019-07-15T13:03:43"/>
    <x v="162"/>
    <x v="0"/>
    <x v="0"/>
    <x v="21"/>
    <x v="1"/>
    <x v="9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0"/>
    <d v="2019-05-18T12:37:22"/>
    <x v="56"/>
    <x v="0"/>
    <x v="28"/>
    <x v="45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0"/>
    <x v="1"/>
    <d v="2019-05-18T12:37:22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2"/>
    <d v="2019-05-18T12:37:37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3"/>
    <d v="2019-05-18T12:37:37"/>
    <x v="125"/>
    <x v="0"/>
    <x v="0"/>
    <x v="4"/>
    <x v="0"/>
    <x v="4"/>
    <x v="20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4"/>
    <d v="2019-05-18T12:37:37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7"/>
    <d v="2019-05-18T12:37:3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1"/>
    <x v="6"/>
    <d v="2019-05-18T12:37:3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4"/>
    <d v="2019-04-16T14:21:27"/>
    <x v="512"/>
    <x v="0"/>
    <x v="0"/>
    <x v="4"/>
    <x v="0"/>
    <x v="0"/>
    <x v="0"/>
    <x v="0"/>
    <x v="71"/>
    <x v="0"/>
    <x v="7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7"/>
    <d v="2019-04-16T14:21:27"/>
    <x v="15"/>
    <x v="8"/>
    <x v="11"/>
    <x v="6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9"/>
    <x v="5"/>
    <d v="2019-04-16T14:21:27"/>
    <x v="20"/>
    <x v="0"/>
    <x v="0"/>
    <x v="4"/>
    <x v="0"/>
    <x v="16"/>
    <x v="3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2"/>
    <d v="2019-03-21T10:09:29"/>
    <x v="11"/>
    <x v="0"/>
    <x v="0"/>
    <x v="6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3"/>
    <d v="2019-03-21T10:09:29"/>
    <x v="64"/>
    <x v="0"/>
    <x v="0"/>
    <x v="4"/>
    <x v="0"/>
    <x v="2"/>
    <x v="4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24"/>
    <d v="2019-10-14T13:01:26"/>
    <x v="683"/>
    <x v="3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5"/>
    <d v="2019-03-20T13:22:2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6"/>
    <d v="2019-03-20T13:22:2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13"/>
    <d v="2019-03-20T13:22:27"/>
    <x v="148"/>
    <x v="0"/>
    <x v="0"/>
    <x v="3"/>
    <x v="0"/>
    <x v="6"/>
    <x v="29"/>
    <x v="1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14"/>
    <d v="2019-03-20T13:22:2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24"/>
    <d v="2019-03-20T13:22:27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6"/>
    <d v="2019-03-19T16:43:08"/>
    <x v="10"/>
    <x v="0"/>
    <x v="0"/>
    <x v="4"/>
    <x v="12"/>
    <x v="4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8"/>
    <d v="2019-03-19T16:43:08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17"/>
    <d v="2019-03-19T16:43:0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13"/>
    <d v="2019-03-19T16:43:08"/>
    <x v="425"/>
    <x v="0"/>
    <x v="4"/>
    <x v="143"/>
    <x v="34"/>
    <x v="50"/>
    <x v="167"/>
    <x v="238"/>
    <x v="47"/>
    <x v="0"/>
    <x v="1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14"/>
    <d v="2019-03-19T16:43:08"/>
    <x v="157"/>
    <x v="0"/>
    <x v="0"/>
    <x v="12"/>
    <x v="0"/>
    <x v="9"/>
    <x v="35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15"/>
    <d v="2019-03-19T16:43:0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24"/>
    <d v="2019-03-19T16:43:08"/>
    <x v="492"/>
    <x v="24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25"/>
    <d v="2019-03-19T16:43:08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0"/>
    <d v="2019-03-19T16:43:08"/>
    <x v="492"/>
    <x v="19"/>
    <x v="115"/>
    <x v="308"/>
    <x v="9"/>
    <x v="7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2"/>
    <x v="1"/>
    <d v="2019-03-19T16:43:08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2"/>
    <d v="2019-03-19T16:43:32"/>
    <x v="161"/>
    <x v="0"/>
    <x v="0"/>
    <x v="39"/>
    <x v="8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3"/>
    <d v="2019-03-19T16:43:32"/>
    <x v="41"/>
    <x v="0"/>
    <x v="0"/>
    <x v="4"/>
    <x v="0"/>
    <x v="111"/>
    <x v="134"/>
    <x v="2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4"/>
    <d v="2019-03-19T16:43:32"/>
    <x v="102"/>
    <x v="0"/>
    <x v="0"/>
    <x v="4"/>
    <x v="0"/>
    <x v="0"/>
    <x v="0"/>
    <x v="0"/>
    <x v="2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7"/>
    <d v="2019-03-19T16:43:3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5"/>
    <d v="2019-03-19T16:43:32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6"/>
    <d v="2019-03-19T16:43:32"/>
    <x v="3"/>
    <x v="0"/>
    <x v="0"/>
    <x v="4"/>
    <x v="12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723"/>
    <x v="13"/>
    <d v="2019-03-19T16:43:32"/>
    <x v="97"/>
    <x v="0"/>
    <x v="0"/>
    <x v="44"/>
    <x v="26"/>
    <x v="88"/>
    <x v="138"/>
    <x v="68"/>
    <x v="2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25"/>
    <d v="2019-03-20T13:22:27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0"/>
    <d v="2019-03-20T13:22:27"/>
    <x v="188"/>
    <x v="0"/>
    <x v="0"/>
    <x v="14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13"/>
    <d v="2019-08-13T16:43:17"/>
    <x v="96"/>
    <x v="0"/>
    <x v="0"/>
    <x v="73"/>
    <x v="44"/>
    <x v="6"/>
    <x v="65"/>
    <x v="11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14"/>
    <d v="2019-08-13T16:43:17"/>
    <x v="36"/>
    <x v="0"/>
    <x v="0"/>
    <x v="4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19"/>
    <d v="2019-08-13T16:43:17"/>
    <x v="24"/>
    <x v="0"/>
    <x v="0"/>
    <x v="4"/>
    <x v="0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28"/>
    <d v="2019-08-13T16:43:17"/>
    <x v="540"/>
    <x v="0"/>
    <x v="0"/>
    <x v="4"/>
    <x v="8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29"/>
    <d v="2019-08-13T16:43:17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503"/>
    <x v="3"/>
    <d v="2019-08-13T16:39:15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503"/>
    <x v="5"/>
    <d v="2019-08-13T16:39:15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503"/>
    <x v="6"/>
    <d v="2019-08-13T16:39:15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3"/>
    <x v="1"/>
    <d v="2019-08-13T16:20:05"/>
    <x v="20"/>
    <x v="8"/>
    <x v="4"/>
    <x v="3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4"/>
    <x v="2"/>
    <d v="2019-08-13T16:20:26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4"/>
    <x v="3"/>
    <d v="2019-08-13T16:20:26"/>
    <x v="24"/>
    <x v="0"/>
    <x v="0"/>
    <x v="4"/>
    <x v="0"/>
    <x v="0"/>
    <x v="3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4"/>
    <x v="4"/>
    <d v="2019-08-13T16:20:26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4"/>
    <x v="13"/>
    <d v="2019-08-13T16:20:26"/>
    <x v="157"/>
    <x v="0"/>
    <x v="0"/>
    <x v="12"/>
    <x v="19"/>
    <x v="0"/>
    <x v="6"/>
    <x v="2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4"/>
    <x v="24"/>
    <d v="2019-08-13T16:20:26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4"/>
    <x v="0"/>
    <d v="2019-08-13T16:20:26"/>
    <x v="85"/>
    <x v="0"/>
    <x v="10"/>
    <x v="2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5"/>
    <x v="2"/>
    <d v="2019-08-13T16:20:44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5"/>
    <x v="3"/>
    <d v="2019-08-13T16:20:44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5"/>
    <x v="4"/>
    <d v="2019-08-13T16:20:44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5"/>
    <x v="13"/>
    <d v="2019-08-13T16:20:44"/>
    <x v="157"/>
    <x v="0"/>
    <x v="0"/>
    <x v="12"/>
    <x v="19"/>
    <x v="7"/>
    <x v="8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5"/>
    <x v="24"/>
    <d v="2019-08-13T16:20:44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5"/>
    <x v="25"/>
    <d v="2019-08-13T16:20:4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5"/>
    <x v="0"/>
    <d v="2019-08-13T16:20:44"/>
    <x v="51"/>
    <x v="0"/>
    <x v="110"/>
    <x v="32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5"/>
    <x v="1"/>
    <d v="2019-08-13T16:20:4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5"/>
    <x v="41"/>
    <d v="2019-08-13T16:20:4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1"/>
    <d v="2019-03-19T16:14:54"/>
    <x v="64"/>
    <x v="0"/>
    <x v="3"/>
    <x v="147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2"/>
    <d v="2019-03-19T16:15:10"/>
    <x v="106"/>
    <x v="0"/>
    <x v="2"/>
    <x v="21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3"/>
    <d v="2019-03-19T16:15:10"/>
    <x v="198"/>
    <x v="0"/>
    <x v="0"/>
    <x v="4"/>
    <x v="0"/>
    <x v="83"/>
    <x v="4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58"/>
    <x v="1"/>
    <d v="2019-08-13T15:03:56"/>
    <x v="86"/>
    <x v="0"/>
    <x v="0"/>
    <x v="1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59"/>
    <x v="2"/>
    <d v="2019-08-13T15:04:13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59"/>
    <x v="3"/>
    <d v="2019-08-13T15:04:13"/>
    <x v="26"/>
    <x v="0"/>
    <x v="0"/>
    <x v="4"/>
    <x v="0"/>
    <x v="2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59"/>
    <x v="4"/>
    <d v="2019-08-13T15:04:1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59"/>
    <x v="13"/>
    <d v="2019-08-13T15:04:13"/>
    <x v="101"/>
    <x v="0"/>
    <x v="0"/>
    <x v="12"/>
    <x v="12"/>
    <x v="6"/>
    <x v="8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59"/>
    <x v="24"/>
    <d v="2019-08-13T15:04:13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59"/>
    <x v="31"/>
    <d v="2019-08-13T15:04:1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59"/>
    <x v="0"/>
    <d v="2019-08-13T15:04:13"/>
    <x v="71"/>
    <x v="0"/>
    <x v="45"/>
    <x v="170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59"/>
    <x v="32"/>
    <d v="2019-08-13T15:04:13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2"/>
    <d v="2019-08-13T15:04:29"/>
    <x v="85"/>
    <x v="0"/>
    <x v="0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3"/>
    <d v="2019-08-13T15:04:29"/>
    <x v="190"/>
    <x v="0"/>
    <x v="0"/>
    <x v="4"/>
    <x v="0"/>
    <x v="9"/>
    <x v="3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4"/>
    <d v="2019-08-13T15:04:29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5"/>
    <d v="2019-08-13T15:04:29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6"/>
    <d v="2019-08-13T15:04:29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13"/>
    <d v="2019-08-13T15:04:29"/>
    <x v="42"/>
    <x v="0"/>
    <x v="0"/>
    <x v="55"/>
    <x v="9"/>
    <x v="7"/>
    <x v="65"/>
    <x v="4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0"/>
    <x v="14"/>
    <d v="2019-08-13T15:04:29"/>
    <x v="6"/>
    <x v="0"/>
    <x v="0"/>
    <x v="4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2"/>
    <x v="2"/>
    <d v="2019-08-13T16:19:49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18"/>
    <d v="2019-04-16T13:16:24"/>
    <x v="11"/>
    <x v="8"/>
    <x v="11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19"/>
    <d v="2019-04-16T13:16:24"/>
    <x v="11"/>
    <x v="0"/>
    <x v="0"/>
    <x v="4"/>
    <x v="0"/>
    <x v="40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22"/>
    <x v="25"/>
    <d v="2019-05-18T12:36:0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22"/>
    <x v="0"/>
    <d v="2019-05-18T12:36:06"/>
    <x v="162"/>
    <x v="0"/>
    <x v="7"/>
    <x v="102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25"/>
    <d v="2019-10-14T13:01:26"/>
    <x v="184"/>
    <x v="5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0"/>
    <d v="2019-10-14T13:01:26"/>
    <x v="683"/>
    <x v="151"/>
    <x v="288"/>
    <x v="380"/>
    <x v="99"/>
    <x v="29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1"/>
    <d v="2019-10-14T13:01:26"/>
    <x v="184"/>
    <x v="93"/>
    <x v="17"/>
    <x v="109"/>
    <x v="60"/>
    <x v="2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32"/>
    <d v="2019-10-14T13:01:26"/>
    <x v="112"/>
    <x v="0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2"/>
    <d v="2019-10-14T13:01:50"/>
    <x v="600"/>
    <x v="0"/>
    <x v="7"/>
    <x v="435"/>
    <x v="25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3"/>
    <d v="2019-10-14T13:01:50"/>
    <x v="1004"/>
    <x v="0"/>
    <x v="0"/>
    <x v="4"/>
    <x v="0"/>
    <x v="299"/>
    <x v="320"/>
    <x v="30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4"/>
    <d v="2019-10-14T13:01:50"/>
    <x v="579"/>
    <x v="0"/>
    <x v="0"/>
    <x v="4"/>
    <x v="0"/>
    <x v="0"/>
    <x v="0"/>
    <x v="0"/>
    <x v="140"/>
    <x v="0"/>
    <x v="10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7"/>
    <d v="2019-10-14T13:01:50"/>
    <x v="33"/>
    <x v="0"/>
    <x v="0"/>
    <x v="118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5"/>
    <d v="2019-10-14T13:01:50"/>
    <x v="71"/>
    <x v="0"/>
    <x v="0"/>
    <x v="4"/>
    <x v="0"/>
    <x v="4"/>
    <x v="23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6"/>
    <d v="2019-10-14T13:01:50"/>
    <x v="214"/>
    <x v="0"/>
    <x v="0"/>
    <x v="51"/>
    <x v="34"/>
    <x v="4"/>
    <x v="23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8"/>
    <d v="2019-10-14T13:01:50"/>
    <x v="64"/>
    <x v="0"/>
    <x v="0"/>
    <x v="4"/>
    <x v="0"/>
    <x v="0"/>
    <x v="0"/>
    <x v="0"/>
    <x v="0"/>
    <x v="1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7"/>
    <d v="2019-10-14T13:01:50"/>
    <x v="1005"/>
    <x v="378"/>
    <x v="271"/>
    <x v="56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9"/>
    <d v="2019-10-14T13:01:50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0"/>
    <d v="2019-10-14T13:01:50"/>
    <x v="3"/>
    <x v="0"/>
    <x v="0"/>
    <x v="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43"/>
    <d v="2019-10-14T13:01:5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1"/>
    <d v="2019-10-14T13:01:50"/>
    <x v="1006"/>
    <x v="165"/>
    <x v="30"/>
    <x v="565"/>
    <x v="255"/>
    <x v="16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22"/>
    <d v="2019-10-14T15:29:56"/>
    <x v="81"/>
    <x v="8"/>
    <x v="4"/>
    <x v="12"/>
    <x v="5"/>
    <x v="7"/>
    <x v="8"/>
    <x v="13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24"/>
    <d v="2019-10-14T15:29:56"/>
    <x v="250"/>
    <x v="1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25"/>
    <d v="2019-10-14T15:29:56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0"/>
    <d v="2019-10-14T15:29:56"/>
    <x v="250"/>
    <x v="19"/>
    <x v="70"/>
    <x v="157"/>
    <x v="9"/>
    <x v="9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200499"/>
    <x v="1"/>
    <d v="2019-10-14T15:29:56"/>
    <x v="190"/>
    <x v="14"/>
    <x v="52"/>
    <x v="118"/>
    <x v="69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2"/>
    <d v="2019-10-14T15:30:18"/>
    <x v="95"/>
    <x v="0"/>
    <x v="0"/>
    <x v="118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3"/>
    <d v="2019-10-14T15:30:18"/>
    <x v="197"/>
    <x v="0"/>
    <x v="0"/>
    <x v="4"/>
    <x v="0"/>
    <x v="18"/>
    <x v="134"/>
    <x v="18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5"/>
    <x v="1"/>
    <d v="2019-03-20T13:22:27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6"/>
    <x v="3"/>
    <d v="2019-03-20T13:22:43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7"/>
    <x v="0"/>
    <d v="2019-03-20T13:21:35"/>
    <x v="4"/>
    <x v="0"/>
    <x v="0"/>
    <x v="5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8"/>
    <x v="2"/>
    <d v="2019-03-20T13:21:53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48"/>
    <x v="3"/>
    <d v="2019-03-20T13:21:53"/>
    <x v="190"/>
    <x v="0"/>
    <x v="0"/>
    <x v="4"/>
    <x v="0"/>
    <x v="9"/>
    <x v="3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4"/>
    <x v="24"/>
    <d v="2019-05-18T12:49:54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4"/>
    <x v="0"/>
    <d v="2019-05-18T12:49:54"/>
    <x v="1"/>
    <x v="0"/>
    <x v="10"/>
    <x v="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2"/>
    <d v="2019-05-18T12:50:12"/>
    <x v="3"/>
    <x v="0"/>
    <x v="2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75"/>
    <x v="3"/>
    <d v="2019-05-18T12:50:12"/>
    <x v="56"/>
    <x v="0"/>
    <x v="0"/>
    <x v="4"/>
    <x v="0"/>
    <x v="0"/>
    <x v="2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4"/>
    <s v="105108"/>
    <x v="0"/>
    <d v="2019-04-16T13:12:36"/>
    <x v="590"/>
    <x v="36"/>
    <x v="68"/>
    <x v="566"/>
    <x v="44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2"/>
    <d v="2019-04-16T13:12:52"/>
    <x v="271"/>
    <x v="19"/>
    <x v="41"/>
    <x v="242"/>
    <x v="24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0"/>
    <x v="3"/>
    <d v="2019-04-16T13:12:52"/>
    <x v="459"/>
    <x v="0"/>
    <x v="0"/>
    <x v="4"/>
    <x v="0"/>
    <x v="26"/>
    <x v="192"/>
    <x v="30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8"/>
    <d v="2019-04-16T13:18:01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10"/>
    <d v="2019-04-16T13:18:0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13"/>
    <d v="2019-04-16T13:18:01"/>
    <x v="757"/>
    <x v="0"/>
    <x v="4"/>
    <x v="13"/>
    <x v="43"/>
    <x v="113"/>
    <x v="62"/>
    <x v="108"/>
    <x v="18"/>
    <x v="0"/>
    <x v="3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5"/>
    <x v="24"/>
    <d v="2019-03-21T10:03:37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5"/>
    <x v="25"/>
    <d v="2019-03-21T10:03:3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5"/>
    <x v="0"/>
    <d v="2019-03-21T10:03:37"/>
    <x v="106"/>
    <x v="0"/>
    <x v="0"/>
    <x v="7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5"/>
    <x v="1"/>
    <d v="2019-03-21T10:03:3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28"/>
    <d v="2019-03-21T10:08:11"/>
    <x v="145"/>
    <x v="0"/>
    <x v="0"/>
    <x v="5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29"/>
    <d v="2019-03-21T10:08:11"/>
    <x v="145"/>
    <x v="0"/>
    <x v="3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22"/>
    <d v="2019-03-21T10:08:11"/>
    <x v="113"/>
    <x v="2"/>
    <x v="4"/>
    <x v="21"/>
    <x v="60"/>
    <x v="77"/>
    <x v="127"/>
    <x v="1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3"/>
    <d v="2019-05-18T12:37:51"/>
    <x v="64"/>
    <x v="0"/>
    <x v="0"/>
    <x v="4"/>
    <x v="0"/>
    <x v="9"/>
    <x v="39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4"/>
    <d v="2019-05-18T12:37:51"/>
    <x v="141"/>
    <x v="0"/>
    <x v="0"/>
    <x v="4"/>
    <x v="0"/>
    <x v="0"/>
    <x v="0"/>
    <x v="0"/>
    <x v="24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6"/>
    <x v="2"/>
    <d v="2019-08-13T16:21:0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6"/>
    <x v="3"/>
    <d v="2019-08-13T16:21:00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6"/>
    <x v="4"/>
    <d v="2019-08-13T16:21:00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6"/>
    <x v="8"/>
    <d v="2019-08-13T16:21:0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6"/>
    <x v="13"/>
    <d v="2019-08-13T16:21:00"/>
    <x v="5"/>
    <x v="0"/>
    <x v="0"/>
    <x v="4"/>
    <x v="19"/>
    <x v="0"/>
    <x v="35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6"/>
    <x v="14"/>
    <d v="2019-08-13T16:21:00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6"/>
    <x v="24"/>
    <d v="2019-08-13T16:21:00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6"/>
    <x v="25"/>
    <d v="2019-08-13T16:21:0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6"/>
    <x v="0"/>
    <d v="2019-08-13T16:21:00"/>
    <x v="1"/>
    <x v="0"/>
    <x v="4"/>
    <x v="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6"/>
    <x v="1"/>
    <d v="2019-08-13T16:21:0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7"/>
    <x v="2"/>
    <d v="2019-08-13T16:21:28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7"/>
    <x v="3"/>
    <d v="2019-08-13T16:21:28"/>
    <x v="85"/>
    <x v="0"/>
    <x v="0"/>
    <x v="4"/>
    <x v="0"/>
    <x v="24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7"/>
    <x v="4"/>
    <d v="2019-08-13T16:21:28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7"/>
    <x v="13"/>
    <d v="2019-08-13T16:21:28"/>
    <x v="101"/>
    <x v="0"/>
    <x v="0"/>
    <x v="12"/>
    <x v="12"/>
    <x v="4"/>
    <x v="35"/>
    <x v="2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7"/>
    <x v="24"/>
    <d v="2019-08-13T16:21:28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7"/>
    <x v="25"/>
    <d v="2019-08-13T16:21:2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7"/>
    <x v="0"/>
    <d v="2019-08-13T16:21:28"/>
    <x v="134"/>
    <x v="0"/>
    <x v="3"/>
    <x v="111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77"/>
    <x v="1"/>
    <d v="2019-08-13T16:21:2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6"/>
    <d v="2019-08-13T16:22:0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25"/>
    <d v="2019-06-18T18:36:0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0"/>
    <d v="2019-06-18T18:36:03"/>
    <x v="400"/>
    <x v="0"/>
    <x v="193"/>
    <x v="231"/>
    <x v="0"/>
    <x v="16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6"/>
    <x v="24"/>
    <d v="2019-06-18T18:34:59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6"/>
    <x v="25"/>
    <d v="2019-06-18T18:34:5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6"/>
    <x v="0"/>
    <d v="2019-06-18T18:34:59"/>
    <x v="57"/>
    <x v="8"/>
    <x v="28"/>
    <x v="44"/>
    <x v="5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22"/>
    <x v="1"/>
    <d v="2019-05-18T12:36:06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22"/>
    <x v="33"/>
    <d v="2019-05-18T12:36:06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5"/>
    <x v="3"/>
    <d v="2019-05-18T12:36:22"/>
    <x v="10"/>
    <x v="0"/>
    <x v="0"/>
    <x v="4"/>
    <x v="0"/>
    <x v="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5"/>
    <x v="4"/>
    <d v="2019-05-18T12:36:22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5"/>
    <x v="13"/>
    <d v="2019-05-18T12:36:22"/>
    <x v="10"/>
    <x v="0"/>
    <x v="0"/>
    <x v="4"/>
    <x v="0"/>
    <x v="9"/>
    <x v="8"/>
    <x v="2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5"/>
    <x v="24"/>
    <d v="2019-05-18T12:36:22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30"/>
    <d v="2019-03-19T16:05:22"/>
    <x v="36"/>
    <x v="8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24"/>
    <d v="2019-03-19T16:05:22"/>
    <x v="691"/>
    <x v="49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4"/>
    <x v="25"/>
    <d v="2019-03-19T16:05:22"/>
    <x v="163"/>
    <x v="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4"/>
    <d v="2019-05-18T13:10:58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0"/>
    <d v="2019-03-21T10:03:58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1"/>
    <d v="2019-03-21T10:03:5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1"/>
    <x v="4"/>
    <d v="2019-06-18T17:52:25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3"/>
    <x v="25"/>
    <d v="2019-08-13T16:34:48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3"/>
    <x v="0"/>
    <d v="2019-08-13T16:34:48"/>
    <x v="56"/>
    <x v="0"/>
    <x v="0"/>
    <x v="4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3"/>
    <x v="1"/>
    <d v="2019-08-13T16:34:48"/>
    <x v="81"/>
    <x v="19"/>
    <x v="0"/>
    <x v="55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96"/>
    <x v="2"/>
    <d v="2019-08-13T16:35:03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96"/>
    <x v="3"/>
    <d v="2019-08-13T16:35:03"/>
    <x v="51"/>
    <x v="0"/>
    <x v="0"/>
    <x v="4"/>
    <x v="0"/>
    <x v="4"/>
    <x v="17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96"/>
    <x v="4"/>
    <d v="2019-08-13T16:35:03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96"/>
    <x v="8"/>
    <d v="2019-08-13T16:35:03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96"/>
    <x v="13"/>
    <d v="2019-08-13T16:35:03"/>
    <x v="31"/>
    <x v="0"/>
    <x v="0"/>
    <x v="12"/>
    <x v="12"/>
    <x v="9"/>
    <x v="19"/>
    <x v="1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96"/>
    <x v="14"/>
    <d v="2019-08-13T16:35:03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96"/>
    <x v="24"/>
    <d v="2019-08-13T16:35:03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96"/>
    <x v="25"/>
    <d v="2019-08-13T16:35:03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4"/>
    <d v="2019-10-14T15:30:18"/>
    <x v="57"/>
    <x v="0"/>
    <x v="0"/>
    <x v="4"/>
    <x v="0"/>
    <x v="0"/>
    <x v="0"/>
    <x v="0"/>
    <x v="6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7"/>
    <d v="2019-10-14T15:30:1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5"/>
    <d v="2019-10-14T15:30:18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6"/>
    <d v="2019-10-14T15:30:18"/>
    <x v="3"/>
    <x v="0"/>
    <x v="0"/>
    <x v="11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13"/>
    <d v="2019-10-14T15:30:18"/>
    <x v="229"/>
    <x v="0"/>
    <x v="0"/>
    <x v="14"/>
    <x v="60"/>
    <x v="20"/>
    <x v="138"/>
    <x v="89"/>
    <x v="6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14"/>
    <d v="2019-10-14T15:30:18"/>
    <x v="94"/>
    <x v="0"/>
    <x v="0"/>
    <x v="12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28"/>
    <d v="2019-10-14T15:30:18"/>
    <x v="145"/>
    <x v="0"/>
    <x v="3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30"/>
    <d v="2019-10-14T15:30:18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24"/>
    <d v="2019-10-14T15:30:18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25"/>
    <d v="2019-10-14T15:30:18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75"/>
    <x v="41"/>
    <d v="2019-03-19T12:14:4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6"/>
    <d v="2019-03-19T16:40:3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4"/>
    <d v="2019-03-19T16:05:57"/>
    <x v="12"/>
    <x v="0"/>
    <x v="0"/>
    <x v="4"/>
    <x v="0"/>
    <x v="0"/>
    <x v="0"/>
    <x v="0"/>
    <x v="10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5"/>
    <d v="2019-03-19T16:05:5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6"/>
    <d v="2019-03-19T16:05:5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8"/>
    <d v="2019-03-19T16:05:57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06"/>
    <x v="17"/>
    <d v="2019-03-19T16:05:57"/>
    <x v="959"/>
    <x v="0"/>
    <x v="27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0"/>
    <d v="2019-03-19T16:05:40"/>
    <x v="517"/>
    <x v="93"/>
    <x v="289"/>
    <x v="567"/>
    <x v="60"/>
    <x v="30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1"/>
    <d v="2019-03-19T16:05:40"/>
    <x v="292"/>
    <x v="75"/>
    <x v="290"/>
    <x v="230"/>
    <x v="43"/>
    <x v="3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5"/>
    <x v="33"/>
    <d v="2019-03-19T16:05:40"/>
    <x v="517"/>
    <x v="0"/>
    <x v="13"/>
    <x v="567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5"/>
    <x v="24"/>
    <d v="2019-04-16T13:33:56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5"/>
    <x v="25"/>
    <d v="2019-04-16T13:33:56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3"/>
    <d v="2019-04-16T13:38:24"/>
    <x v="208"/>
    <x v="0"/>
    <x v="0"/>
    <x v="4"/>
    <x v="0"/>
    <x v="18"/>
    <x v="64"/>
    <x v="18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4"/>
    <d v="2019-04-16T13:38:24"/>
    <x v="81"/>
    <x v="0"/>
    <x v="0"/>
    <x v="4"/>
    <x v="0"/>
    <x v="0"/>
    <x v="0"/>
    <x v="0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5"/>
    <d v="2019-05-18T12:37:51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6"/>
    <d v="2019-05-18T12:37:51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13"/>
    <d v="2019-05-18T12:37:51"/>
    <x v="181"/>
    <x v="0"/>
    <x v="0"/>
    <x v="12"/>
    <x v="1"/>
    <x v="7"/>
    <x v="65"/>
    <x v="62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32"/>
    <x v="14"/>
    <d v="2019-05-18T12:37:5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11"/>
    <d v="2019-07-15T13:03:31"/>
    <x v="171"/>
    <x v="431"/>
    <x v="0"/>
    <x v="251"/>
    <x v="256"/>
    <x v="30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12"/>
    <d v="2019-07-15T13:03:31"/>
    <x v="69"/>
    <x v="0"/>
    <x v="0"/>
    <x v="3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13"/>
    <d v="2019-07-15T13:03:31"/>
    <x v="984"/>
    <x v="0"/>
    <x v="4"/>
    <x v="127"/>
    <x v="194"/>
    <x v="5"/>
    <x v="52"/>
    <x v="107"/>
    <x v="71"/>
    <x v="0"/>
    <x v="3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14"/>
    <d v="2019-07-15T13:03:31"/>
    <x v="32"/>
    <x v="2"/>
    <x v="4"/>
    <x v="3"/>
    <x v="0"/>
    <x v="9"/>
    <x v="6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16"/>
    <d v="2019-07-15T13:03:31"/>
    <x v="5"/>
    <x v="2"/>
    <x v="0"/>
    <x v="11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18"/>
    <d v="2019-07-15T13:03:31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19"/>
    <d v="2019-07-15T13:03:31"/>
    <x v="10"/>
    <x v="0"/>
    <x v="0"/>
    <x v="4"/>
    <x v="0"/>
    <x v="2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22"/>
    <d v="2019-07-15T13:03:31"/>
    <x v="157"/>
    <x v="0"/>
    <x v="0"/>
    <x v="11"/>
    <x v="19"/>
    <x v="6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24"/>
    <d v="2019-07-15T13:03:31"/>
    <x v="820"/>
    <x v="4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25"/>
    <d v="2019-07-15T13:03:31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6"/>
    <s v="105107"/>
    <x v="0"/>
    <d v="2019-07-15T13:03:31"/>
    <x v="820"/>
    <x v="36"/>
    <x v="186"/>
    <x v="568"/>
    <x v="44"/>
    <x v="20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2"/>
    <d v="2019-03-20T13:24:04"/>
    <x v="351"/>
    <x v="2"/>
    <x v="45"/>
    <x v="177"/>
    <x v="126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3"/>
    <d v="2019-03-20T13:24:04"/>
    <x v="723"/>
    <x v="0"/>
    <x v="0"/>
    <x v="4"/>
    <x v="0"/>
    <x v="75"/>
    <x v="185"/>
    <x v="2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4"/>
    <d v="2019-03-20T13:24:04"/>
    <x v="63"/>
    <x v="0"/>
    <x v="0"/>
    <x v="4"/>
    <x v="0"/>
    <x v="0"/>
    <x v="0"/>
    <x v="0"/>
    <x v="105"/>
    <x v="0"/>
    <x v="3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7"/>
    <d v="2019-03-20T13:24:04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5"/>
    <d v="2019-03-20T13:24:04"/>
    <x v="86"/>
    <x v="0"/>
    <x v="0"/>
    <x v="4"/>
    <x v="0"/>
    <x v="2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6"/>
    <d v="2019-03-20T13:24:04"/>
    <x v="56"/>
    <x v="0"/>
    <x v="0"/>
    <x v="11"/>
    <x v="1"/>
    <x v="2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13"/>
    <d v="2019-03-20T13:24:04"/>
    <x v="247"/>
    <x v="2"/>
    <x v="51"/>
    <x v="143"/>
    <x v="127"/>
    <x v="78"/>
    <x v="205"/>
    <x v="100"/>
    <x v="105"/>
    <x v="0"/>
    <x v="3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14"/>
    <d v="2019-03-20T13:24:04"/>
    <x v="101"/>
    <x v="0"/>
    <x v="0"/>
    <x v="12"/>
    <x v="12"/>
    <x v="6"/>
    <x v="3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6"/>
    <x v="1"/>
    <d v="2019-06-18T18:34:59"/>
    <x v="6"/>
    <x v="8"/>
    <x v="0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4"/>
    <d v="2019-06-18T18:35:34"/>
    <x v="5"/>
    <x v="0"/>
    <x v="0"/>
    <x v="4"/>
    <x v="0"/>
    <x v="0"/>
    <x v="0"/>
    <x v="0"/>
    <x v="25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5"/>
    <d v="2019-06-18T18:35:3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6"/>
    <d v="2019-06-18T18:35:3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17"/>
    <d v="2019-06-18T18:35:34"/>
    <x v="281"/>
    <x v="9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13"/>
    <d v="2019-06-18T18:35:34"/>
    <x v="118"/>
    <x v="2"/>
    <x v="2"/>
    <x v="6"/>
    <x v="69"/>
    <x v="77"/>
    <x v="20"/>
    <x v="36"/>
    <x v="25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14"/>
    <d v="2019-06-18T18:35:3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15"/>
    <d v="2019-06-18T18:35:34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24"/>
    <d v="2019-06-18T18:35:34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25"/>
    <d v="2019-06-18T18:35:3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0"/>
    <d v="2019-06-18T18:35:34"/>
    <x v="134"/>
    <x v="8"/>
    <x v="63"/>
    <x v="111"/>
    <x v="5"/>
    <x v="7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1"/>
    <d v="2019-06-18T18:35:34"/>
    <x v="5"/>
    <x v="2"/>
    <x v="13"/>
    <x v="73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19"/>
    <d v="2019-06-18T18:35:5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22"/>
    <d v="2019-06-18T18:35:50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24"/>
    <d v="2019-06-18T18:35:50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25"/>
    <d v="2019-06-18T18:35:5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0"/>
    <d v="2019-06-18T18:35:50"/>
    <x v="192"/>
    <x v="0"/>
    <x v="61"/>
    <x v="126"/>
    <x v="0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1"/>
    <d v="2019-06-18T18:35:50"/>
    <x v="81"/>
    <x v="0"/>
    <x v="2"/>
    <x v="55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2"/>
    <d v="2019-06-18T18:36:03"/>
    <x v="71"/>
    <x v="0"/>
    <x v="0"/>
    <x v="51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3"/>
    <d v="2019-06-18T18:36:03"/>
    <x v="239"/>
    <x v="0"/>
    <x v="0"/>
    <x v="4"/>
    <x v="0"/>
    <x v="50"/>
    <x v="1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4"/>
    <d v="2019-06-18T18:36:03"/>
    <x v="31"/>
    <x v="0"/>
    <x v="0"/>
    <x v="4"/>
    <x v="0"/>
    <x v="0"/>
    <x v="0"/>
    <x v="0"/>
    <x v="29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1"/>
    <d v="2019-06-18T18:36:03"/>
    <x v="20"/>
    <x v="0"/>
    <x v="2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33"/>
    <d v="2019-06-18T18:36:0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2"/>
    <d v="2019-06-18T18:36:1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96"/>
    <x v="0"/>
    <d v="2019-08-13T16:35:03"/>
    <x v="56"/>
    <x v="0"/>
    <x v="51"/>
    <x v="45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5"/>
    <d v="2019-08-13T16:33:4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6"/>
    <d v="2019-08-13T16:33:46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11"/>
    <d v="2019-08-13T16:33:46"/>
    <x v="177"/>
    <x v="0"/>
    <x v="0"/>
    <x v="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13"/>
    <d v="2019-08-13T16:33:46"/>
    <x v="15"/>
    <x v="0"/>
    <x v="4"/>
    <x v="4"/>
    <x v="19"/>
    <x v="0"/>
    <x v="0"/>
    <x v="26"/>
    <x v="1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14"/>
    <d v="2019-08-13T16:33:46"/>
    <x v="6"/>
    <x v="0"/>
    <x v="0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16"/>
    <d v="2019-08-13T16:33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24"/>
    <d v="2019-08-13T16:33:46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25"/>
    <d v="2019-08-13T16:33:46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0"/>
    <d v="2019-08-13T16:33:46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0"/>
    <x v="1"/>
    <d v="2019-08-13T16:33:46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2"/>
    <d v="2019-08-13T16:34:03"/>
    <x v="25"/>
    <x v="0"/>
    <x v="0"/>
    <x v="120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3"/>
    <d v="2019-08-13T16:34:03"/>
    <x v="234"/>
    <x v="0"/>
    <x v="0"/>
    <x v="4"/>
    <x v="0"/>
    <x v="50"/>
    <x v="1"/>
    <x v="7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4"/>
    <d v="2019-08-13T16:34:03"/>
    <x v="1"/>
    <x v="0"/>
    <x v="0"/>
    <x v="4"/>
    <x v="0"/>
    <x v="0"/>
    <x v="0"/>
    <x v="0"/>
    <x v="13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7"/>
    <d v="2019-08-13T16:34:03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5"/>
    <d v="2019-08-13T16:34:03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1"/>
    <x v="6"/>
    <d v="2019-08-13T16:34:03"/>
    <x v="24"/>
    <x v="0"/>
    <x v="0"/>
    <x v="4"/>
    <x v="1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96"/>
    <x v="1"/>
    <d v="2019-08-13T16:35:03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7"/>
    <x v="3"/>
    <d v="2019-08-13T16:35:1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7"/>
    <x v="13"/>
    <d v="2019-08-13T16:35:19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7"/>
    <x v="24"/>
    <d v="2019-08-13T16:35:19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7"/>
    <x v="25"/>
    <d v="2019-08-13T16:35:1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7"/>
    <x v="0"/>
    <d v="2019-08-13T16:35:19"/>
    <x v="12"/>
    <x v="8"/>
    <x v="11"/>
    <x v="5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7"/>
    <x v="1"/>
    <d v="2019-08-13T16:35:19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8"/>
    <x v="3"/>
    <d v="2019-08-13T16:35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8"/>
    <x v="13"/>
    <d v="2019-08-13T16:35:3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8"/>
    <x v="24"/>
    <d v="2019-08-13T16:35:38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8"/>
    <x v="25"/>
    <d v="2019-08-13T16:35:3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8"/>
    <x v="31"/>
    <d v="2019-08-13T16:35:3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8"/>
    <x v="0"/>
    <d v="2019-08-13T16:35:38"/>
    <x v="19"/>
    <x v="0"/>
    <x v="4"/>
    <x v="116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8"/>
    <x v="1"/>
    <d v="2019-08-13T16:35:3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8"/>
    <x v="32"/>
    <d v="2019-08-13T16:35:3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8"/>
    <x v="33"/>
    <d v="2019-08-13T16:35:3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99"/>
    <x v="2"/>
    <d v="2019-08-13T16:35:59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99"/>
    <x v="3"/>
    <d v="2019-08-13T16:35:59"/>
    <x v="190"/>
    <x v="0"/>
    <x v="0"/>
    <x v="4"/>
    <x v="0"/>
    <x v="9"/>
    <x v="64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99"/>
    <x v="4"/>
    <d v="2019-08-13T16:35:59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99"/>
    <x v="13"/>
    <d v="2019-08-13T16:35:59"/>
    <x v="106"/>
    <x v="0"/>
    <x v="0"/>
    <x v="3"/>
    <x v="12"/>
    <x v="7"/>
    <x v="17"/>
    <x v="38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99"/>
    <x v="24"/>
    <d v="2019-08-13T16:35:59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99"/>
    <x v="31"/>
    <d v="2019-08-13T16:35:59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99"/>
    <x v="0"/>
    <d v="2019-08-13T16:35:59"/>
    <x v="106"/>
    <x v="0"/>
    <x v="15"/>
    <x v="71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6"/>
    <d v="2019-03-19T11:59:38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8"/>
    <d v="2019-03-19T11:59:38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5"/>
    <d v="2019-05-18T12:23:5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6"/>
    <d v="2019-05-18T12:23:56"/>
    <x v="3"/>
    <x v="0"/>
    <x v="0"/>
    <x v="3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8"/>
    <d v="2019-05-18T12:23:56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13"/>
    <d v="2019-05-18T12:23:56"/>
    <x v="289"/>
    <x v="29"/>
    <x v="8"/>
    <x v="65"/>
    <x v="57"/>
    <x v="53"/>
    <x v="193"/>
    <x v="66"/>
    <x v="81"/>
    <x v="0"/>
    <x v="41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14"/>
    <d v="2019-05-18T12:23:56"/>
    <x v="15"/>
    <x v="0"/>
    <x v="0"/>
    <x v="11"/>
    <x v="0"/>
    <x v="0"/>
    <x v="8"/>
    <x v="0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19"/>
    <d v="2019-05-18T12:23:56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13"/>
    <d v="2019-08-13T14:24:32"/>
    <x v="3"/>
    <x v="0"/>
    <x v="0"/>
    <x v="12"/>
    <x v="19"/>
    <x v="0"/>
    <x v="0"/>
    <x v="26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14"/>
    <d v="2019-08-13T14:24:3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24"/>
    <d v="2019-08-13T14:24:32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25"/>
    <d v="2019-08-13T14:24:3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22"/>
    <x v="0"/>
    <d v="2019-08-13T14:24:32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14"/>
    <d v="2019-10-14T13:02:40"/>
    <x v="1"/>
    <x v="0"/>
    <x v="0"/>
    <x v="11"/>
    <x v="19"/>
    <x v="7"/>
    <x v="19"/>
    <x v="2"/>
    <x v="0"/>
    <x v="13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15"/>
    <d v="2019-10-14T13:02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16"/>
    <d v="2019-10-14T13:02:40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18"/>
    <d v="2019-10-14T13:02:4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19"/>
    <d v="2019-10-14T13:02:40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22"/>
    <d v="2019-10-14T13:02:40"/>
    <x v="20"/>
    <x v="0"/>
    <x v="0"/>
    <x v="12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24"/>
    <d v="2019-10-14T13:02:40"/>
    <x v="1007"/>
    <x v="50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25"/>
    <d v="2019-10-14T13:02:40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31"/>
    <d v="2019-10-14T13:02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36"/>
    <d v="2019-10-14T13:02:40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0"/>
    <d v="2019-10-14T13:02:40"/>
    <x v="1007"/>
    <x v="19"/>
    <x v="186"/>
    <x v="569"/>
    <x v="9"/>
    <x v="20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1"/>
    <d v="2019-10-14T13:02:40"/>
    <x v="147"/>
    <x v="0"/>
    <x v="0"/>
    <x v="5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32"/>
    <d v="2019-10-14T13:02:4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37"/>
    <d v="2019-10-14T13:02:4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33"/>
    <d v="2019-10-14T13:02:40"/>
    <x v="20"/>
    <x v="0"/>
    <x v="2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2"/>
    <d v="2019-10-14T13:03:04"/>
    <x v="527"/>
    <x v="4"/>
    <x v="2"/>
    <x v="141"/>
    <x v="17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3"/>
    <d v="2019-10-14T13:03:04"/>
    <x v="830"/>
    <x v="0"/>
    <x v="0"/>
    <x v="4"/>
    <x v="0"/>
    <x v="13"/>
    <x v="72"/>
    <x v="2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4"/>
    <d v="2019-10-14T13:03:04"/>
    <x v="387"/>
    <x v="0"/>
    <x v="0"/>
    <x v="4"/>
    <x v="0"/>
    <x v="0"/>
    <x v="0"/>
    <x v="0"/>
    <x v="43"/>
    <x v="0"/>
    <x v="6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7"/>
    <d v="2019-10-14T13:03:04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2"/>
    <x v="31"/>
    <d v="2019-05-18T12:49:23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2"/>
    <x v="0"/>
    <d v="2019-05-18T12:49:23"/>
    <x v="38"/>
    <x v="0"/>
    <x v="3"/>
    <x v="23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2"/>
    <x v="1"/>
    <d v="2019-05-18T12:49:2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2"/>
    <x v="32"/>
    <d v="2019-05-18T12:49:23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8"/>
    <x v="2"/>
    <d v="2019-08-13T15:07:35"/>
    <x v="3"/>
    <x v="8"/>
    <x v="11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8"/>
    <x v="3"/>
    <d v="2019-08-13T15:07:35"/>
    <x v="106"/>
    <x v="0"/>
    <x v="0"/>
    <x v="4"/>
    <x v="0"/>
    <x v="2"/>
    <x v="19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8"/>
    <x v="4"/>
    <d v="2019-08-13T15:07:35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8"/>
    <x v="13"/>
    <d v="2019-08-13T15:07:35"/>
    <x v="102"/>
    <x v="0"/>
    <x v="0"/>
    <x v="11"/>
    <x v="12"/>
    <x v="6"/>
    <x v="35"/>
    <x v="6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8"/>
    <x v="24"/>
    <d v="2019-08-13T15:07:35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8"/>
    <x v="25"/>
    <d v="2019-08-13T15:07:3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8"/>
    <x v="0"/>
    <d v="2019-08-13T15:07:35"/>
    <x v="86"/>
    <x v="0"/>
    <x v="65"/>
    <x v="120"/>
    <x v="0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8"/>
    <x v="1"/>
    <d v="2019-08-13T15:07:3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9"/>
    <x v="2"/>
    <d v="2019-08-13T15:11:47"/>
    <x v="106"/>
    <x v="0"/>
    <x v="0"/>
    <x v="21"/>
    <x v="2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9"/>
    <x v="3"/>
    <d v="2019-08-13T15:11:47"/>
    <x v="4"/>
    <x v="0"/>
    <x v="0"/>
    <x v="4"/>
    <x v="0"/>
    <x v="24"/>
    <x v="64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9"/>
    <x v="4"/>
    <d v="2019-08-13T15:11:47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9"/>
    <x v="13"/>
    <d v="2019-08-13T15:11:47"/>
    <x v="38"/>
    <x v="0"/>
    <x v="0"/>
    <x v="3"/>
    <x v="22"/>
    <x v="4"/>
    <x v="17"/>
    <x v="21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9"/>
    <x v="24"/>
    <d v="2019-08-13T15:11:47"/>
    <x v="161"/>
    <x v="5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9"/>
    <x v="31"/>
    <d v="2019-08-13T15:11:4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9"/>
    <x v="0"/>
    <d v="2019-08-13T15:11:47"/>
    <x v="161"/>
    <x v="0"/>
    <x v="14"/>
    <x v="101"/>
    <x v="0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9"/>
    <x v="32"/>
    <d v="2019-08-13T15:11:4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0"/>
    <x v="3"/>
    <d v="2019-08-13T15:12:0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0"/>
    <x v="13"/>
    <d v="2019-08-13T15:12:08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0"/>
    <x v="24"/>
    <d v="2019-08-13T15:12:08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0"/>
    <x v="0"/>
    <d v="2019-08-13T15:12:08"/>
    <x v="157"/>
    <x v="0"/>
    <x v="8"/>
    <x v="19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5"/>
    <d v="2019-04-16T13:38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6"/>
    <d v="2019-04-16T13:38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5"/>
    <x v="13"/>
    <d v="2019-04-16T13:38:24"/>
    <x v="187"/>
    <x v="0"/>
    <x v="0"/>
    <x v="12"/>
    <x v="19"/>
    <x v="20"/>
    <x v="17"/>
    <x v="61"/>
    <x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27"/>
    <d v="2019-05-18T12:51:45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2"/>
    <x v="3"/>
    <d v="2019-05-18T12:51:59"/>
    <x v="181"/>
    <x v="0"/>
    <x v="0"/>
    <x v="4"/>
    <x v="0"/>
    <x v="0"/>
    <x v="17"/>
    <x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2"/>
    <x v="4"/>
    <d v="2019-05-18T12:51:59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2"/>
    <x v="13"/>
    <d v="2019-05-18T12:51:59"/>
    <x v="19"/>
    <x v="0"/>
    <x v="0"/>
    <x v="4"/>
    <x v="0"/>
    <x v="0"/>
    <x v="19"/>
    <x v="21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2"/>
    <x v="24"/>
    <d v="2019-05-18T12:51:59"/>
    <x v="280"/>
    <x v="1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2"/>
    <x v="25"/>
    <d v="2019-05-18T12:51:59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2"/>
    <x v="13"/>
    <d v="2019-04-16T13:18:56"/>
    <x v="194"/>
    <x v="2"/>
    <x v="2"/>
    <x v="6"/>
    <x v="22"/>
    <x v="14"/>
    <x v="127"/>
    <x v="11"/>
    <x v="29"/>
    <x v="0"/>
    <x v="2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2"/>
    <x v="24"/>
    <d v="2019-04-16T13:18:56"/>
    <x v="757"/>
    <x v="3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2"/>
    <x v="25"/>
    <d v="2019-04-16T13:18:56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2"/>
    <x v="0"/>
    <d v="2019-04-16T13:18:56"/>
    <x v="757"/>
    <x v="8"/>
    <x v="109"/>
    <x v="274"/>
    <x v="0"/>
    <x v="4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2"/>
    <x v="1"/>
    <d v="2019-04-16T13:18:56"/>
    <x v="196"/>
    <x v="8"/>
    <x v="15"/>
    <x v="60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12"/>
    <x v="33"/>
    <d v="2019-04-16T13:18:5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2"/>
    <d v="2019-04-16T13:19:10"/>
    <x v="98"/>
    <x v="2"/>
    <x v="15"/>
    <x v="218"/>
    <x v="20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3"/>
    <d v="2019-04-16T13:19:10"/>
    <x v="30"/>
    <x v="0"/>
    <x v="0"/>
    <x v="4"/>
    <x v="0"/>
    <x v="236"/>
    <x v="321"/>
    <x v="1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4"/>
    <d v="2019-04-16T13:19:10"/>
    <x v="62"/>
    <x v="0"/>
    <x v="0"/>
    <x v="4"/>
    <x v="0"/>
    <x v="0"/>
    <x v="0"/>
    <x v="0"/>
    <x v="138"/>
    <x v="0"/>
    <x v="61"/>
    <x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7"/>
    <d v="2019-04-16T13:19:10"/>
    <x v="23"/>
    <x v="8"/>
    <x v="2"/>
    <x v="1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5"/>
    <d v="2019-04-16T13:19:10"/>
    <x v="10"/>
    <x v="0"/>
    <x v="0"/>
    <x v="4"/>
    <x v="0"/>
    <x v="4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13"/>
    <d v="2019-03-19T12:24:59"/>
    <x v="113"/>
    <x v="8"/>
    <x v="11"/>
    <x v="19"/>
    <x v="27"/>
    <x v="24"/>
    <x v="25"/>
    <x v="36"/>
    <x v="15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3"/>
    <d v="2019-03-19T11:57:21"/>
    <x v="1008"/>
    <x v="0"/>
    <x v="0"/>
    <x v="4"/>
    <x v="0"/>
    <x v="303"/>
    <x v="322"/>
    <x v="30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4"/>
    <d v="2019-03-19T11:57:21"/>
    <x v="1009"/>
    <x v="0"/>
    <x v="0"/>
    <x v="4"/>
    <x v="0"/>
    <x v="0"/>
    <x v="0"/>
    <x v="0"/>
    <x v="136"/>
    <x v="0"/>
    <x v="144"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1"/>
    <x v="2"/>
    <d v="2019-08-13T16:19:32"/>
    <x v="56"/>
    <x v="0"/>
    <x v="0"/>
    <x v="21"/>
    <x v="33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1"/>
    <x v="3"/>
    <d v="2019-08-13T16:19:32"/>
    <x v="95"/>
    <x v="0"/>
    <x v="0"/>
    <x v="4"/>
    <x v="0"/>
    <x v="18"/>
    <x v="14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1"/>
    <x v="4"/>
    <d v="2019-08-13T16:19:32"/>
    <x v="141"/>
    <x v="0"/>
    <x v="0"/>
    <x v="4"/>
    <x v="0"/>
    <x v="0"/>
    <x v="0"/>
    <x v="0"/>
    <x v="1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1"/>
    <x v="17"/>
    <d v="2019-08-13T16:19:32"/>
    <x v="170"/>
    <x v="0"/>
    <x v="0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1"/>
    <x v="13"/>
    <d v="2019-08-13T16:19:32"/>
    <x v="33"/>
    <x v="0"/>
    <x v="0"/>
    <x v="3"/>
    <x v="27"/>
    <x v="20"/>
    <x v="15"/>
    <x v="6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1"/>
    <x v="15"/>
    <d v="2019-08-13T16:19:3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1"/>
    <x v="24"/>
    <d v="2019-08-13T16:19:32"/>
    <x v="229"/>
    <x v="3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1"/>
    <x v="25"/>
    <d v="2019-08-13T16:19:32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1"/>
    <x v="0"/>
    <d v="2019-08-13T16:19:32"/>
    <x v="229"/>
    <x v="8"/>
    <x v="110"/>
    <x v="383"/>
    <x v="5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1"/>
    <x v="1"/>
    <d v="2019-08-13T16:19:32"/>
    <x v="141"/>
    <x v="8"/>
    <x v="110"/>
    <x v="90"/>
    <x v="5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3"/>
    <x v="2"/>
    <d v="2019-03-20T13:24:25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3"/>
    <x v="3"/>
    <d v="2019-03-20T13:24:25"/>
    <x v="190"/>
    <x v="0"/>
    <x v="0"/>
    <x v="4"/>
    <x v="0"/>
    <x v="2"/>
    <x v="25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3"/>
    <x v="4"/>
    <d v="2019-03-20T13:24:25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3"/>
    <x v="13"/>
    <d v="2019-03-20T13:24:25"/>
    <x v="31"/>
    <x v="0"/>
    <x v="0"/>
    <x v="12"/>
    <x v="12"/>
    <x v="6"/>
    <x v="56"/>
    <x v="18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6"/>
    <d v="2019-05-18T13:02:4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13"/>
    <d v="2019-05-18T13:02:46"/>
    <x v="240"/>
    <x v="8"/>
    <x v="10"/>
    <x v="14"/>
    <x v="20"/>
    <x v="12"/>
    <x v="110"/>
    <x v="46"/>
    <x v="135"/>
    <x v="0"/>
    <x v="25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0"/>
    <d v="2019-05-18T12:54:55"/>
    <x v="688"/>
    <x v="0"/>
    <x v="0"/>
    <x v="47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1"/>
    <d v="2019-05-18T12:54:55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32"/>
    <d v="2019-05-18T12:54:5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2"/>
    <x v="2"/>
    <d v="2019-05-18T12:55:10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0"/>
    <x v="13"/>
    <d v="2019-04-16T13:36:26"/>
    <x v="24"/>
    <x v="0"/>
    <x v="0"/>
    <x v="4"/>
    <x v="9"/>
    <x v="7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0"/>
    <x v="14"/>
    <d v="2019-04-16T13:36:2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0"/>
    <x v="24"/>
    <d v="2019-04-16T13:36:26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0"/>
    <x v="25"/>
    <d v="2019-04-16T13:36:2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7"/>
    <d v="2019-03-19T11:57:21"/>
    <x v="25"/>
    <x v="4"/>
    <x v="0"/>
    <x v="5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5"/>
    <d v="2019-03-19T11:57:21"/>
    <x v="86"/>
    <x v="0"/>
    <x v="0"/>
    <x v="4"/>
    <x v="0"/>
    <x v="0"/>
    <x v="2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6"/>
    <d v="2019-03-19T11:57:21"/>
    <x v="187"/>
    <x v="0"/>
    <x v="0"/>
    <x v="20"/>
    <x v="27"/>
    <x v="0"/>
    <x v="2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8"/>
    <d v="2019-03-19T11:57:21"/>
    <x v="25"/>
    <x v="0"/>
    <x v="0"/>
    <x v="4"/>
    <x v="0"/>
    <x v="0"/>
    <x v="0"/>
    <x v="0"/>
    <x v="0"/>
    <x v="23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7"/>
    <d v="2019-03-19T11:57:21"/>
    <x v="1010"/>
    <x v="0"/>
    <x v="209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0"/>
    <d v="2019-03-19T11:57:2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1"/>
    <d v="2019-03-19T11:57:21"/>
    <x v="138"/>
    <x v="1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25"/>
    <x v="33"/>
    <d v="2019-03-19T11:58:11"/>
    <x v="112"/>
    <x v="8"/>
    <x v="42"/>
    <x v="25"/>
    <x v="5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6"/>
    <d v="2019-04-16T13:26:11"/>
    <x v="26"/>
    <x v="0"/>
    <x v="0"/>
    <x v="11"/>
    <x v="1"/>
    <x v="4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13"/>
    <d v="2019-04-16T13:26:11"/>
    <x v="501"/>
    <x v="4"/>
    <x v="10"/>
    <x v="50"/>
    <x v="110"/>
    <x v="119"/>
    <x v="120"/>
    <x v="109"/>
    <x v="65"/>
    <x v="0"/>
    <x v="29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14"/>
    <d v="2019-04-16T13:26:11"/>
    <x v="157"/>
    <x v="0"/>
    <x v="0"/>
    <x v="12"/>
    <x v="12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19"/>
    <d v="2019-04-16T13:26:11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22"/>
    <d v="2019-04-16T13:26:11"/>
    <x v="94"/>
    <x v="0"/>
    <x v="0"/>
    <x v="4"/>
    <x v="0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24"/>
    <d v="2019-04-16T13:26:11"/>
    <x v="468"/>
    <x v="50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2"/>
    <d v="2019-06-18T17:38:59"/>
    <x v="67"/>
    <x v="8"/>
    <x v="11"/>
    <x v="4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3"/>
    <d v="2019-06-18T17:38:59"/>
    <x v="503"/>
    <x v="2"/>
    <x v="10"/>
    <x v="257"/>
    <x v="166"/>
    <x v="183"/>
    <x v="81"/>
    <x v="120"/>
    <x v="128"/>
    <x v="0"/>
    <x v="63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4"/>
    <d v="2019-06-18T17:38:59"/>
    <x v="11"/>
    <x v="8"/>
    <x v="11"/>
    <x v="30"/>
    <x v="12"/>
    <x v="7"/>
    <x v="35"/>
    <x v="6"/>
    <x v="0"/>
    <x v="2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5"/>
    <d v="2019-06-18T17:38:59"/>
    <x v="81"/>
    <x v="2"/>
    <x v="4"/>
    <x v="25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6"/>
    <d v="2019-06-18T17:38:59"/>
    <x v="94"/>
    <x v="8"/>
    <x v="11"/>
    <x v="12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8"/>
    <d v="2019-06-18T17:38:59"/>
    <x v="147"/>
    <x v="8"/>
    <x v="2"/>
    <x v="20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9"/>
    <d v="2019-06-18T17:38:59"/>
    <x v="220"/>
    <x v="0"/>
    <x v="0"/>
    <x v="4"/>
    <x v="0"/>
    <x v="45"/>
    <x v="66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22"/>
    <d v="2019-06-18T17:38:59"/>
    <x v="191"/>
    <x v="8"/>
    <x v="4"/>
    <x v="21"/>
    <x v="60"/>
    <x v="77"/>
    <x v="14"/>
    <x v="1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24"/>
    <d v="2019-06-18T17:38:59"/>
    <x v="1011"/>
    <x v="5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25"/>
    <d v="2019-06-18T17:38:59"/>
    <x v="225"/>
    <x v="2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0"/>
    <d v="2019-06-18T17:38:59"/>
    <x v="1011"/>
    <x v="151"/>
    <x v="291"/>
    <x v="570"/>
    <x v="99"/>
    <x v="30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13"/>
    <x v="1"/>
    <d v="2019-06-18T17:38:59"/>
    <x v="225"/>
    <x v="13"/>
    <x v="14"/>
    <x v="355"/>
    <x v="68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5"/>
    <d v="2019-08-13T13:55:2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6"/>
    <d v="2019-08-13T13:55:26"/>
    <x v="15"/>
    <x v="0"/>
    <x v="0"/>
    <x v="4"/>
    <x v="1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17"/>
    <d v="2019-08-13T13:55:26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9"/>
    <d v="2019-08-13T13:55:2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13"/>
    <d v="2019-08-13T13:55:26"/>
    <x v="148"/>
    <x v="0"/>
    <x v="0"/>
    <x v="73"/>
    <x v="19"/>
    <x v="9"/>
    <x v="65"/>
    <x v="61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14"/>
    <d v="2019-06-18T17:46:00"/>
    <x v="3"/>
    <x v="8"/>
    <x v="11"/>
    <x v="25"/>
    <x v="19"/>
    <x v="9"/>
    <x v="35"/>
    <x v="2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19"/>
    <d v="2019-06-18T17:46:00"/>
    <x v="10"/>
    <x v="0"/>
    <x v="0"/>
    <x v="4"/>
    <x v="0"/>
    <x v="16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22"/>
    <d v="2019-06-18T17:46:00"/>
    <x v="15"/>
    <x v="8"/>
    <x v="11"/>
    <x v="4"/>
    <x v="5"/>
    <x v="16"/>
    <x v="35"/>
    <x v="6"/>
    <x v="0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24"/>
    <d v="2019-06-18T17:46:00"/>
    <x v="611"/>
    <x v="5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31"/>
    <d v="2019-06-18T17:46:0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36"/>
    <d v="2019-06-18T17:46:0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0"/>
    <d v="2019-06-18T17:46:00"/>
    <x v="611"/>
    <x v="36"/>
    <x v="49"/>
    <x v="91"/>
    <x v="44"/>
    <x v="7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32"/>
    <d v="2019-06-18T17:46:00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326"/>
    <x v="37"/>
    <d v="2019-06-18T17:46:00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0"/>
    <x v="2"/>
    <d v="2019-06-18T17:46:16"/>
    <x v="85"/>
    <x v="0"/>
    <x v="0"/>
    <x v="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0"/>
    <x v="3"/>
    <d v="2019-06-18T17:46:16"/>
    <x v="190"/>
    <x v="0"/>
    <x v="0"/>
    <x v="4"/>
    <x v="0"/>
    <x v="24"/>
    <x v="2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0"/>
    <x v="4"/>
    <d v="2019-06-18T17:46:16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0"/>
    <x v="13"/>
    <d v="2019-06-18T17:46:16"/>
    <x v="126"/>
    <x v="0"/>
    <x v="0"/>
    <x v="11"/>
    <x v="3"/>
    <x v="4"/>
    <x v="21"/>
    <x v="62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0"/>
    <x v="18"/>
    <d v="2019-06-18T17:46:1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0"/>
    <x v="22"/>
    <d v="2019-06-18T17:46:1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0"/>
    <x v="0"/>
    <d v="2019-04-16T13:36:26"/>
    <x v="42"/>
    <x v="0"/>
    <x v="28"/>
    <x v="65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0"/>
    <x v="1"/>
    <d v="2019-04-16T13:36:26"/>
    <x v="94"/>
    <x v="2"/>
    <x v="0"/>
    <x v="30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2"/>
    <d v="2019-04-16T13:37:2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3"/>
    <d v="2019-04-16T13:37:20"/>
    <x v="26"/>
    <x v="0"/>
    <x v="0"/>
    <x v="4"/>
    <x v="0"/>
    <x v="24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4"/>
    <d v="2019-04-16T13:37:20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7"/>
    <d v="2019-04-16T13:37:2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1"/>
    <x v="6"/>
    <d v="2019-04-16T13:37:2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2"/>
    <d v="2019-03-19T12:26:27"/>
    <x v="4"/>
    <x v="0"/>
    <x v="0"/>
    <x v="45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3"/>
    <d v="2019-03-19T12:26:27"/>
    <x v="9"/>
    <x v="0"/>
    <x v="0"/>
    <x v="4"/>
    <x v="0"/>
    <x v="111"/>
    <x v="134"/>
    <x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4"/>
    <d v="2019-03-19T12:26:27"/>
    <x v="64"/>
    <x v="0"/>
    <x v="0"/>
    <x v="4"/>
    <x v="0"/>
    <x v="0"/>
    <x v="0"/>
    <x v="0"/>
    <x v="48"/>
    <x v="0"/>
    <x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8"/>
    <d v="2019-03-19T12:26:2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13"/>
    <d v="2019-03-19T12:26:27"/>
    <x v="232"/>
    <x v="0"/>
    <x v="0"/>
    <x v="47"/>
    <x v="60"/>
    <x v="88"/>
    <x v="138"/>
    <x v="69"/>
    <x v="48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14"/>
    <d v="2019-03-19T12:26:27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18"/>
    <d v="2019-03-19T12:26:27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22"/>
    <d v="2019-03-19T12:26:27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24"/>
    <d v="2019-03-19T12:26:27"/>
    <x v="409"/>
    <x v="37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25"/>
    <d v="2019-03-19T12:26:27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31"/>
    <d v="2019-03-19T12:26:2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0"/>
    <d v="2019-03-19T12:26:27"/>
    <x v="409"/>
    <x v="2"/>
    <x v="52"/>
    <x v="447"/>
    <x v="19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1"/>
    <d v="2019-03-19T12:26:27"/>
    <x v="31"/>
    <x v="2"/>
    <x v="10"/>
    <x v="112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258"/>
    <x v="32"/>
    <d v="2019-03-19T12:26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2"/>
    <d v="2019-03-19T12:26:45"/>
    <x v="400"/>
    <x v="0"/>
    <x v="4"/>
    <x v="111"/>
    <x v="51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3"/>
    <d v="2019-03-19T12:26:45"/>
    <x v="340"/>
    <x v="0"/>
    <x v="0"/>
    <x v="4"/>
    <x v="0"/>
    <x v="11"/>
    <x v="75"/>
    <x v="1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4"/>
    <d v="2019-03-19T12:26:45"/>
    <x v="23"/>
    <x v="0"/>
    <x v="0"/>
    <x v="4"/>
    <x v="0"/>
    <x v="0"/>
    <x v="0"/>
    <x v="0"/>
    <x v="48"/>
    <x v="0"/>
    <x v="3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273"/>
    <x v="5"/>
    <d v="2019-03-19T12:26:45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6"/>
    <d v="2019-03-19T12:23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9"/>
    <d v="2019-03-19T12:23:2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10"/>
    <d v="2019-03-19T12:23:2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13"/>
    <d v="2019-03-19T12:23:24"/>
    <x v="118"/>
    <x v="0"/>
    <x v="0"/>
    <x v="19"/>
    <x v="35"/>
    <x v="2"/>
    <x v="20"/>
    <x v="36"/>
    <x v="2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14"/>
    <d v="2019-03-19T12:23:2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15"/>
    <d v="2019-03-19T12:23:24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19"/>
    <d v="2019-03-19T12:23:2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22"/>
    <d v="2019-03-19T12:23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24"/>
    <d v="2019-03-19T12:23:24"/>
    <x v="97"/>
    <x v="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25"/>
    <d v="2019-03-19T12:23:24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7"/>
    <x v="0"/>
    <d v="2019-03-19T12:23:24"/>
    <x v="97"/>
    <x v="0"/>
    <x v="23"/>
    <x v="64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7"/>
    <d v="2019-03-19T12:25:33"/>
    <x v="32"/>
    <x v="8"/>
    <x v="11"/>
    <x v="5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5"/>
    <d v="2019-03-19T12:25:33"/>
    <x v="6"/>
    <x v="0"/>
    <x v="0"/>
    <x v="4"/>
    <x v="0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6"/>
    <d v="2019-03-19T12:25:33"/>
    <x v="10"/>
    <x v="0"/>
    <x v="11"/>
    <x v="21"/>
    <x v="12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17"/>
    <d v="2019-03-19T12:25:33"/>
    <x v="20"/>
    <x v="29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13"/>
    <d v="2019-03-19T12:25:33"/>
    <x v="260"/>
    <x v="8"/>
    <x v="4"/>
    <x v="99"/>
    <x v="53"/>
    <x v="88"/>
    <x v="26"/>
    <x v="63"/>
    <x v="39"/>
    <x v="0"/>
    <x v="2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14"/>
    <d v="2019-03-19T12:25:33"/>
    <x v="15"/>
    <x v="8"/>
    <x v="0"/>
    <x v="3"/>
    <x v="19"/>
    <x v="16"/>
    <x v="3"/>
    <x v="2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7"/>
    <x v="25"/>
    <d v="2019-05-18T12:48:0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7"/>
    <x v="0"/>
    <d v="2019-05-18T12:48:06"/>
    <x v="148"/>
    <x v="4"/>
    <x v="145"/>
    <x v="93"/>
    <x v="12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8"/>
    <x v="0"/>
    <d v="2019-05-18T12:48:22"/>
    <x v="11"/>
    <x v="0"/>
    <x v="147"/>
    <x v="99"/>
    <x v="0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9"/>
    <x v="2"/>
    <d v="2019-05-18T12:48:35"/>
    <x v="106"/>
    <x v="0"/>
    <x v="0"/>
    <x v="86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69"/>
    <x v="3"/>
    <d v="2019-05-18T12:48:35"/>
    <x v="47"/>
    <x v="0"/>
    <x v="0"/>
    <x v="4"/>
    <x v="0"/>
    <x v="50"/>
    <x v="47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11"/>
    <d v="2019-05-18T12:22:50"/>
    <x v="48"/>
    <x v="0"/>
    <x v="0"/>
    <x v="4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13"/>
    <d v="2019-05-18T12:22:50"/>
    <x v="672"/>
    <x v="2"/>
    <x v="13"/>
    <x v="297"/>
    <x v="91"/>
    <x v="145"/>
    <x v="228"/>
    <x v="254"/>
    <x v="90"/>
    <x v="0"/>
    <x v="6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14"/>
    <d v="2019-05-18T12:22:50"/>
    <x v="3"/>
    <x v="0"/>
    <x v="0"/>
    <x v="4"/>
    <x v="19"/>
    <x v="0"/>
    <x v="13"/>
    <x v="6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19"/>
    <x v="15"/>
    <d v="2019-05-18T12:22:50"/>
    <x v="81"/>
    <x v="0"/>
    <x v="0"/>
    <x v="11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60"/>
    <x v="3"/>
    <d v="2019-04-16T13:49:33"/>
    <x v="187"/>
    <x v="0"/>
    <x v="0"/>
    <x v="4"/>
    <x v="0"/>
    <x v="4"/>
    <x v="23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6"/>
    <d v="2019-03-19T16:41:59"/>
    <x v="15"/>
    <x v="0"/>
    <x v="0"/>
    <x v="4"/>
    <x v="0"/>
    <x v="9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13"/>
    <d v="2019-03-19T16:41:59"/>
    <x v="91"/>
    <x v="0"/>
    <x v="4"/>
    <x v="3"/>
    <x v="9"/>
    <x v="9"/>
    <x v="61"/>
    <x v="28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14"/>
    <d v="2019-03-19T16:41:59"/>
    <x v="94"/>
    <x v="0"/>
    <x v="0"/>
    <x v="4"/>
    <x v="0"/>
    <x v="7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24"/>
    <d v="2019-03-19T16:41:59"/>
    <x v="524"/>
    <x v="3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25"/>
    <d v="2019-03-19T16:41:59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0"/>
    <d v="2019-03-19T16:41:59"/>
    <x v="524"/>
    <x v="0"/>
    <x v="58"/>
    <x v="395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1"/>
    <d v="2019-03-19T16:41:59"/>
    <x v="11"/>
    <x v="0"/>
    <x v="4"/>
    <x v="99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10"/>
    <x v="33"/>
    <d v="2019-03-19T16:41:59"/>
    <x v="94"/>
    <x v="0"/>
    <x v="2"/>
    <x v="3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2"/>
    <d v="2019-03-19T16:42:16"/>
    <x v="85"/>
    <x v="8"/>
    <x v="2"/>
    <x v="1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3"/>
    <d v="2019-03-19T16:42:16"/>
    <x v="162"/>
    <x v="0"/>
    <x v="0"/>
    <x v="4"/>
    <x v="0"/>
    <x v="2"/>
    <x v="2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4"/>
    <d v="2019-03-19T16:42:16"/>
    <x v="3"/>
    <x v="0"/>
    <x v="0"/>
    <x v="4"/>
    <x v="0"/>
    <x v="0"/>
    <x v="0"/>
    <x v="0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7"/>
    <d v="2019-03-19T16:42:16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5"/>
    <d v="2019-03-19T16:42:1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41"/>
    <x v="24"/>
    <d v="2019-03-19T16:24:15"/>
    <x v="223"/>
    <x v="1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41"/>
    <x v="25"/>
    <d v="2019-03-19T16:24:15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41"/>
    <x v="0"/>
    <d v="2019-03-19T16:24:15"/>
    <x v="223"/>
    <x v="2"/>
    <x v="14"/>
    <x v="148"/>
    <x v="19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41"/>
    <x v="1"/>
    <d v="2019-03-19T16:24:15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42"/>
    <x v="3"/>
    <d v="2019-03-19T16:24:32"/>
    <x v="3"/>
    <x v="0"/>
    <x v="0"/>
    <x v="4"/>
    <x v="0"/>
    <x v="4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2"/>
    <x v="3"/>
    <d v="2019-05-18T12:46:41"/>
    <x v="85"/>
    <x v="0"/>
    <x v="0"/>
    <x v="4"/>
    <x v="0"/>
    <x v="0"/>
    <x v="31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2"/>
    <x v="4"/>
    <d v="2019-05-18T12:46:41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2"/>
    <x v="13"/>
    <d v="2019-05-18T12:46:41"/>
    <x v="101"/>
    <x v="0"/>
    <x v="0"/>
    <x v="12"/>
    <x v="19"/>
    <x v="0"/>
    <x v="6"/>
    <x v="8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2"/>
    <x v="24"/>
    <d v="2019-05-18T12:46:41"/>
    <x v="521"/>
    <x v="2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20"/>
    <d v="2019-03-19T11:41:27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22"/>
    <d v="2019-03-19T11:41:27"/>
    <x v="32"/>
    <x v="0"/>
    <x v="0"/>
    <x v="12"/>
    <x v="69"/>
    <x v="9"/>
    <x v="6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24"/>
    <d v="2019-03-19T11:41:27"/>
    <x v="1012"/>
    <x v="50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25"/>
    <d v="2019-03-19T11:41:27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31"/>
    <d v="2019-03-19T11:41:2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0"/>
    <d v="2019-03-19T11:41:27"/>
    <x v="1012"/>
    <x v="29"/>
    <x v="62"/>
    <x v="571"/>
    <x v="1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1"/>
    <d v="2019-03-19T11:41:27"/>
    <x v="11"/>
    <x v="2"/>
    <x v="4"/>
    <x v="99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8"/>
    <s v="105106"/>
    <x v="32"/>
    <d v="2019-03-19T11:41:2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13"/>
    <d v="2019-03-19T16:14:04"/>
    <x v="24"/>
    <x v="0"/>
    <x v="0"/>
    <x v="4"/>
    <x v="9"/>
    <x v="0"/>
    <x v="35"/>
    <x v="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14"/>
    <d v="2019-03-19T16:14:0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24"/>
    <d v="2019-03-19T16:14:04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25"/>
    <d v="2019-03-19T16:14:0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1"/>
    <x v="31"/>
    <d v="2019-03-19T16:14:0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42"/>
    <x v="13"/>
    <d v="2019-03-19T16:24:32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42"/>
    <x v="24"/>
    <d v="2019-03-19T16:24:32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42"/>
    <x v="31"/>
    <d v="2019-03-19T16:24:3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42"/>
    <x v="0"/>
    <d v="2019-03-19T16:24:32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42"/>
    <x v="32"/>
    <d v="2019-03-19T16:24:3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7"/>
    <x v="13"/>
    <d v="2019-03-20T13:25:30"/>
    <x v="12"/>
    <x v="0"/>
    <x v="0"/>
    <x v="30"/>
    <x v="9"/>
    <x v="4"/>
    <x v="35"/>
    <x v="38"/>
    <x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7"/>
    <x v="14"/>
    <d v="2019-03-20T13:25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7"/>
    <x v="24"/>
    <d v="2019-03-20T13:25:30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3"/>
    <x v="1"/>
    <d v="2019-06-18T19:11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4"/>
    <x v="2"/>
    <d v="2019-06-20T12:47:08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4"/>
    <x v="3"/>
    <d v="2019-06-20T12:47:08"/>
    <x v="51"/>
    <x v="0"/>
    <x v="0"/>
    <x v="4"/>
    <x v="0"/>
    <x v="4"/>
    <x v="4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4"/>
    <x v="13"/>
    <d v="2019-06-20T12:47:08"/>
    <x v="12"/>
    <x v="0"/>
    <x v="0"/>
    <x v="12"/>
    <x v="9"/>
    <x v="9"/>
    <x v="61"/>
    <x v="6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4"/>
    <x v="24"/>
    <d v="2019-06-20T12:47:08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13"/>
    <d v="2019-08-13T16:22:08"/>
    <x v="56"/>
    <x v="0"/>
    <x v="4"/>
    <x v="12"/>
    <x v="9"/>
    <x v="7"/>
    <x v="20"/>
    <x v="0"/>
    <x v="0"/>
    <x v="0"/>
    <x v="4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14"/>
    <d v="2019-08-13T16:22:0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18"/>
    <d v="2019-08-13T16:22:0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19"/>
    <d v="2019-08-13T16:22:0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22"/>
    <d v="2019-08-13T16:22:08"/>
    <x v="6"/>
    <x v="0"/>
    <x v="0"/>
    <x v="12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24"/>
    <d v="2019-08-13T16:22:08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25"/>
    <d v="2019-08-13T16:22:08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0"/>
    <d v="2019-08-13T16:22:08"/>
    <x v="75"/>
    <x v="0"/>
    <x v="61"/>
    <x v="10"/>
    <x v="0"/>
    <x v="8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9"/>
    <x v="1"/>
    <d v="2019-08-13T16:22:08"/>
    <x v="5"/>
    <x v="0"/>
    <x v="13"/>
    <x v="7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2"/>
    <d v="2019-08-13T16:22:24"/>
    <x v="78"/>
    <x v="8"/>
    <x v="11"/>
    <x v="99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3"/>
    <d v="2019-08-13T16:22:24"/>
    <x v="401"/>
    <x v="0"/>
    <x v="0"/>
    <x v="4"/>
    <x v="0"/>
    <x v="37"/>
    <x v="64"/>
    <x v="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4"/>
    <d v="2019-08-13T16:22:24"/>
    <x v="26"/>
    <x v="0"/>
    <x v="0"/>
    <x v="4"/>
    <x v="0"/>
    <x v="0"/>
    <x v="0"/>
    <x v="0"/>
    <x v="15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7"/>
    <d v="2019-08-13T16:22:2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5"/>
    <d v="2019-08-13T16:22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6"/>
    <d v="2019-08-13T16:22:24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13"/>
    <d v="2019-08-13T16:22:24"/>
    <x v="404"/>
    <x v="8"/>
    <x v="11"/>
    <x v="90"/>
    <x v="29"/>
    <x v="38"/>
    <x v="17"/>
    <x v="89"/>
    <x v="15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14"/>
    <d v="2019-08-13T16:22:24"/>
    <x v="6"/>
    <x v="0"/>
    <x v="0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1"/>
    <d v="2019-03-19T11:50:24"/>
    <x v="512"/>
    <x v="14"/>
    <x v="58"/>
    <x v="292"/>
    <x v="69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27"/>
    <d v="2019-03-19T11:50:24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0"/>
    <x v="24"/>
    <d v="2019-06-18T17:46:16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16"/>
    <x v="14"/>
    <d v="2019-06-18T17:50:1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6"/>
    <x v="4"/>
    <d v="2019-03-19T16:15:10"/>
    <x v="101"/>
    <x v="0"/>
    <x v="0"/>
    <x v="4"/>
    <x v="0"/>
    <x v="0"/>
    <x v="0"/>
    <x v="0"/>
    <x v="27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9"/>
    <x v="13"/>
    <d v="2019-03-19T16:16:03"/>
    <x v="141"/>
    <x v="0"/>
    <x v="0"/>
    <x v="4"/>
    <x v="0"/>
    <x v="7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5"/>
    <x v="25"/>
    <d v="2019-04-16T13:41:33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5"/>
    <x v="0"/>
    <d v="2019-04-16T13:41:33"/>
    <x v="182"/>
    <x v="0"/>
    <x v="41"/>
    <x v="173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5"/>
    <x v="1"/>
    <d v="2019-04-16T13:41:33"/>
    <x v="20"/>
    <x v="0"/>
    <x v="2"/>
    <x v="3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6"/>
    <x v="2"/>
    <d v="2019-04-16T13:41:4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6"/>
    <x v="3"/>
    <d v="2019-04-16T13:41:47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89"/>
    <x v="13"/>
    <d v="2019-06-20T12:48:42"/>
    <x v="24"/>
    <x v="0"/>
    <x v="0"/>
    <x v="4"/>
    <x v="19"/>
    <x v="7"/>
    <x v="35"/>
    <x v="6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89"/>
    <x v="24"/>
    <d v="2019-06-20T12:48:42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89"/>
    <x v="0"/>
    <d v="2019-06-20T12:48:42"/>
    <x v="187"/>
    <x v="0"/>
    <x v="10"/>
    <x v="8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2"/>
    <d v="2019-06-20T12:48:55"/>
    <x v="94"/>
    <x v="0"/>
    <x v="4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3"/>
    <d v="2019-06-20T12:48:5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4"/>
    <d v="2019-06-20T12:48:55"/>
    <x v="20"/>
    <x v="0"/>
    <x v="0"/>
    <x v="4"/>
    <x v="0"/>
    <x v="0"/>
    <x v="0"/>
    <x v="0"/>
    <x v="1"/>
    <x v="0"/>
    <x v="3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7"/>
    <d v="2019-06-20T12:48:55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6"/>
    <d v="2019-06-20T12:48:55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11"/>
    <d v="2019-06-20T12:48:55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13"/>
    <d v="2019-06-20T12:48:55"/>
    <x v="15"/>
    <x v="0"/>
    <x v="4"/>
    <x v="4"/>
    <x v="19"/>
    <x v="0"/>
    <x v="0"/>
    <x v="26"/>
    <x v="1"/>
    <x v="0"/>
    <x v="7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2"/>
    <x v="3"/>
    <d v="2019-08-13T16:19:49"/>
    <x v="12"/>
    <x v="0"/>
    <x v="0"/>
    <x v="4"/>
    <x v="0"/>
    <x v="2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2"/>
    <x v="4"/>
    <d v="2019-08-13T16:19:49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2"/>
    <x v="13"/>
    <d v="2019-08-13T16:19:49"/>
    <x v="102"/>
    <x v="0"/>
    <x v="0"/>
    <x v="12"/>
    <x v="9"/>
    <x v="6"/>
    <x v="19"/>
    <x v="6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2"/>
    <x v="24"/>
    <d v="2019-08-13T16:19:49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2"/>
    <x v="25"/>
    <d v="2019-08-13T16:19:49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18"/>
    <d v="2019-03-20T13:24:0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326"/>
    <x v="19"/>
    <d v="2019-03-20T13:24:04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31"/>
    <d v="2019-04-16T13:26:1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0"/>
    <d v="2019-04-16T13:26:11"/>
    <x v="468"/>
    <x v="8"/>
    <x v="55"/>
    <x v="572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326"/>
    <x v="32"/>
    <d v="2019-04-16T13:26:11"/>
    <x v="81"/>
    <x v="8"/>
    <x v="11"/>
    <x v="5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2"/>
    <d v="2019-04-16T13:26:45"/>
    <x v="162"/>
    <x v="0"/>
    <x v="0"/>
    <x v="86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3"/>
    <d v="2019-04-16T13:26:45"/>
    <x v="198"/>
    <x v="0"/>
    <x v="0"/>
    <x v="4"/>
    <x v="0"/>
    <x v="40"/>
    <x v="47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4"/>
    <d v="2019-04-16T13:26:45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8"/>
    <d v="2019-04-16T13:26:45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13"/>
    <d v="2019-04-16T13:26:45"/>
    <x v="147"/>
    <x v="0"/>
    <x v="0"/>
    <x v="73"/>
    <x v="35"/>
    <x v="14"/>
    <x v="61"/>
    <x v="2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14"/>
    <d v="2019-04-16T13:26:45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18"/>
    <d v="2019-04-16T13:26:45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20"/>
    <d v="2019-04-16T13:26:45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0"/>
    <x v="24"/>
    <d v="2019-03-19T16:18:45"/>
    <x v="26"/>
    <x v="9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0"/>
    <x v="25"/>
    <d v="2019-03-19T16:18:4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0"/>
    <x v="0"/>
    <d v="2019-03-19T16:18:45"/>
    <x v="26"/>
    <x v="8"/>
    <x v="45"/>
    <x v="14"/>
    <x v="5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0"/>
    <x v="1"/>
    <d v="2019-03-19T16:18:45"/>
    <x v="6"/>
    <x v="8"/>
    <x v="11"/>
    <x v="1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1"/>
    <x v="2"/>
    <d v="2019-03-19T16:19:08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1"/>
    <x v="3"/>
    <d v="2019-03-19T16:19:08"/>
    <x v="162"/>
    <x v="0"/>
    <x v="0"/>
    <x v="4"/>
    <x v="0"/>
    <x v="4"/>
    <x v="17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7"/>
    <x v="0"/>
    <d v="2019-06-18T18:35:19"/>
    <x v="31"/>
    <x v="0"/>
    <x v="42"/>
    <x v="112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2"/>
    <d v="2019-06-18T18:35:34"/>
    <x v="152"/>
    <x v="2"/>
    <x v="10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8"/>
    <x v="3"/>
    <d v="2019-06-18T18:35:34"/>
    <x v="47"/>
    <x v="0"/>
    <x v="0"/>
    <x v="4"/>
    <x v="0"/>
    <x v="45"/>
    <x v="2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2"/>
    <d v="2019-06-18T18:35:50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3"/>
    <d v="2019-06-18T18:35:50"/>
    <x v="125"/>
    <x v="0"/>
    <x v="0"/>
    <x v="4"/>
    <x v="0"/>
    <x v="9"/>
    <x v="3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7"/>
    <x v="0"/>
    <d v="2019-03-20T13:25:30"/>
    <x v="190"/>
    <x v="0"/>
    <x v="0"/>
    <x v="11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8"/>
    <x v="2"/>
    <d v="2019-03-20T13:25:45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8"/>
    <x v="3"/>
    <d v="2019-03-20T13:25:45"/>
    <x v="11"/>
    <x v="0"/>
    <x v="0"/>
    <x v="4"/>
    <x v="0"/>
    <x v="2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8"/>
    <x v="4"/>
    <d v="2019-03-20T13:25:45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8"/>
    <x v="13"/>
    <d v="2019-03-20T13:25:45"/>
    <x v="85"/>
    <x v="0"/>
    <x v="0"/>
    <x v="11"/>
    <x v="19"/>
    <x v="6"/>
    <x v="8"/>
    <x v="4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8"/>
    <x v="24"/>
    <d v="2019-03-20T13:25:45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8"/>
    <x v="25"/>
    <d v="2019-03-20T13:25:4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8"/>
    <x v="0"/>
    <d v="2019-03-20T13:25:45"/>
    <x v="11"/>
    <x v="0"/>
    <x v="0"/>
    <x v="9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8"/>
    <x v="1"/>
    <d v="2019-03-20T13:25:4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7"/>
    <x v="24"/>
    <d v="2019-04-16T13:55:42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2"/>
    <d v="2019-04-16T13:55:59"/>
    <x v="11"/>
    <x v="0"/>
    <x v="2"/>
    <x v="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3"/>
    <d v="2019-04-16T13:55:59"/>
    <x v="203"/>
    <x v="0"/>
    <x v="0"/>
    <x v="4"/>
    <x v="0"/>
    <x v="18"/>
    <x v="17"/>
    <x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4"/>
    <d v="2019-04-16T13:55:59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17"/>
    <d v="2019-04-16T13:55:59"/>
    <x v="170"/>
    <x v="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13"/>
    <d v="2019-04-16T13:55:59"/>
    <x v="203"/>
    <x v="0"/>
    <x v="4"/>
    <x v="30"/>
    <x v="44"/>
    <x v="20"/>
    <x v="19"/>
    <x v="4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15"/>
    <d v="2019-04-16T13:55:5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19"/>
    <d v="2019-04-16T13:55:59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8"/>
    <x v="22"/>
    <d v="2019-04-16T13:55:59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79"/>
    <x v="2"/>
    <d v="2019-04-16T13:56:30"/>
    <x v="24"/>
    <x v="4"/>
    <x v="11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17"/>
    <d v="2019-04-16T14:11:26"/>
    <x v="671"/>
    <x v="0"/>
    <x v="187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9"/>
    <d v="2019-04-16T14:11:26"/>
    <x v="533"/>
    <x v="0"/>
    <x v="0"/>
    <x v="30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13"/>
    <d v="2019-04-16T14:11:26"/>
    <x v="134"/>
    <x v="0"/>
    <x v="4"/>
    <x v="11"/>
    <x v="44"/>
    <x v="9"/>
    <x v="10"/>
    <x v="1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0"/>
    <x v="14"/>
    <d v="2019-04-16T14:11:26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2"/>
    <d v="2019-03-19T11:58:34"/>
    <x v="1"/>
    <x v="2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3"/>
    <d v="2019-03-19T11:58:34"/>
    <x v="113"/>
    <x v="0"/>
    <x v="0"/>
    <x v="4"/>
    <x v="0"/>
    <x v="88"/>
    <x v="10"/>
    <x v="18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14"/>
    <d v="2019-03-21T10:08:11"/>
    <x v="57"/>
    <x v="0"/>
    <x v="0"/>
    <x v="11"/>
    <x v="9"/>
    <x v="9"/>
    <x v="35"/>
    <x v="2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15"/>
    <d v="2019-03-21T10:08:11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16"/>
    <d v="2019-03-21T10:08:11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18"/>
    <d v="2019-03-21T10:08:11"/>
    <x v="38"/>
    <x v="4"/>
    <x v="2"/>
    <x v="20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19"/>
    <d v="2019-03-21T10:08:11"/>
    <x v="223"/>
    <x v="0"/>
    <x v="0"/>
    <x v="4"/>
    <x v="0"/>
    <x v="45"/>
    <x v="121"/>
    <x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2"/>
    <x v="20"/>
    <d v="2019-03-21T10:08:11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7"/>
    <d v="2019-05-18T13:00:54"/>
    <x v="94"/>
    <x v="8"/>
    <x v="11"/>
    <x v="30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6"/>
    <d v="2019-05-18T13:00:54"/>
    <x v="6"/>
    <x v="0"/>
    <x v="11"/>
    <x v="11"/>
    <x v="5"/>
    <x v="16"/>
    <x v="3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13"/>
    <d v="2019-05-18T13:00:54"/>
    <x v="113"/>
    <x v="8"/>
    <x v="11"/>
    <x v="73"/>
    <x v="44"/>
    <x v="24"/>
    <x v="65"/>
    <x v="89"/>
    <x v="34"/>
    <x v="0"/>
    <x v="4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14"/>
    <d v="2019-05-18T13:00:54"/>
    <x v="36"/>
    <x v="8"/>
    <x v="11"/>
    <x v="12"/>
    <x v="5"/>
    <x v="16"/>
    <x v="3"/>
    <x v="13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24"/>
    <d v="2019-05-18T13:00:54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25"/>
    <d v="2019-05-18T13:00:54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0"/>
    <d v="2019-05-18T13:00:54"/>
    <x v="162"/>
    <x v="8"/>
    <x v="23"/>
    <x v="102"/>
    <x v="5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1"/>
    <d v="2019-05-18T13:00:54"/>
    <x v="15"/>
    <x v="8"/>
    <x v="4"/>
    <x v="6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2"/>
    <x v="2"/>
    <d v="2019-05-18T13:01:14"/>
    <x v="187"/>
    <x v="0"/>
    <x v="0"/>
    <x v="20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08"/>
    <x v="17"/>
    <d v="2019-03-19T16:06:35"/>
    <x v="138"/>
    <x v="1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2"/>
    <d v="2019-03-19T16:06:54"/>
    <x v="404"/>
    <x v="4"/>
    <x v="7"/>
    <x v="58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3"/>
    <d v="2019-03-19T16:06:54"/>
    <x v="796"/>
    <x v="0"/>
    <x v="0"/>
    <x v="4"/>
    <x v="0"/>
    <x v="136"/>
    <x v="245"/>
    <x v="1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4"/>
    <d v="2019-03-19T16:06:54"/>
    <x v="64"/>
    <x v="0"/>
    <x v="0"/>
    <x v="4"/>
    <x v="0"/>
    <x v="0"/>
    <x v="0"/>
    <x v="0"/>
    <x v="38"/>
    <x v="0"/>
    <x v="5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7"/>
    <d v="2019-03-19T16:06:5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5"/>
    <d v="2019-03-19T16:06:54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6"/>
    <d v="2019-03-19T16:06:54"/>
    <x v="15"/>
    <x v="0"/>
    <x v="0"/>
    <x v="11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8"/>
    <x v="2"/>
    <d v="2019-04-16T13:52:28"/>
    <x v="10"/>
    <x v="8"/>
    <x v="11"/>
    <x v="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8"/>
    <x v="3"/>
    <d v="2019-04-16T13:52:28"/>
    <x v="162"/>
    <x v="0"/>
    <x v="0"/>
    <x v="4"/>
    <x v="0"/>
    <x v="2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468"/>
    <x v="4"/>
    <d v="2019-04-16T13:52:28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20"/>
    <d v="2019-10-14T13:06:30"/>
    <x v="6"/>
    <x v="0"/>
    <x v="0"/>
    <x v="4"/>
    <x v="0"/>
    <x v="0"/>
    <x v="0"/>
    <x v="0"/>
    <x v="6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38"/>
    <d v="2019-10-14T13:06:3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39"/>
    <d v="2019-10-14T13:06:3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22"/>
    <d v="2019-10-14T13:06:30"/>
    <x v="72"/>
    <x v="0"/>
    <x v="4"/>
    <x v="6"/>
    <x v="44"/>
    <x v="2"/>
    <x v="10"/>
    <x v="36"/>
    <x v="6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40"/>
    <d v="2019-10-14T13:06:30"/>
    <x v="6"/>
    <x v="0"/>
    <x v="0"/>
    <x v="4"/>
    <x v="0"/>
    <x v="0"/>
    <x v="13"/>
    <x v="2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24"/>
    <d v="2019-10-14T13:06:30"/>
    <x v="1011"/>
    <x v="5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25"/>
    <d v="2019-10-14T13:06:30"/>
    <x v="587"/>
    <x v="50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0"/>
    <d v="2019-10-14T13:06:30"/>
    <x v="1011"/>
    <x v="36"/>
    <x v="292"/>
    <x v="570"/>
    <x v="44"/>
    <x v="30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"/>
    <d v="2019-10-14T13:06:30"/>
    <x v="587"/>
    <x v="29"/>
    <x v="14"/>
    <x v="43"/>
    <x v="1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33"/>
    <d v="2019-10-14T13:06:30"/>
    <x v="389"/>
    <x v="8"/>
    <x v="8"/>
    <x v="189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41"/>
    <d v="2019-10-14T13:06:30"/>
    <x v="5"/>
    <x v="8"/>
    <x v="4"/>
    <x v="73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2"/>
    <d v="2019-10-14T13:06:57"/>
    <x v="292"/>
    <x v="0"/>
    <x v="10"/>
    <x v="164"/>
    <x v="8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3"/>
    <d v="2019-10-14T13:06:57"/>
    <x v="516"/>
    <x v="0"/>
    <x v="0"/>
    <x v="4"/>
    <x v="0"/>
    <x v="73"/>
    <x v="55"/>
    <x v="30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4"/>
    <d v="2019-10-14T13:06:57"/>
    <x v="193"/>
    <x v="0"/>
    <x v="0"/>
    <x v="4"/>
    <x v="0"/>
    <x v="0"/>
    <x v="0"/>
    <x v="0"/>
    <x v="31"/>
    <x v="0"/>
    <x v="5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7"/>
    <d v="2019-10-14T13:06:5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5"/>
    <d v="2019-10-14T13:06:57"/>
    <x v="85"/>
    <x v="0"/>
    <x v="0"/>
    <x v="4"/>
    <x v="0"/>
    <x v="2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6"/>
    <d v="2019-10-14T13:06:57"/>
    <x v="26"/>
    <x v="0"/>
    <x v="0"/>
    <x v="11"/>
    <x v="0"/>
    <x v="2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8"/>
    <d v="2019-10-14T13:06:57"/>
    <x v="1"/>
    <x v="0"/>
    <x v="0"/>
    <x v="4"/>
    <x v="0"/>
    <x v="0"/>
    <x v="0"/>
    <x v="0"/>
    <x v="0"/>
    <x v="9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9"/>
    <d v="2019-10-14T13:06:5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11"/>
    <d v="2019-10-14T13:06:57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8"/>
    <d v="2019-03-19T16:06:5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09"/>
    <x v="10"/>
    <d v="2019-03-19T16:06:5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7"/>
    <d v="2019-03-19T16:07:10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5"/>
    <d v="2019-03-19T16:07:10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6"/>
    <d v="2019-03-19T16:07:10"/>
    <x v="3"/>
    <x v="0"/>
    <x v="0"/>
    <x v="11"/>
    <x v="12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8"/>
    <d v="2019-03-19T16:07:10"/>
    <x v="6"/>
    <x v="0"/>
    <x v="0"/>
    <x v="4"/>
    <x v="0"/>
    <x v="0"/>
    <x v="0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13"/>
    <d v="2019-03-19T16:07:10"/>
    <x v="118"/>
    <x v="0"/>
    <x v="0"/>
    <x v="3"/>
    <x v="69"/>
    <x v="4"/>
    <x v="15"/>
    <x v="21"/>
    <x v="34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310"/>
    <x v="14"/>
    <d v="2019-03-19T16:07:10"/>
    <x v="81"/>
    <x v="0"/>
    <x v="0"/>
    <x v="12"/>
    <x v="19"/>
    <x v="7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494"/>
    <x v="9"/>
    <d v="2019-03-21T15:39:47"/>
    <x v="316"/>
    <x v="0"/>
    <x v="0"/>
    <x v="2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9"/>
    <x v="2"/>
    <d v="2019-03-19T12:28:24"/>
    <x v="365"/>
    <x v="4"/>
    <x v="10"/>
    <x v="78"/>
    <x v="1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4"/>
    <d v="2019-03-19T16:40:58"/>
    <x v="157"/>
    <x v="0"/>
    <x v="0"/>
    <x v="4"/>
    <x v="0"/>
    <x v="0"/>
    <x v="0"/>
    <x v="0"/>
    <x v="2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5"/>
    <d v="2019-03-19T16:40:5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10"/>
    <d v="2019-04-16T14:56:27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43"/>
    <d v="2019-04-16T14:56:27"/>
    <x v="36"/>
    <x v="0"/>
    <x v="4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11"/>
    <d v="2019-04-16T14:56:27"/>
    <x v="540"/>
    <x v="8"/>
    <x v="11"/>
    <x v="30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13"/>
    <d v="2019-04-16T14:56:27"/>
    <x v="1013"/>
    <x v="29"/>
    <x v="28"/>
    <x v="216"/>
    <x v="257"/>
    <x v="145"/>
    <x v="323"/>
    <x v="176"/>
    <x v="141"/>
    <x v="0"/>
    <x v="14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14"/>
    <d v="2019-04-16T14:56:27"/>
    <x v="148"/>
    <x v="8"/>
    <x v="4"/>
    <x v="30"/>
    <x v="1"/>
    <x v="7"/>
    <x v="17"/>
    <x v="36"/>
    <x v="0"/>
    <x v="14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15"/>
    <d v="2019-04-16T14:56:27"/>
    <x v="15"/>
    <x v="8"/>
    <x v="2"/>
    <x v="30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16"/>
    <d v="2019-04-16T14:56:27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18"/>
    <d v="2019-04-16T14:56:27"/>
    <x v="6"/>
    <x v="8"/>
    <x v="11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19"/>
    <d v="2019-04-16T14:56:27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22"/>
    <d v="2019-04-16T14:56:27"/>
    <x v="6"/>
    <x v="8"/>
    <x v="11"/>
    <x v="12"/>
    <x v="5"/>
    <x v="16"/>
    <x v="13"/>
    <x v="13"/>
    <x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8"/>
    <d v="2019-05-18T12:14:58"/>
    <x v="191"/>
    <x v="8"/>
    <x v="8"/>
    <x v="118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5"/>
    <d v="2019-10-14T13:03:04"/>
    <x v="85"/>
    <x v="0"/>
    <x v="0"/>
    <x v="4"/>
    <x v="0"/>
    <x v="0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6"/>
    <d v="2019-10-14T13:03:04"/>
    <x v="11"/>
    <x v="0"/>
    <x v="0"/>
    <x v="6"/>
    <x v="0"/>
    <x v="0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8"/>
    <d v="2019-10-14T13:03:04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17"/>
    <d v="2019-10-14T13:03:04"/>
    <x v="747"/>
    <x v="0"/>
    <x v="0"/>
    <x v="46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13"/>
    <d v="2019-10-14T13:03:04"/>
    <x v="577"/>
    <x v="2"/>
    <x v="4"/>
    <x v="54"/>
    <x v="51"/>
    <x v="94"/>
    <x v="73"/>
    <x v="23"/>
    <x v="43"/>
    <x v="0"/>
    <x v="4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14"/>
    <d v="2019-10-14T13:03:04"/>
    <x v="141"/>
    <x v="0"/>
    <x v="0"/>
    <x v="12"/>
    <x v="0"/>
    <x v="0"/>
    <x v="19"/>
    <x v="2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15"/>
    <d v="2019-10-14T13:03:0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18"/>
    <d v="2019-10-14T13:03:04"/>
    <x v="3"/>
    <x v="4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19"/>
    <d v="2019-10-14T13:03:04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20"/>
    <d v="2019-10-14T13:03:0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22"/>
    <d v="2019-10-14T13:03:04"/>
    <x v="3"/>
    <x v="2"/>
    <x v="0"/>
    <x v="12"/>
    <x v="12"/>
    <x v="7"/>
    <x v="13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24"/>
    <d v="2019-10-14T13:03:04"/>
    <x v="791"/>
    <x v="5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08"/>
    <x v="0"/>
    <d v="2019-10-14T13:03:04"/>
    <x v="791"/>
    <x v="18"/>
    <x v="217"/>
    <x v="573"/>
    <x v="27"/>
    <x v="20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2"/>
    <d v="2019-10-14T13:03:27"/>
    <x v="251"/>
    <x v="0"/>
    <x v="28"/>
    <x v="72"/>
    <x v="12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3"/>
    <d v="2019-10-14T13:03:27"/>
    <x v="344"/>
    <x v="0"/>
    <x v="0"/>
    <x v="4"/>
    <x v="0"/>
    <x v="45"/>
    <x v="133"/>
    <x v="9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5"/>
    <d v="2019-11-15T11:27:42"/>
    <x v="24"/>
    <x v="0"/>
    <x v="0"/>
    <x v="4"/>
    <x v="0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6"/>
    <d v="2019-11-15T11:27:42"/>
    <x v="56"/>
    <x v="0"/>
    <x v="0"/>
    <x v="53"/>
    <x v="1"/>
    <x v="9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8"/>
    <d v="2019-11-15T11:27:42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11"/>
    <d v="2019-11-15T11:27:42"/>
    <x v="1014"/>
    <x v="0"/>
    <x v="32"/>
    <x v="97"/>
    <x v="52"/>
    <x v="30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12"/>
    <d v="2019-11-15T11:27:42"/>
    <x v="337"/>
    <x v="0"/>
    <x v="32"/>
    <x v="11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2"/>
    <x v="31"/>
    <d v="2019-08-13T16:19:49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2"/>
    <x v="0"/>
    <d v="2019-08-13T16:19:49"/>
    <x v="187"/>
    <x v="0"/>
    <x v="10"/>
    <x v="8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2"/>
    <x v="1"/>
    <d v="2019-08-13T16:19:49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2"/>
    <x v="32"/>
    <d v="2019-08-13T16:19:49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13"/>
    <d v="2019-11-15T11:27:42"/>
    <x v="585"/>
    <x v="0"/>
    <x v="13"/>
    <x v="23"/>
    <x v="129"/>
    <x v="67"/>
    <x v="52"/>
    <x v="42"/>
    <x v="44"/>
    <x v="0"/>
    <x v="2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14"/>
    <d v="2019-11-15T11:27:42"/>
    <x v="85"/>
    <x v="0"/>
    <x v="0"/>
    <x v="6"/>
    <x v="12"/>
    <x v="7"/>
    <x v="8"/>
    <x v="2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16"/>
    <d v="2019-11-15T11:27:42"/>
    <x v="24"/>
    <x v="0"/>
    <x v="2"/>
    <x v="30"/>
    <x v="12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18"/>
    <d v="2019-11-15T11:27:42"/>
    <x v="24"/>
    <x v="0"/>
    <x v="2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3"/>
    <x v="2"/>
    <d v="2019-08-13T16:20:05"/>
    <x v="51"/>
    <x v="0"/>
    <x v="0"/>
    <x v="53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3"/>
    <x v="3"/>
    <d v="2019-08-13T16:20:05"/>
    <x v="147"/>
    <x v="0"/>
    <x v="0"/>
    <x v="4"/>
    <x v="0"/>
    <x v="40"/>
    <x v="3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3"/>
    <x v="4"/>
    <d v="2019-08-13T16:20:05"/>
    <x v="32"/>
    <x v="0"/>
    <x v="0"/>
    <x v="4"/>
    <x v="0"/>
    <x v="0"/>
    <x v="0"/>
    <x v="0"/>
    <x v="2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3"/>
    <x v="13"/>
    <d v="2019-08-13T16:20:05"/>
    <x v="71"/>
    <x v="0"/>
    <x v="0"/>
    <x v="6"/>
    <x v="23"/>
    <x v="14"/>
    <x v="65"/>
    <x v="18"/>
    <x v="25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3"/>
    <x v="24"/>
    <d v="2019-08-13T16:20:05"/>
    <x v="198"/>
    <x v="24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3"/>
    <x v="25"/>
    <d v="2019-08-13T16:20:0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73"/>
    <x v="0"/>
    <d v="2019-08-13T16:20:05"/>
    <x v="198"/>
    <x v="8"/>
    <x v="40"/>
    <x v="88"/>
    <x v="5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78"/>
    <x v="2"/>
    <d v="2019-08-13T16:21:49"/>
    <x v="31"/>
    <x v="0"/>
    <x v="4"/>
    <x v="21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99"/>
    <x v="32"/>
    <d v="2019-08-13T16:35:59"/>
    <x v="24"/>
    <x v="0"/>
    <x v="11"/>
    <x v="63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2"/>
    <d v="2019-08-13T16:36:22"/>
    <x v="26"/>
    <x v="0"/>
    <x v="2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3"/>
    <d v="2019-08-13T16:36:22"/>
    <x v="38"/>
    <x v="0"/>
    <x v="0"/>
    <x v="4"/>
    <x v="0"/>
    <x v="4"/>
    <x v="27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4"/>
    <d v="2019-08-13T16:36:2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7"/>
    <d v="2019-08-13T16:36:22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6"/>
    <d v="2019-08-13T16:36:22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17"/>
    <d v="2019-08-13T16:36:22"/>
    <x v="262"/>
    <x v="0"/>
    <x v="0"/>
    <x v="5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9"/>
    <d v="2019-08-13T16:36:22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13"/>
    <d v="2019-08-13T16:36:22"/>
    <x v="181"/>
    <x v="0"/>
    <x v="4"/>
    <x v="55"/>
    <x v="9"/>
    <x v="9"/>
    <x v="20"/>
    <x v="6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14"/>
    <d v="2019-08-13T16:36:2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15"/>
    <d v="2019-08-13T16:36:2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24"/>
    <d v="2019-08-13T16:36:22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0"/>
    <x v="0"/>
    <d v="2019-08-13T16:36:22"/>
    <x v="216"/>
    <x v="0"/>
    <x v="0"/>
    <x v="1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2"/>
    <d v="2019-08-13T16:37:20"/>
    <x v="86"/>
    <x v="2"/>
    <x v="4"/>
    <x v="6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3"/>
    <d v="2019-08-13T16:37:20"/>
    <x v="114"/>
    <x v="0"/>
    <x v="0"/>
    <x v="4"/>
    <x v="0"/>
    <x v="18"/>
    <x v="39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4"/>
    <d v="2019-08-13T16:37:20"/>
    <x v="5"/>
    <x v="0"/>
    <x v="0"/>
    <x v="4"/>
    <x v="0"/>
    <x v="0"/>
    <x v="0"/>
    <x v="0"/>
    <x v="13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5"/>
    <d v="2019-08-13T16:37:2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6"/>
    <d v="2019-08-13T16:37:20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13"/>
    <d v="2019-08-13T16:37:20"/>
    <x v="71"/>
    <x v="2"/>
    <x v="4"/>
    <x v="55"/>
    <x v="1"/>
    <x v="20"/>
    <x v="65"/>
    <x v="39"/>
    <x v="13"/>
    <x v="0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14"/>
    <d v="2019-08-13T16:37:20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24"/>
    <d v="2019-08-13T16:37:20"/>
    <x v="688"/>
    <x v="3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25"/>
    <d v="2019-08-13T16:37:20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0"/>
    <d v="2019-08-13T16:37:20"/>
    <x v="688"/>
    <x v="0"/>
    <x v="0"/>
    <x v="47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501"/>
    <x v="1"/>
    <d v="2019-08-13T16:37:20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503"/>
    <x v="2"/>
    <d v="2019-08-13T16:39:15"/>
    <x v="15"/>
    <x v="0"/>
    <x v="2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5"/>
    <x v="24"/>
    <d v="2019-08-13T16:40:17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5"/>
    <x v="25"/>
    <d v="2019-08-13T16:40:17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5"/>
    <x v="0"/>
    <d v="2019-08-13T16:40:17"/>
    <x v="203"/>
    <x v="0"/>
    <x v="0"/>
    <x v="13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5"/>
    <x v="1"/>
    <d v="2019-08-13T16:40:17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6"/>
    <x v="2"/>
    <d v="2019-08-13T16:40:36"/>
    <x v="24"/>
    <x v="0"/>
    <x v="0"/>
    <x v="1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6"/>
    <x v="3"/>
    <d v="2019-08-13T16:40:36"/>
    <x v="56"/>
    <x v="0"/>
    <x v="0"/>
    <x v="4"/>
    <x v="0"/>
    <x v="24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6"/>
    <x v="4"/>
    <d v="2019-08-13T16:40:36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6"/>
    <x v="13"/>
    <d v="2019-08-13T16:40:36"/>
    <x v="11"/>
    <x v="0"/>
    <x v="0"/>
    <x v="12"/>
    <x v="1"/>
    <x v="4"/>
    <x v="19"/>
    <x v="6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6"/>
    <x v="24"/>
    <d v="2019-08-13T16:40:36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9"/>
    <x v="0"/>
    <d v="2019-08-13T16:41:58"/>
    <x v="152"/>
    <x v="0"/>
    <x v="13"/>
    <x v="1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2"/>
    <d v="2019-08-13T16:42:34"/>
    <x v="26"/>
    <x v="4"/>
    <x v="2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19"/>
    <d v="2019-05-18T12:14:58"/>
    <x v="310"/>
    <x v="0"/>
    <x v="0"/>
    <x v="4"/>
    <x v="0"/>
    <x v="47"/>
    <x v="80"/>
    <x v="7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20"/>
    <d v="2019-05-18T12:14:58"/>
    <x v="157"/>
    <x v="0"/>
    <x v="0"/>
    <x v="4"/>
    <x v="0"/>
    <x v="0"/>
    <x v="0"/>
    <x v="0"/>
    <x v="6"/>
    <x v="0"/>
    <x v="43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35"/>
    <d v="2019-05-18T12:14:58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3"/>
    <d v="2019-05-18T12:18:43"/>
    <x v="1015"/>
    <x v="0"/>
    <x v="0"/>
    <x v="4"/>
    <x v="0"/>
    <x v="46"/>
    <x v="324"/>
    <x v="30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4"/>
    <d v="2019-05-18T12:18:43"/>
    <x v="128"/>
    <x v="0"/>
    <x v="0"/>
    <x v="4"/>
    <x v="0"/>
    <x v="0"/>
    <x v="0"/>
    <x v="0"/>
    <x v="45"/>
    <x v="0"/>
    <x v="84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4"/>
    <x v="7"/>
    <d v="2019-05-18T12:18:43"/>
    <x v="57"/>
    <x v="8"/>
    <x v="11"/>
    <x v="19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6"/>
    <d v="2019-03-19T16:40:5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9"/>
    <d v="2019-03-19T16:40:58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13"/>
    <d v="2019-03-19T16:40:58"/>
    <x v="192"/>
    <x v="0"/>
    <x v="0"/>
    <x v="53"/>
    <x v="27"/>
    <x v="14"/>
    <x v="47"/>
    <x v="18"/>
    <x v="2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14"/>
    <d v="2019-03-19T16:40:5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15"/>
    <d v="2019-03-19T16:40:5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24"/>
    <d v="2019-03-19T16:40:58"/>
    <x v="59"/>
    <x v="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8"/>
    <x v="0"/>
    <d v="2019-03-19T16:30:38"/>
    <x v="86"/>
    <x v="0"/>
    <x v="52"/>
    <x v="120"/>
    <x v="0"/>
    <x v="3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2"/>
    <d v="2019-03-19T16:30:55"/>
    <x v="11"/>
    <x v="0"/>
    <x v="0"/>
    <x v="8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3"/>
    <d v="2019-03-19T16:30:55"/>
    <x v="125"/>
    <x v="0"/>
    <x v="0"/>
    <x v="4"/>
    <x v="0"/>
    <x v="2"/>
    <x v="2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4"/>
    <d v="2019-03-19T16:30:55"/>
    <x v="6"/>
    <x v="0"/>
    <x v="0"/>
    <x v="4"/>
    <x v="0"/>
    <x v="0"/>
    <x v="0"/>
    <x v="0"/>
    <x v="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469"/>
    <x v="7"/>
    <d v="2019-03-19T16:30:5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24"/>
    <d v="2019-03-19T12:24:59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25"/>
    <d v="2019-03-19T12:24:5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0"/>
    <d v="2019-03-19T12:24:59"/>
    <x v="181"/>
    <x v="2"/>
    <x v="3"/>
    <x v="113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1"/>
    <x v="1"/>
    <d v="2019-03-19T12:24:59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2"/>
    <d v="2019-03-19T12:25:16"/>
    <x v="33"/>
    <x v="0"/>
    <x v="0"/>
    <x v="120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3"/>
    <d v="2019-03-19T12:25:16"/>
    <x v="293"/>
    <x v="0"/>
    <x v="0"/>
    <x v="4"/>
    <x v="0"/>
    <x v="85"/>
    <x v="176"/>
    <x v="9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4"/>
    <d v="2019-03-19T12:25:16"/>
    <x v="126"/>
    <x v="0"/>
    <x v="0"/>
    <x v="4"/>
    <x v="0"/>
    <x v="0"/>
    <x v="0"/>
    <x v="0"/>
    <x v="41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19"/>
    <d v="2019-11-15T11:27:42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22"/>
    <d v="2019-11-15T11:27:42"/>
    <x v="5"/>
    <x v="0"/>
    <x v="4"/>
    <x v="11"/>
    <x v="12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24"/>
    <d v="2019-11-15T11:27:42"/>
    <x v="529"/>
    <x v="5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25"/>
    <d v="2019-11-15T11:27:42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2"/>
    <d v="2019-10-14T13:04:15"/>
    <x v="192"/>
    <x v="0"/>
    <x v="2"/>
    <x v="71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3"/>
    <d v="2019-10-14T13:04:15"/>
    <x v="139"/>
    <x v="0"/>
    <x v="0"/>
    <x v="4"/>
    <x v="0"/>
    <x v="111"/>
    <x v="170"/>
    <x v="18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4"/>
    <d v="2019-10-14T13:04:15"/>
    <x v="64"/>
    <x v="0"/>
    <x v="0"/>
    <x v="4"/>
    <x v="0"/>
    <x v="0"/>
    <x v="0"/>
    <x v="0"/>
    <x v="56"/>
    <x v="0"/>
    <x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7"/>
    <d v="2019-10-14T13:04:15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25"/>
    <d v="2019-10-14T13:04:15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0"/>
    <d v="2019-10-14T13:04:15"/>
    <x v="874"/>
    <x v="0"/>
    <x v="112"/>
    <x v="406"/>
    <x v="0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1"/>
    <d v="2019-10-14T13:04:15"/>
    <x v="203"/>
    <x v="0"/>
    <x v="10"/>
    <x v="13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33"/>
    <d v="2019-10-14T13:04:15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2"/>
    <d v="2019-10-14T13:04:44"/>
    <x v="51"/>
    <x v="0"/>
    <x v="0"/>
    <x v="45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3"/>
    <d v="2019-10-14T13:04:44"/>
    <x v="220"/>
    <x v="0"/>
    <x v="0"/>
    <x v="4"/>
    <x v="0"/>
    <x v="37"/>
    <x v="23"/>
    <x v="4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4"/>
    <d v="2019-10-14T13:04:44"/>
    <x v="56"/>
    <x v="0"/>
    <x v="0"/>
    <x v="4"/>
    <x v="0"/>
    <x v="0"/>
    <x v="0"/>
    <x v="0"/>
    <x v="34"/>
    <x v="0"/>
    <x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7"/>
    <d v="2019-10-14T13:04:44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6"/>
    <d v="2019-10-14T13:04:4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13"/>
    <d v="2019-10-14T13:04:44"/>
    <x v="401"/>
    <x v="0"/>
    <x v="0"/>
    <x v="47"/>
    <x v="3"/>
    <x v="38"/>
    <x v="25"/>
    <x v="31"/>
    <x v="3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14"/>
    <d v="2019-10-14T13:04:4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24"/>
    <d v="2019-10-14T13:04:44"/>
    <x v="320"/>
    <x v="4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25"/>
    <d v="2019-10-14T13:04:44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0"/>
    <d v="2019-10-14T13:04:44"/>
    <x v="320"/>
    <x v="2"/>
    <x v="214"/>
    <x v="211"/>
    <x v="19"/>
    <x v="21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1"/>
    <d v="2019-10-14T13:04:44"/>
    <x v="106"/>
    <x v="2"/>
    <x v="28"/>
    <x v="71"/>
    <x v="19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2"/>
    <x v="33"/>
    <d v="2019-10-14T13:04:4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5"/>
    <x v="2"/>
    <d v="2019-03-19T11:50:40"/>
    <x v="199"/>
    <x v="0"/>
    <x v="0"/>
    <x v="88"/>
    <x v="1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19"/>
    <d v="2019-03-19T11:55:26"/>
    <x v="51"/>
    <x v="0"/>
    <x v="0"/>
    <x v="4"/>
    <x v="0"/>
    <x v="40"/>
    <x v="3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17"/>
    <x v="20"/>
    <d v="2019-03-19T11:55:2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9"/>
    <d v="2019-08-13T14:13:04"/>
    <x v="384"/>
    <x v="0"/>
    <x v="0"/>
    <x v="22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0"/>
    <d v="2019-08-13T14:13:04"/>
    <x v="3"/>
    <x v="0"/>
    <x v="0"/>
    <x v="4"/>
    <x v="0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1"/>
    <d v="2019-08-13T14:13:04"/>
    <x v="1016"/>
    <x v="139"/>
    <x v="153"/>
    <x v="574"/>
    <x v="258"/>
    <x v="30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2"/>
    <d v="2019-08-13T14:13:04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3"/>
    <d v="2019-08-13T14:13:04"/>
    <x v="698"/>
    <x v="2"/>
    <x v="4"/>
    <x v="290"/>
    <x v="229"/>
    <x v="221"/>
    <x v="123"/>
    <x v="307"/>
    <x v="97"/>
    <x v="0"/>
    <x v="8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4"/>
    <d v="2019-08-13T14:13:04"/>
    <x v="113"/>
    <x v="0"/>
    <x v="0"/>
    <x v="44"/>
    <x v="3"/>
    <x v="9"/>
    <x v="10"/>
    <x v="1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5"/>
    <d v="2019-08-13T14:13:04"/>
    <x v="1"/>
    <x v="42"/>
    <x v="4"/>
    <x v="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6"/>
    <d v="2019-08-13T14:13:04"/>
    <x v="85"/>
    <x v="4"/>
    <x v="4"/>
    <x v="6"/>
    <x v="1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8"/>
    <d v="2019-08-13T14:13:04"/>
    <x v="534"/>
    <x v="4"/>
    <x v="23"/>
    <x v="99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19"/>
    <d v="2019-08-13T14:13:04"/>
    <x v="65"/>
    <x v="0"/>
    <x v="0"/>
    <x v="4"/>
    <x v="0"/>
    <x v="37"/>
    <x v="59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20"/>
    <d v="2019-08-13T14:13:04"/>
    <x v="81"/>
    <x v="0"/>
    <x v="0"/>
    <x v="4"/>
    <x v="0"/>
    <x v="0"/>
    <x v="0"/>
    <x v="0"/>
    <x v="26"/>
    <x v="0"/>
    <x v="0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5"/>
    <x v="38"/>
    <d v="2019-08-13T14:13:0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1"/>
    <x v="24"/>
    <d v="2019-06-18T17:52:25"/>
    <x v="239"/>
    <x v="2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6"/>
    <d v="2019-07-15T14:06:31"/>
    <x v="101"/>
    <x v="0"/>
    <x v="0"/>
    <x v="73"/>
    <x v="6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8"/>
    <d v="2019-07-15T14:06:31"/>
    <x v="162"/>
    <x v="0"/>
    <x v="28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9"/>
    <d v="2019-07-15T14:06:31"/>
    <x v="187"/>
    <x v="0"/>
    <x v="0"/>
    <x v="4"/>
    <x v="0"/>
    <x v="31"/>
    <x v="4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20"/>
    <d v="2019-07-15T14:06:31"/>
    <x v="20"/>
    <x v="0"/>
    <x v="0"/>
    <x v="4"/>
    <x v="0"/>
    <x v="0"/>
    <x v="0"/>
    <x v="0"/>
    <x v="6"/>
    <x v="0"/>
    <x v="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38"/>
    <d v="2019-07-15T14:06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39"/>
    <d v="2019-07-15T14:06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22"/>
    <d v="2019-07-15T14:06:31"/>
    <x v="64"/>
    <x v="0"/>
    <x v="8"/>
    <x v="6"/>
    <x v="3"/>
    <x v="2"/>
    <x v="61"/>
    <x v="57"/>
    <x v="6"/>
    <x v="0"/>
    <x v="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13"/>
    <d v="2019-10-14T13:06:57"/>
    <x v="871"/>
    <x v="0"/>
    <x v="2"/>
    <x v="165"/>
    <x v="85"/>
    <x v="11"/>
    <x v="40"/>
    <x v="140"/>
    <x v="31"/>
    <x v="0"/>
    <x v="5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14"/>
    <d v="2019-10-14T13:06:57"/>
    <x v="32"/>
    <x v="0"/>
    <x v="0"/>
    <x v="12"/>
    <x v="0"/>
    <x v="6"/>
    <x v="35"/>
    <x v="2"/>
    <x v="0"/>
    <x v="1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15"/>
    <d v="2019-10-14T13:06:5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16"/>
    <d v="2019-10-14T13:06:5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18"/>
    <d v="2019-10-14T13:06:5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22"/>
    <d v="2019-10-14T13:06:5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24"/>
    <d v="2019-10-14T13:06:57"/>
    <x v="380"/>
    <x v="32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25"/>
    <d v="2019-10-14T13:06:57"/>
    <x v="208"/>
    <x v="2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31"/>
    <d v="2019-10-14T13:06:57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26"/>
    <d v="2019-10-14T13:06:5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0"/>
    <d v="2019-10-14T13:06:57"/>
    <x v="380"/>
    <x v="4"/>
    <x v="66"/>
    <x v="391"/>
    <x v="12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1"/>
    <d v="2019-10-14T13:06:57"/>
    <x v="208"/>
    <x v="19"/>
    <x v="15"/>
    <x v="296"/>
    <x v="9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32"/>
    <d v="2019-10-14T13:06:57"/>
    <x v="125"/>
    <x v="8"/>
    <x v="8"/>
    <x v="85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27"/>
    <d v="2019-10-14T13:06:5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8"/>
    <x v="33"/>
    <d v="2019-10-14T13:06:57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2"/>
    <d v="2019-10-14T13:08:42"/>
    <x v="616"/>
    <x v="4"/>
    <x v="2"/>
    <x v="361"/>
    <x v="18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3"/>
    <d v="2019-10-14T13:08:42"/>
    <x v="1017"/>
    <x v="0"/>
    <x v="0"/>
    <x v="4"/>
    <x v="0"/>
    <x v="131"/>
    <x v="307"/>
    <x v="30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4"/>
    <d v="2019-10-14T13:08:42"/>
    <x v="981"/>
    <x v="0"/>
    <x v="0"/>
    <x v="4"/>
    <x v="0"/>
    <x v="0"/>
    <x v="0"/>
    <x v="0"/>
    <x v="45"/>
    <x v="0"/>
    <x v="4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7"/>
    <d v="2019-10-14T13:08:4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5"/>
    <d v="2019-10-14T13:08:42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6"/>
    <d v="2019-10-14T13:08:42"/>
    <x v="10"/>
    <x v="0"/>
    <x v="0"/>
    <x v="3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8"/>
    <d v="2019-10-14T13:08:42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10"/>
    <d v="2019-10-14T13:08:42"/>
    <x v="3"/>
    <x v="0"/>
    <x v="0"/>
    <x v="4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13"/>
    <d v="2019-10-14T13:08:42"/>
    <x v="826"/>
    <x v="2"/>
    <x v="2"/>
    <x v="108"/>
    <x v="186"/>
    <x v="132"/>
    <x v="325"/>
    <x v="164"/>
    <x v="45"/>
    <x v="0"/>
    <x v="4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8"/>
    <d v="2019-10-14T15:18:24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17"/>
    <d v="2019-10-14T15:18:24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11"/>
    <d v="2019-10-14T15:18:24"/>
    <x v="177"/>
    <x v="0"/>
    <x v="0"/>
    <x v="4"/>
    <x v="0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13"/>
    <d v="2019-10-14T15:18:24"/>
    <x v="587"/>
    <x v="0"/>
    <x v="4"/>
    <x v="60"/>
    <x v="20"/>
    <x v="30"/>
    <x v="121"/>
    <x v="10"/>
    <x v="12"/>
    <x v="0"/>
    <x v="2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14"/>
    <d v="2019-10-14T15:18:24"/>
    <x v="3"/>
    <x v="0"/>
    <x v="4"/>
    <x v="4"/>
    <x v="0"/>
    <x v="7"/>
    <x v="35"/>
    <x v="2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15"/>
    <d v="2019-10-14T15:18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16"/>
    <d v="2019-10-14T15:18:24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24"/>
    <d v="2019-10-14T15:18:24"/>
    <x v="442"/>
    <x v="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25"/>
    <d v="2019-10-14T15:18:24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2"/>
    <x v="0"/>
    <d v="2019-10-14T15:18:24"/>
    <x v="442"/>
    <x v="14"/>
    <x v="66"/>
    <x v="80"/>
    <x v="69"/>
    <x v="8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3"/>
    <d v="2019-10-14T13:05:19"/>
    <x v="1018"/>
    <x v="0"/>
    <x v="0"/>
    <x v="4"/>
    <x v="0"/>
    <x v="131"/>
    <x v="280"/>
    <x v="24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4"/>
    <d v="2019-10-14T13:05:19"/>
    <x v="1019"/>
    <x v="0"/>
    <x v="0"/>
    <x v="4"/>
    <x v="0"/>
    <x v="0"/>
    <x v="0"/>
    <x v="0"/>
    <x v="45"/>
    <x v="0"/>
    <x v="5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7"/>
    <d v="2019-10-14T13:05:19"/>
    <x v="81"/>
    <x v="8"/>
    <x v="11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5"/>
    <d v="2019-10-14T13:05:19"/>
    <x v="10"/>
    <x v="0"/>
    <x v="0"/>
    <x v="4"/>
    <x v="0"/>
    <x v="2"/>
    <x v="19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6"/>
    <d v="2019-10-14T13:05:19"/>
    <x v="85"/>
    <x v="0"/>
    <x v="11"/>
    <x v="25"/>
    <x v="12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17"/>
    <d v="2019-10-14T13:05:19"/>
    <x v="103"/>
    <x v="8"/>
    <x v="2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9"/>
    <d v="2019-10-14T13:05:19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11"/>
    <d v="2019-10-14T13:05:19"/>
    <x v="1020"/>
    <x v="8"/>
    <x v="11"/>
    <x v="41"/>
    <x v="5"/>
    <x v="30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12"/>
    <d v="2019-10-14T13:05:19"/>
    <x v="145"/>
    <x v="247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13"/>
    <d v="2019-10-14T13:05:19"/>
    <x v="1021"/>
    <x v="8"/>
    <x v="4"/>
    <x v="56"/>
    <x v="182"/>
    <x v="132"/>
    <x v="93"/>
    <x v="159"/>
    <x v="91"/>
    <x v="0"/>
    <x v="6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14"/>
    <d v="2019-10-14T13:05:19"/>
    <x v="3"/>
    <x v="8"/>
    <x v="11"/>
    <x v="12"/>
    <x v="19"/>
    <x v="6"/>
    <x v="35"/>
    <x v="13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15"/>
    <d v="2019-10-14T13:05:19"/>
    <x v="94"/>
    <x v="8"/>
    <x v="2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16"/>
    <d v="2019-10-14T13:05:19"/>
    <x v="94"/>
    <x v="2"/>
    <x v="11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14"/>
    <d v="2019-10-14T13:08:42"/>
    <x v="5"/>
    <x v="0"/>
    <x v="0"/>
    <x v="11"/>
    <x v="0"/>
    <x v="0"/>
    <x v="35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15"/>
    <d v="2019-10-14T13:08:42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18"/>
    <d v="2019-10-14T13:08:42"/>
    <x v="85"/>
    <x v="0"/>
    <x v="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19"/>
    <d v="2019-10-14T13:08:42"/>
    <x v="85"/>
    <x v="0"/>
    <x v="0"/>
    <x v="4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22"/>
    <d v="2019-10-14T13:08:42"/>
    <x v="85"/>
    <x v="0"/>
    <x v="0"/>
    <x v="3"/>
    <x v="1"/>
    <x v="7"/>
    <x v="6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24"/>
    <d v="2019-10-14T13:08:42"/>
    <x v="656"/>
    <x v="3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9"/>
    <x v="25"/>
    <d v="2019-10-14T13:08:42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0"/>
    <d v="2019-10-14T15:51:48"/>
    <x v="597"/>
    <x v="0"/>
    <x v="0"/>
    <x v="33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501"/>
    <x v="1"/>
    <d v="2019-10-14T15:51:4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2"/>
    <d v="2019-10-14T15:52:10"/>
    <x v="86"/>
    <x v="0"/>
    <x v="0"/>
    <x v="6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3"/>
    <d v="2019-10-14T15:52:10"/>
    <x v="25"/>
    <x v="0"/>
    <x v="0"/>
    <x v="4"/>
    <x v="0"/>
    <x v="24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4"/>
    <d v="2019-10-14T15:52:10"/>
    <x v="26"/>
    <x v="0"/>
    <x v="0"/>
    <x v="4"/>
    <x v="0"/>
    <x v="0"/>
    <x v="0"/>
    <x v="0"/>
    <x v="23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5"/>
    <d v="2019-10-14T15:52:1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6"/>
    <d v="2019-10-14T15:52:1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8"/>
    <d v="2019-10-14T15:52:10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13"/>
    <d v="2019-10-14T15:52:10"/>
    <x v="182"/>
    <x v="0"/>
    <x v="0"/>
    <x v="55"/>
    <x v="69"/>
    <x v="4"/>
    <x v="19"/>
    <x v="57"/>
    <x v="2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14"/>
    <d v="2019-10-14T15:52:10"/>
    <x v="6"/>
    <x v="0"/>
    <x v="0"/>
    <x v="4"/>
    <x v="0"/>
    <x v="0"/>
    <x v="0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18"/>
    <d v="2019-10-14T15:52:10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19"/>
    <d v="2019-10-14T15:52:10"/>
    <x v="24"/>
    <x v="0"/>
    <x v="0"/>
    <x v="4"/>
    <x v="0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20"/>
    <d v="2019-10-14T15:52:10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28"/>
    <d v="2019-10-14T15:52:10"/>
    <x v="132"/>
    <x v="0"/>
    <x v="73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22"/>
    <d v="2019-10-14T15:52:10"/>
    <x v="3"/>
    <x v="0"/>
    <x v="0"/>
    <x v="12"/>
    <x v="19"/>
    <x v="9"/>
    <x v="13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30"/>
    <d v="2019-10-14T15:52:10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24"/>
    <d v="2019-10-14T15:52:10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25"/>
    <d v="2019-10-14T15:52:10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0"/>
    <d v="2019-10-14T15:52:10"/>
    <x v="400"/>
    <x v="34"/>
    <x v="37"/>
    <x v="231"/>
    <x v="29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0"/>
    <x v="1"/>
    <d v="2019-10-14T15:52:10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2"/>
    <d v="2019-10-18T15:35:01"/>
    <x v="94"/>
    <x v="0"/>
    <x v="4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3"/>
    <d v="2019-10-18T15:35:01"/>
    <x v="20"/>
    <x v="0"/>
    <x v="0"/>
    <x v="4"/>
    <x v="0"/>
    <x v="0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4"/>
    <d v="2019-10-18T15:35:01"/>
    <x v="20"/>
    <x v="0"/>
    <x v="0"/>
    <x v="4"/>
    <x v="0"/>
    <x v="0"/>
    <x v="0"/>
    <x v="0"/>
    <x v="1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7"/>
    <d v="2019-10-18T15:35:01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5"/>
    <d v="2019-10-18T15:35:0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6"/>
    <d v="2019-10-18T15:35:01"/>
    <x v="15"/>
    <x v="0"/>
    <x v="0"/>
    <x v="4"/>
    <x v="1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0"/>
    <x v="11"/>
    <d v="2019-10-18T15:35:01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2"/>
    <d v="2019-10-14T12:46:13"/>
    <x v="313"/>
    <x v="29"/>
    <x v="4"/>
    <x v="164"/>
    <x v="1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3"/>
    <d v="2019-10-14T12:46:13"/>
    <x v="758"/>
    <x v="0"/>
    <x v="0"/>
    <x v="4"/>
    <x v="0"/>
    <x v="116"/>
    <x v="203"/>
    <x v="7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4"/>
    <d v="2019-10-14T12:46:13"/>
    <x v="220"/>
    <x v="0"/>
    <x v="0"/>
    <x v="4"/>
    <x v="0"/>
    <x v="0"/>
    <x v="0"/>
    <x v="0"/>
    <x v="31"/>
    <x v="0"/>
    <x v="4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7"/>
    <d v="2019-10-14T12:46:13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5"/>
    <d v="2019-10-14T12:46:13"/>
    <x v="24"/>
    <x v="0"/>
    <x v="0"/>
    <x v="4"/>
    <x v="0"/>
    <x v="0"/>
    <x v="2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6"/>
    <d v="2019-10-14T12:46:13"/>
    <x v="85"/>
    <x v="0"/>
    <x v="0"/>
    <x v="6"/>
    <x v="0"/>
    <x v="0"/>
    <x v="2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8"/>
    <d v="2019-10-14T12:46:13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1"/>
    <d v="2019-09-11T18:09:38"/>
    <x v="51"/>
    <x v="0"/>
    <x v="10"/>
    <x v="32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33"/>
    <d v="2019-09-11T18:09:38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2"/>
    <d v="2019-09-11T18:09:58"/>
    <x v="125"/>
    <x v="0"/>
    <x v="0"/>
    <x v="120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3"/>
    <d v="2019-09-11T18:09:58"/>
    <x v="89"/>
    <x v="0"/>
    <x v="0"/>
    <x v="4"/>
    <x v="0"/>
    <x v="18"/>
    <x v="134"/>
    <x v="5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4"/>
    <d v="2019-09-11T18:09:58"/>
    <x v="42"/>
    <x v="0"/>
    <x v="0"/>
    <x v="4"/>
    <x v="0"/>
    <x v="0"/>
    <x v="0"/>
    <x v="0"/>
    <x v="28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7"/>
    <d v="2019-09-11T18:09:5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6"/>
    <d v="2019-09-11T18:09:5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3"/>
    <d v="2019-08-13T16:42:34"/>
    <x v="134"/>
    <x v="0"/>
    <x v="0"/>
    <x v="4"/>
    <x v="0"/>
    <x v="4"/>
    <x v="10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4"/>
    <d v="2019-08-13T16:42:34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13"/>
    <d v="2019-08-13T16:42:34"/>
    <x v="25"/>
    <x v="2"/>
    <x v="4"/>
    <x v="30"/>
    <x v="1"/>
    <x v="9"/>
    <x v="31"/>
    <x v="36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19"/>
    <d v="2019-08-13T16:42:34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22"/>
    <d v="2019-08-13T16:42:3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24"/>
    <d v="2019-08-13T16:42:34"/>
    <x v="214"/>
    <x v="9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25"/>
    <d v="2019-08-13T16:42:34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0"/>
    <d v="2019-08-13T16:42:34"/>
    <x v="214"/>
    <x v="2"/>
    <x v="41"/>
    <x v="140"/>
    <x v="19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1"/>
    <d v="2019-08-13T16:42:34"/>
    <x v="86"/>
    <x v="0"/>
    <x v="10"/>
    <x v="120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10"/>
    <x v="33"/>
    <d v="2019-08-13T16:42:34"/>
    <x v="6"/>
    <x v="0"/>
    <x v="13"/>
    <x v="11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2"/>
    <d v="2019-08-13T16:42:53"/>
    <x v="157"/>
    <x v="4"/>
    <x v="4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3"/>
    <d v="2019-08-13T16:42:53"/>
    <x v="78"/>
    <x v="0"/>
    <x v="0"/>
    <x v="4"/>
    <x v="0"/>
    <x v="31"/>
    <x v="1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4"/>
    <d v="2019-08-13T16:42:53"/>
    <x v="24"/>
    <x v="0"/>
    <x v="0"/>
    <x v="4"/>
    <x v="0"/>
    <x v="0"/>
    <x v="0"/>
    <x v="0"/>
    <x v="13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5"/>
    <d v="2019-08-13T16:42:5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6"/>
    <d v="2019-08-13T16:42:5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1"/>
    <x v="13"/>
    <d v="2019-06-18T17:52:25"/>
    <x v="19"/>
    <x v="0"/>
    <x v="0"/>
    <x v="11"/>
    <x v="12"/>
    <x v="7"/>
    <x v="56"/>
    <x v="8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2"/>
    <x v="2"/>
    <d v="2019-06-18T17:53:00"/>
    <x v="24"/>
    <x v="0"/>
    <x v="2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2"/>
    <x v="3"/>
    <d v="2019-06-18T17:53:00"/>
    <x v="64"/>
    <x v="0"/>
    <x v="0"/>
    <x v="4"/>
    <x v="0"/>
    <x v="4"/>
    <x v="17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2"/>
    <x v="4"/>
    <d v="2019-06-18T17:53:00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2"/>
    <x v="13"/>
    <d v="2019-06-18T17:53:00"/>
    <x v="106"/>
    <x v="0"/>
    <x v="4"/>
    <x v="12"/>
    <x v="9"/>
    <x v="9"/>
    <x v="19"/>
    <x v="60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2"/>
    <x v="24"/>
    <d v="2019-06-18T17:53:00"/>
    <x v="73"/>
    <x v="8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2"/>
    <x v="25"/>
    <d v="2019-06-18T17:53:00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2"/>
    <x v="31"/>
    <d v="2019-06-18T17:53:0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32"/>
    <x v="0"/>
    <d v="2019-06-18T17:53:00"/>
    <x v="73"/>
    <x v="0"/>
    <x v="145"/>
    <x v="131"/>
    <x v="0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18"/>
    <d v="2019-10-14T13:05:19"/>
    <x v="26"/>
    <x v="8"/>
    <x v="11"/>
    <x v="5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19"/>
    <d v="2019-10-14T13:05:19"/>
    <x v="84"/>
    <x v="0"/>
    <x v="0"/>
    <x v="4"/>
    <x v="0"/>
    <x v="50"/>
    <x v="62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28"/>
    <d v="2019-10-14T13:05:19"/>
    <x v="222"/>
    <x v="8"/>
    <x v="6"/>
    <x v="25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29"/>
    <d v="2019-10-14T13:05:19"/>
    <x v="540"/>
    <x v="349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314"/>
    <x v="1"/>
    <d v="2019-10-14T13:05:4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2"/>
    <d v="2019-10-14T13:06:04"/>
    <x v="399"/>
    <x v="0"/>
    <x v="2"/>
    <x v="102"/>
    <x v="7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3"/>
    <d v="2019-10-14T13:06:04"/>
    <x v="1019"/>
    <x v="0"/>
    <x v="0"/>
    <x v="4"/>
    <x v="0"/>
    <x v="47"/>
    <x v="43"/>
    <x v="2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4"/>
    <d v="2019-10-14T13:06:04"/>
    <x v="134"/>
    <x v="0"/>
    <x v="0"/>
    <x v="4"/>
    <x v="0"/>
    <x v="0"/>
    <x v="0"/>
    <x v="0"/>
    <x v="57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5"/>
    <d v="2019-10-14T13:06:04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6"/>
    <d v="2019-10-14T13:06:04"/>
    <x v="20"/>
    <x v="0"/>
    <x v="0"/>
    <x v="4"/>
    <x v="0"/>
    <x v="9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8"/>
    <d v="2019-10-14T13:06:04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12"/>
    <d v="2019-10-14T13:06:04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13"/>
    <d v="2019-10-14T13:06:04"/>
    <x v="366"/>
    <x v="0"/>
    <x v="4"/>
    <x v="20"/>
    <x v="15"/>
    <x v="48"/>
    <x v="44"/>
    <x v="68"/>
    <x v="57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14"/>
    <d v="2019-10-14T13:06:04"/>
    <x v="94"/>
    <x v="0"/>
    <x v="0"/>
    <x v="4"/>
    <x v="0"/>
    <x v="7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16"/>
    <d v="2019-10-14T13:06:04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24"/>
    <d v="2019-10-14T13:06:04"/>
    <x v="131"/>
    <x v="3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25"/>
    <d v="2019-10-14T13:06:04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0"/>
    <d v="2019-10-14T13:06:04"/>
    <x v="131"/>
    <x v="29"/>
    <x v="256"/>
    <x v="334"/>
    <x v="1"/>
    <x v="2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5"/>
    <x v="1"/>
    <d v="2019-10-14T13:06:04"/>
    <x v="23"/>
    <x v="4"/>
    <x v="58"/>
    <x v="50"/>
    <x v="12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2"/>
    <d v="2019-10-14T13:06:30"/>
    <x v="438"/>
    <x v="0"/>
    <x v="42"/>
    <x v="382"/>
    <x v="11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3"/>
    <d v="2019-10-14T13:06:30"/>
    <x v="782"/>
    <x v="0"/>
    <x v="0"/>
    <x v="4"/>
    <x v="0"/>
    <x v="227"/>
    <x v="326"/>
    <x v="30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17"/>
    <d v="2019-10-14T12:46:13"/>
    <x v="685"/>
    <x v="0"/>
    <x v="29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9"/>
    <d v="2019-10-14T12:46:13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10"/>
    <d v="2019-10-14T12:46:1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43"/>
    <d v="2019-10-14T12:46:1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13"/>
    <d v="2019-10-14T12:46:13"/>
    <x v="275"/>
    <x v="19"/>
    <x v="4"/>
    <x v="165"/>
    <x v="153"/>
    <x v="84"/>
    <x v="70"/>
    <x v="265"/>
    <x v="31"/>
    <x v="0"/>
    <x v="3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14"/>
    <d v="2019-10-14T12:46:13"/>
    <x v="24"/>
    <x v="0"/>
    <x v="0"/>
    <x v="30"/>
    <x v="0"/>
    <x v="0"/>
    <x v="21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15"/>
    <d v="2019-10-14T12:46:13"/>
    <x v="20"/>
    <x v="0"/>
    <x v="2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18"/>
    <d v="2019-10-14T12:46:13"/>
    <x v="102"/>
    <x v="0"/>
    <x v="8"/>
    <x v="6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19"/>
    <d v="2019-10-14T12:46:13"/>
    <x v="125"/>
    <x v="0"/>
    <x v="0"/>
    <x v="4"/>
    <x v="0"/>
    <x v="2"/>
    <x v="20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20"/>
    <d v="2019-10-14T12:46:13"/>
    <x v="94"/>
    <x v="0"/>
    <x v="0"/>
    <x v="4"/>
    <x v="0"/>
    <x v="0"/>
    <x v="0"/>
    <x v="0"/>
    <x v="0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38"/>
    <d v="2019-10-14T12:46:1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39"/>
    <d v="2019-10-14T12:46:13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22"/>
    <d v="2019-10-14T12:46:13"/>
    <x v="152"/>
    <x v="0"/>
    <x v="13"/>
    <x v="55"/>
    <x v="9"/>
    <x v="6"/>
    <x v="21"/>
    <x v="4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40"/>
    <d v="2019-10-14T12:46:1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24"/>
    <d v="2019-10-14T12:46:13"/>
    <x v="1022"/>
    <x v="5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25"/>
    <d v="2019-10-14T12:46:13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0"/>
    <d v="2019-10-14T12:46:13"/>
    <x v="1022"/>
    <x v="34"/>
    <x v="182"/>
    <x v="575"/>
    <x v="29"/>
    <x v="20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0"/>
    <d v="2019-09-11T16:42:33"/>
    <x v="847"/>
    <x v="28"/>
    <x v="294"/>
    <x v="576"/>
    <x v="63"/>
    <x v="2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1"/>
    <d v="2019-09-11T16:42:33"/>
    <x v="64"/>
    <x v="44"/>
    <x v="7"/>
    <x v="147"/>
    <x v="22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3"/>
    <d v="2019-09-11T18:09:38"/>
    <x v="611"/>
    <x v="0"/>
    <x v="0"/>
    <x v="4"/>
    <x v="0"/>
    <x v="87"/>
    <x v="133"/>
    <x v="10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4"/>
    <d v="2019-09-11T18:09:38"/>
    <x v="51"/>
    <x v="0"/>
    <x v="0"/>
    <x v="4"/>
    <x v="0"/>
    <x v="0"/>
    <x v="0"/>
    <x v="0"/>
    <x v="56"/>
    <x v="0"/>
    <x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7"/>
    <d v="2019-09-11T18:09:3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5"/>
    <d v="2019-09-11T18:09:38"/>
    <x v="85"/>
    <x v="0"/>
    <x v="0"/>
    <x v="4"/>
    <x v="0"/>
    <x v="9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6"/>
    <d v="2019-09-11T18:09:38"/>
    <x v="26"/>
    <x v="0"/>
    <x v="0"/>
    <x v="4"/>
    <x v="12"/>
    <x v="9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17"/>
    <d v="2019-09-11T18:09:38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9"/>
    <d v="2019-09-11T18:09:38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13"/>
    <d v="2019-09-11T18:09:38"/>
    <x v="633"/>
    <x v="0"/>
    <x v="2"/>
    <x v="1"/>
    <x v="60"/>
    <x v="83"/>
    <x v="26"/>
    <x v="88"/>
    <x v="56"/>
    <x v="0"/>
    <x v="1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4"/>
    <d v="2019-06-18T18:35:50"/>
    <x v="57"/>
    <x v="0"/>
    <x v="0"/>
    <x v="4"/>
    <x v="0"/>
    <x v="0"/>
    <x v="0"/>
    <x v="0"/>
    <x v="1"/>
    <x v="0"/>
    <x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7"/>
    <d v="2019-06-18T18:35:50"/>
    <x v="94"/>
    <x v="0"/>
    <x v="0"/>
    <x v="4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6"/>
    <d v="2019-06-18T18:35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13"/>
    <d v="2019-06-18T18:35:50"/>
    <x v="152"/>
    <x v="0"/>
    <x v="0"/>
    <x v="11"/>
    <x v="12"/>
    <x v="7"/>
    <x v="65"/>
    <x v="2"/>
    <x v="1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14"/>
    <d v="2019-06-18T18:35:5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79"/>
    <x v="18"/>
    <d v="2019-06-18T18:35:5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5"/>
    <d v="2019-06-18T18:36:0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6"/>
    <d v="2019-06-18T18:36:03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8"/>
    <d v="2019-06-18T18:36:03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13"/>
    <d v="2019-06-18T18:36:03"/>
    <x v="202"/>
    <x v="0"/>
    <x v="0"/>
    <x v="53"/>
    <x v="43"/>
    <x v="40"/>
    <x v="17"/>
    <x v="1"/>
    <x v="29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14"/>
    <d v="2019-06-18T18:36:03"/>
    <x v="6"/>
    <x v="0"/>
    <x v="0"/>
    <x v="4"/>
    <x v="0"/>
    <x v="0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0"/>
    <x v="24"/>
    <d v="2019-06-18T18:36:03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3"/>
    <x v="18"/>
    <d v="2019-04-16T13:19:10"/>
    <x v="38"/>
    <x v="2"/>
    <x v="4"/>
    <x v="86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0"/>
    <d v="2019-04-16T13:26:45"/>
    <x v="65"/>
    <x v="0"/>
    <x v="113"/>
    <x v="34"/>
    <x v="0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0"/>
    <x v="32"/>
    <d v="2019-04-16T13:26:45"/>
    <x v="80"/>
    <x v="0"/>
    <x v="2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1"/>
    <x v="2"/>
    <d v="2019-04-16T13:26:59"/>
    <x v="86"/>
    <x v="0"/>
    <x v="0"/>
    <x v="86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1"/>
    <x v="3"/>
    <d v="2019-04-16T13:26:59"/>
    <x v="198"/>
    <x v="0"/>
    <x v="0"/>
    <x v="4"/>
    <x v="0"/>
    <x v="88"/>
    <x v="64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1"/>
    <x v="4"/>
    <d v="2019-04-16T13:26:59"/>
    <x v="157"/>
    <x v="0"/>
    <x v="0"/>
    <x v="4"/>
    <x v="0"/>
    <x v="0"/>
    <x v="0"/>
    <x v="0"/>
    <x v="2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1"/>
    <x v="13"/>
    <d v="2019-04-16T13:26:59"/>
    <x v="49"/>
    <x v="0"/>
    <x v="0"/>
    <x v="73"/>
    <x v="9"/>
    <x v="24"/>
    <x v="17"/>
    <x v="62"/>
    <x v="2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1"/>
    <x v="24"/>
    <d v="2019-04-16T13:26:59"/>
    <x v="84"/>
    <x v="2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1"/>
    <x v="25"/>
    <d v="2019-04-16T13:26:5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1"/>
    <x v="31"/>
    <d v="2019-04-16T13:26:5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1"/>
    <x v="0"/>
    <d v="2019-04-16T13:26:59"/>
    <x v="84"/>
    <x v="0"/>
    <x v="147"/>
    <x v="168"/>
    <x v="0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1"/>
    <x v="1"/>
    <d v="2019-04-16T13:26:5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13"/>
    <d v="2019-09-11T18:09:58"/>
    <x v="382"/>
    <x v="0"/>
    <x v="0"/>
    <x v="63"/>
    <x v="1"/>
    <x v="20"/>
    <x v="138"/>
    <x v="39"/>
    <x v="28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14"/>
    <d v="2019-09-11T18:09:5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24"/>
    <d v="2019-09-11T18:09:58"/>
    <x v="535"/>
    <x v="2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25"/>
    <d v="2019-09-11T18:09:58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31"/>
    <d v="2019-09-11T18:09:5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0"/>
    <d v="2019-09-11T18:09:58"/>
    <x v="535"/>
    <x v="4"/>
    <x v="77"/>
    <x v="305"/>
    <x v="12"/>
    <x v="10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1"/>
    <d v="2019-09-11T18:09:58"/>
    <x v="125"/>
    <x v="2"/>
    <x v="7"/>
    <x v="85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32"/>
    <d v="2019-09-11T18:09:5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2"/>
    <x v="33"/>
    <d v="2019-09-11T18:09:5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2"/>
    <d v="2019-09-11T18:10:24"/>
    <x v="408"/>
    <x v="0"/>
    <x v="7"/>
    <x v="222"/>
    <x v="1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3"/>
    <d v="2019-09-11T18:10:24"/>
    <x v="1023"/>
    <x v="0"/>
    <x v="0"/>
    <x v="4"/>
    <x v="0"/>
    <x v="145"/>
    <x v="114"/>
    <x v="19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4"/>
    <d v="2019-09-11T18:10:24"/>
    <x v="387"/>
    <x v="0"/>
    <x v="0"/>
    <x v="4"/>
    <x v="0"/>
    <x v="0"/>
    <x v="0"/>
    <x v="0"/>
    <x v="87"/>
    <x v="0"/>
    <x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7"/>
    <d v="2019-09-11T18:10:24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5"/>
    <d v="2019-09-11T18:10:24"/>
    <x v="10"/>
    <x v="0"/>
    <x v="0"/>
    <x v="4"/>
    <x v="0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6"/>
    <d v="2019-09-11T18:10:24"/>
    <x v="85"/>
    <x v="0"/>
    <x v="0"/>
    <x v="11"/>
    <x v="12"/>
    <x v="9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8"/>
    <d v="2019-09-11T18:10:24"/>
    <x v="162"/>
    <x v="0"/>
    <x v="0"/>
    <x v="4"/>
    <x v="0"/>
    <x v="0"/>
    <x v="0"/>
    <x v="0"/>
    <x v="0"/>
    <x v="14"/>
    <x v="41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9"/>
    <d v="2019-09-11T18:10:24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11"/>
    <d v="2019-09-11T18:10:24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13"/>
    <d v="2019-09-11T18:10:24"/>
    <x v="576"/>
    <x v="0"/>
    <x v="13"/>
    <x v="147"/>
    <x v="161"/>
    <x v="146"/>
    <x v="69"/>
    <x v="204"/>
    <x v="87"/>
    <x v="0"/>
    <x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14"/>
    <d v="2019-09-11T18:10:24"/>
    <x v="19"/>
    <x v="0"/>
    <x v="0"/>
    <x v="12"/>
    <x v="19"/>
    <x v="7"/>
    <x v="8"/>
    <x v="6"/>
    <x v="0"/>
    <x v="15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15"/>
    <d v="2019-09-11T18:10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16"/>
    <d v="2019-09-11T18:10:2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24"/>
    <d v="2019-09-11T18:10:24"/>
    <x v="369"/>
    <x v="15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25"/>
    <d v="2019-09-11T18:10:24"/>
    <x v="208"/>
    <x v="2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31"/>
    <d v="2019-09-11T18:10:24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0"/>
    <d v="2019-09-11T18:10:24"/>
    <x v="369"/>
    <x v="14"/>
    <x v="67"/>
    <x v="219"/>
    <x v="69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1"/>
    <d v="2019-09-11T18:10:24"/>
    <x v="208"/>
    <x v="42"/>
    <x v="28"/>
    <x v="296"/>
    <x v="3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32"/>
    <d v="2019-09-11T18:10:24"/>
    <x v="106"/>
    <x v="8"/>
    <x v="8"/>
    <x v="71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8"/>
    <x v="27"/>
    <d v="2019-09-11T18:10:24"/>
    <x v="112"/>
    <x v="8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7"/>
    <x v="33"/>
    <d v="2019-09-11T18:11:10"/>
    <x v="57"/>
    <x v="0"/>
    <x v="11"/>
    <x v="44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2"/>
    <d v="2019-09-11T18:11:30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3"/>
    <d v="2019-09-11T18:11:30"/>
    <x v="56"/>
    <x v="0"/>
    <x v="0"/>
    <x v="4"/>
    <x v="0"/>
    <x v="40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4"/>
    <d v="2019-09-11T18:11:30"/>
    <x v="3"/>
    <x v="0"/>
    <x v="0"/>
    <x v="4"/>
    <x v="0"/>
    <x v="0"/>
    <x v="0"/>
    <x v="0"/>
    <x v="0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7"/>
    <d v="2019-09-11T18:11:30"/>
    <x v="94"/>
    <x v="0"/>
    <x v="0"/>
    <x v="4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6"/>
    <d v="2019-09-11T18:11:3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13"/>
    <d v="2019-09-11T18:11:30"/>
    <x v="102"/>
    <x v="0"/>
    <x v="0"/>
    <x v="30"/>
    <x v="19"/>
    <x v="14"/>
    <x v="21"/>
    <x v="6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14"/>
    <d v="2019-09-11T18:11:3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24"/>
    <d v="2019-09-11T18:11:30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25"/>
    <d v="2019-09-11T18:11:30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0"/>
    <d v="2019-09-11T18:11:30"/>
    <x v="399"/>
    <x v="2"/>
    <x v="58"/>
    <x v="98"/>
    <x v="19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28"/>
    <x v="1"/>
    <d v="2019-09-11T18:11:30"/>
    <x v="81"/>
    <x v="2"/>
    <x v="0"/>
    <x v="5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2"/>
    <d v="2019-09-11T18:11:58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3"/>
    <d v="2019-09-11T18:11:58"/>
    <x v="32"/>
    <x v="0"/>
    <x v="0"/>
    <x v="4"/>
    <x v="0"/>
    <x v="9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30"/>
    <x v="4"/>
    <d v="2019-09-11T18:11:58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14"/>
    <d v="2019-04-16T13:18:01"/>
    <x v="5"/>
    <x v="0"/>
    <x v="0"/>
    <x v="12"/>
    <x v="0"/>
    <x v="7"/>
    <x v="13"/>
    <x v="2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15"/>
    <d v="2019-04-16T13:18:01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19"/>
    <d v="2019-04-16T13:18:01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09"/>
    <x v="22"/>
    <d v="2019-04-16T13:18:0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3"/>
    <x v="13"/>
    <d v="2019-06-18T17:53:16"/>
    <x v="6"/>
    <x v="0"/>
    <x v="0"/>
    <x v="12"/>
    <x v="0"/>
    <x v="0"/>
    <x v="0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3"/>
    <x v="24"/>
    <d v="2019-06-18T17:53:16"/>
    <x v="102"/>
    <x v="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3"/>
    <x v="31"/>
    <d v="2019-06-18T17:53:1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3"/>
    <x v="0"/>
    <d v="2019-06-18T17:53:16"/>
    <x v="102"/>
    <x v="0"/>
    <x v="0"/>
    <x v="9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3"/>
    <x v="32"/>
    <d v="2019-06-18T17:53:1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2"/>
    <d v="2019-06-18T17:53:29"/>
    <x v="32"/>
    <x v="0"/>
    <x v="2"/>
    <x v="6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3"/>
    <d v="2019-06-18T17:53:29"/>
    <x v="86"/>
    <x v="0"/>
    <x v="0"/>
    <x v="4"/>
    <x v="0"/>
    <x v="9"/>
    <x v="2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34"/>
    <x v="4"/>
    <d v="2019-06-18T17:53:29"/>
    <x v="15"/>
    <x v="0"/>
    <x v="0"/>
    <x v="4"/>
    <x v="0"/>
    <x v="0"/>
    <x v="0"/>
    <x v="0"/>
    <x v="0"/>
    <x v="0"/>
    <x v="15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4"/>
    <d v="2019-03-19T16:10:18"/>
    <x v="91"/>
    <x v="0"/>
    <x v="0"/>
    <x v="4"/>
    <x v="0"/>
    <x v="0"/>
    <x v="0"/>
    <x v="0"/>
    <x v="58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15"/>
    <x v="7"/>
    <d v="2019-03-19T16:10:1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9"/>
    <d v="2019-03-19T11:59:38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13"/>
    <d v="2019-03-19T11:59:38"/>
    <x v="161"/>
    <x v="2"/>
    <x v="0"/>
    <x v="19"/>
    <x v="29"/>
    <x v="54"/>
    <x v="65"/>
    <x v="15"/>
    <x v="25"/>
    <x v="0"/>
    <x v="2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14"/>
    <d v="2019-03-19T11:59:38"/>
    <x v="94"/>
    <x v="0"/>
    <x v="0"/>
    <x v="12"/>
    <x v="0"/>
    <x v="0"/>
    <x v="13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05"/>
    <x v="15"/>
    <d v="2019-03-19T11:59:3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1"/>
    <d v="2019-05-18T12:18:56"/>
    <x v="861"/>
    <x v="66"/>
    <x v="295"/>
    <x v="508"/>
    <x v="14"/>
    <x v="30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33"/>
    <d v="2019-05-18T12:18:56"/>
    <x v="611"/>
    <x v="0"/>
    <x v="62"/>
    <x v="91"/>
    <x v="0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5"/>
    <x v="41"/>
    <d v="2019-05-18T12:18:56"/>
    <x v="15"/>
    <x v="0"/>
    <x v="2"/>
    <x v="6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8"/>
    <d v="2019-06-20T13:27:15"/>
    <x v="157"/>
    <x v="0"/>
    <x v="0"/>
    <x v="4"/>
    <x v="0"/>
    <x v="0"/>
    <x v="0"/>
    <x v="0"/>
    <x v="0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9"/>
    <d v="2019-06-20T13:27:15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10"/>
    <d v="2019-06-20T13:27:1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13"/>
    <d v="2019-06-20T13:27:15"/>
    <x v="570"/>
    <x v="19"/>
    <x v="7"/>
    <x v="23"/>
    <x v="95"/>
    <x v="114"/>
    <x v="173"/>
    <x v="204"/>
    <x v="72"/>
    <x v="0"/>
    <x v="38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14"/>
    <d v="2019-06-20T13:27:15"/>
    <x v="32"/>
    <x v="0"/>
    <x v="0"/>
    <x v="11"/>
    <x v="12"/>
    <x v="7"/>
    <x v="6"/>
    <x v="2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15"/>
    <d v="2019-06-20T13:27:15"/>
    <x v="94"/>
    <x v="0"/>
    <x v="0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18"/>
    <d v="2019-06-20T13:27:1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20"/>
    <d v="2019-03-19T11:46:38"/>
    <x v="5"/>
    <x v="0"/>
    <x v="0"/>
    <x v="4"/>
    <x v="0"/>
    <x v="0"/>
    <x v="0"/>
    <x v="0"/>
    <x v="1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44"/>
    <d v="2019-03-19T11:46:38"/>
    <x v="736"/>
    <x v="33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22"/>
    <d v="2019-03-19T11:46:38"/>
    <x v="75"/>
    <x v="0"/>
    <x v="13"/>
    <x v="55"/>
    <x v="34"/>
    <x v="24"/>
    <x v="29"/>
    <x v="21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23"/>
    <d v="2019-03-19T11:46:3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24"/>
    <d v="2019-03-19T11:46:38"/>
    <x v="1024"/>
    <x v="5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25"/>
    <d v="2019-03-19T11:46:38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26"/>
    <d v="2019-03-19T11:46:3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2"/>
    <x v="0"/>
    <d v="2019-03-19T11:46:38"/>
    <x v="1024"/>
    <x v="17"/>
    <x v="9"/>
    <x v="577"/>
    <x v="26"/>
    <x v="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7"/>
    <x v="0"/>
    <d v="2019-04-16T13:28:36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07"/>
    <x v="1"/>
    <d v="2019-04-16T13:28:36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09"/>
    <x v="3"/>
    <d v="2019-04-16T13:29:00"/>
    <x v="10"/>
    <x v="0"/>
    <x v="0"/>
    <x v="4"/>
    <x v="0"/>
    <x v="0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09"/>
    <x v="4"/>
    <d v="2019-04-16T13:29:00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09"/>
    <x v="13"/>
    <d v="2019-04-16T13:29:00"/>
    <x v="3"/>
    <x v="0"/>
    <x v="0"/>
    <x v="4"/>
    <x v="0"/>
    <x v="0"/>
    <x v="13"/>
    <x v="3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09"/>
    <x v="24"/>
    <d v="2019-04-16T13:29:00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09"/>
    <x v="25"/>
    <d v="2019-04-16T13:29:0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09"/>
    <x v="0"/>
    <d v="2019-04-16T13:29:00"/>
    <x v="11"/>
    <x v="0"/>
    <x v="42"/>
    <x v="99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09"/>
    <x v="1"/>
    <d v="2019-04-16T13:29:00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2"/>
    <d v="2019-04-16T13:29:3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3"/>
    <d v="2019-04-16T13:29:30"/>
    <x v="11"/>
    <x v="0"/>
    <x v="0"/>
    <x v="4"/>
    <x v="0"/>
    <x v="0"/>
    <x v="17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4"/>
    <d v="2019-04-16T13:29:30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7"/>
    <d v="2019-04-16T13:29:3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6"/>
    <d v="2019-04-16T13:29:3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4"/>
    <d v="2019-03-21T10:09:29"/>
    <x v="157"/>
    <x v="0"/>
    <x v="0"/>
    <x v="4"/>
    <x v="0"/>
    <x v="0"/>
    <x v="0"/>
    <x v="0"/>
    <x v="24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8"/>
    <d v="2019-03-21T10:09:2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5"/>
    <d v="2019-09-12T10:24:54"/>
    <x v="11"/>
    <x v="0"/>
    <x v="0"/>
    <x v="4"/>
    <x v="0"/>
    <x v="31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6"/>
    <d v="2019-09-12T10:24:54"/>
    <x v="106"/>
    <x v="0"/>
    <x v="0"/>
    <x v="6"/>
    <x v="12"/>
    <x v="31"/>
    <x v="8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8"/>
    <d v="2019-09-12T10:24:54"/>
    <x v="157"/>
    <x v="0"/>
    <x v="0"/>
    <x v="4"/>
    <x v="0"/>
    <x v="0"/>
    <x v="0"/>
    <x v="0"/>
    <x v="0"/>
    <x v="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17"/>
    <d v="2019-09-12T10:24:54"/>
    <x v="43"/>
    <x v="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10"/>
    <d v="2019-09-12T10:24:5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11"/>
    <d v="2019-09-12T10:24:54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13"/>
    <d v="2019-09-12T10:24:54"/>
    <x v="541"/>
    <x v="19"/>
    <x v="13"/>
    <x v="147"/>
    <x v="139"/>
    <x v="136"/>
    <x v="297"/>
    <x v="216"/>
    <x v="31"/>
    <x v="0"/>
    <x v="41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14"/>
    <d v="2019-09-12T10:24:54"/>
    <x v="19"/>
    <x v="0"/>
    <x v="0"/>
    <x v="30"/>
    <x v="19"/>
    <x v="2"/>
    <x v="8"/>
    <x v="8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15"/>
    <d v="2019-09-12T10:24:54"/>
    <x v="6"/>
    <x v="2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4"/>
    <s v="105108"/>
    <x v="16"/>
    <d v="2019-09-12T10:24:54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2"/>
    <d v="2019-10-14T13:05:19"/>
    <x v="1025"/>
    <x v="8"/>
    <x v="2"/>
    <x v="91"/>
    <x v="259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4"/>
    <d v="2019-10-14T13:06:30"/>
    <x v="592"/>
    <x v="0"/>
    <x v="0"/>
    <x v="4"/>
    <x v="0"/>
    <x v="0"/>
    <x v="0"/>
    <x v="0"/>
    <x v="5"/>
    <x v="0"/>
    <x v="113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7"/>
    <d v="2019-10-14T13:06:30"/>
    <x v="85"/>
    <x v="0"/>
    <x v="0"/>
    <x v="5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5"/>
    <d v="2019-10-14T13:06:30"/>
    <x v="56"/>
    <x v="0"/>
    <x v="0"/>
    <x v="4"/>
    <x v="0"/>
    <x v="9"/>
    <x v="1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6"/>
    <d v="2019-10-14T13:06:30"/>
    <x v="51"/>
    <x v="0"/>
    <x v="0"/>
    <x v="21"/>
    <x v="1"/>
    <x v="9"/>
    <x v="1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8"/>
    <d v="2019-10-14T13:06:30"/>
    <x v="157"/>
    <x v="0"/>
    <x v="0"/>
    <x v="4"/>
    <x v="0"/>
    <x v="0"/>
    <x v="0"/>
    <x v="0"/>
    <x v="0"/>
    <x v="9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7"/>
    <d v="2019-10-14T13:06:30"/>
    <x v="122"/>
    <x v="3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9"/>
    <d v="2019-10-14T13:06:30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0"/>
    <d v="2019-10-14T13:06:3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43"/>
    <d v="2019-10-14T13:06:30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1"/>
    <d v="2019-10-14T13:06:30"/>
    <x v="1026"/>
    <x v="510"/>
    <x v="10"/>
    <x v="578"/>
    <x v="92"/>
    <x v="31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2"/>
    <d v="2019-10-14T13:06:30"/>
    <x v="44"/>
    <x v="0"/>
    <x v="0"/>
    <x v="3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3"/>
    <d v="2019-10-14T13:06:30"/>
    <x v="1027"/>
    <x v="0"/>
    <x v="28"/>
    <x v="297"/>
    <x v="118"/>
    <x v="39"/>
    <x v="229"/>
    <x v="153"/>
    <x v="5"/>
    <x v="0"/>
    <x v="73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4"/>
    <d v="2019-10-14T13:06:30"/>
    <x v="11"/>
    <x v="0"/>
    <x v="0"/>
    <x v="3"/>
    <x v="12"/>
    <x v="7"/>
    <x v="19"/>
    <x v="4"/>
    <x v="0"/>
    <x v="1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5"/>
    <d v="2019-10-14T13:06:30"/>
    <x v="81"/>
    <x v="19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6"/>
    <d v="2019-10-14T13:06:30"/>
    <x v="1"/>
    <x v="4"/>
    <x v="4"/>
    <x v="6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8"/>
    <d v="2019-10-14T13:06:30"/>
    <x v="125"/>
    <x v="0"/>
    <x v="2"/>
    <x v="5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17"/>
    <x v="19"/>
    <d v="2019-10-14T13:06:30"/>
    <x v="188"/>
    <x v="0"/>
    <x v="0"/>
    <x v="4"/>
    <x v="0"/>
    <x v="31"/>
    <x v="9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8"/>
    <d v="2019-06-18T18:25:0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2"/>
    <x v="13"/>
    <d v="2019-06-18T18:25:07"/>
    <x v="162"/>
    <x v="0"/>
    <x v="0"/>
    <x v="6"/>
    <x v="9"/>
    <x v="2"/>
    <x v="31"/>
    <x v="57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4"/>
    <d v="2019-04-16T14:56:27"/>
    <x v="1028"/>
    <x v="0"/>
    <x v="0"/>
    <x v="4"/>
    <x v="0"/>
    <x v="0"/>
    <x v="0"/>
    <x v="0"/>
    <x v="141"/>
    <x v="0"/>
    <x v="14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7"/>
    <d v="2019-04-16T14:56:27"/>
    <x v="86"/>
    <x v="8"/>
    <x v="13"/>
    <x v="19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5"/>
    <d v="2019-04-16T14:56:27"/>
    <x v="78"/>
    <x v="0"/>
    <x v="0"/>
    <x v="4"/>
    <x v="0"/>
    <x v="9"/>
    <x v="6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6"/>
    <d v="2019-04-16T14:56:27"/>
    <x v="192"/>
    <x v="0"/>
    <x v="11"/>
    <x v="6"/>
    <x v="27"/>
    <x v="9"/>
    <x v="6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25"/>
    <x v="8"/>
    <d v="2019-04-16T14:56:27"/>
    <x v="190"/>
    <x v="0"/>
    <x v="0"/>
    <x v="4"/>
    <x v="0"/>
    <x v="0"/>
    <x v="0"/>
    <x v="0"/>
    <x v="0"/>
    <x v="17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14"/>
    <d v="2019-03-21T10:27:55"/>
    <x v="20"/>
    <x v="0"/>
    <x v="0"/>
    <x v="12"/>
    <x v="0"/>
    <x v="0"/>
    <x v="0"/>
    <x v="2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19"/>
    <d v="2019-03-21T10:27:5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22"/>
    <d v="2019-03-21T10:27:55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24"/>
    <d v="2019-03-21T10:27:55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2"/>
    <x v="25"/>
    <d v="2019-03-21T10:27:55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99"/>
    <x v="31"/>
    <d v="2019-03-21T10:10:35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99"/>
    <x v="0"/>
    <d v="2019-03-21T10:10:35"/>
    <x v="196"/>
    <x v="0"/>
    <x v="110"/>
    <x v="60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99"/>
    <x v="32"/>
    <d v="2019-03-21T10:10:35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2"/>
    <d v="2019-03-21T10:27:15"/>
    <x v="86"/>
    <x v="0"/>
    <x v="0"/>
    <x v="21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3"/>
    <d v="2019-03-21T10:27:15"/>
    <x v="198"/>
    <x v="0"/>
    <x v="0"/>
    <x v="4"/>
    <x v="0"/>
    <x v="24"/>
    <x v="165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4"/>
    <d v="2019-05-18T12:32:35"/>
    <x v="56"/>
    <x v="0"/>
    <x v="0"/>
    <x v="4"/>
    <x v="0"/>
    <x v="0"/>
    <x v="0"/>
    <x v="0"/>
    <x v="56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7"/>
    <d v="2019-05-18T12:32:3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17"/>
    <x v="5"/>
    <d v="2019-05-18T12:32:35"/>
    <x v="24"/>
    <x v="0"/>
    <x v="0"/>
    <x v="4"/>
    <x v="0"/>
    <x v="9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6"/>
    <d v="2019-07-15T13:09:14"/>
    <x v="106"/>
    <x v="0"/>
    <x v="11"/>
    <x v="11"/>
    <x v="3"/>
    <x v="4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7"/>
    <d v="2019-07-15T13:09:14"/>
    <x v="262"/>
    <x v="3"/>
    <x v="11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4"/>
    <x v="10"/>
    <d v="2019-07-15T13:09:14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4"/>
    <d v="2019-07-15T13:09:30"/>
    <x v="835"/>
    <x v="0"/>
    <x v="0"/>
    <x v="4"/>
    <x v="0"/>
    <x v="0"/>
    <x v="0"/>
    <x v="0"/>
    <x v="142"/>
    <x v="0"/>
    <x v="10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2"/>
    <d v="2019-03-19T16:12:59"/>
    <x v="203"/>
    <x v="2"/>
    <x v="11"/>
    <x v="20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3"/>
    <d v="2019-03-19T16:12:59"/>
    <x v="73"/>
    <x v="0"/>
    <x v="0"/>
    <x v="4"/>
    <x v="0"/>
    <x v="83"/>
    <x v="9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4"/>
    <d v="2019-03-19T16:12:59"/>
    <x v="141"/>
    <x v="0"/>
    <x v="0"/>
    <x v="4"/>
    <x v="0"/>
    <x v="0"/>
    <x v="0"/>
    <x v="0"/>
    <x v="23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05"/>
    <x v="7"/>
    <d v="2019-03-19T16:12:59"/>
    <x v="6"/>
    <x v="0"/>
    <x v="0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31"/>
    <d v="2019-06-20T13:27:43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0"/>
    <d v="2019-06-20T13:27:43"/>
    <x v="729"/>
    <x v="255"/>
    <x v="97"/>
    <x v="534"/>
    <x v="20"/>
    <x v="6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32"/>
    <d v="2019-06-20T13:27:43"/>
    <x v="141"/>
    <x v="0"/>
    <x v="4"/>
    <x v="9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5"/>
    <x v="3"/>
    <d v="2019-03-21T10:06:37"/>
    <x v="26"/>
    <x v="0"/>
    <x v="0"/>
    <x v="4"/>
    <x v="0"/>
    <x v="2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5"/>
    <x v="4"/>
    <d v="2019-03-21T10:06:37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5"/>
    <x v="13"/>
    <d v="2019-03-21T10:06:37"/>
    <x v="86"/>
    <x v="0"/>
    <x v="0"/>
    <x v="3"/>
    <x v="3"/>
    <x v="6"/>
    <x v="21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5"/>
    <x v="24"/>
    <d v="2019-03-21T10:06:37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5"/>
    <x v="25"/>
    <d v="2019-03-21T10:06:3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5"/>
    <x v="0"/>
    <d v="2019-03-21T10:06:37"/>
    <x v="182"/>
    <x v="0"/>
    <x v="0"/>
    <x v="1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6"/>
    <d v="2019-05-18T12:51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13"/>
    <d v="2019-05-18T12:51:31"/>
    <x v="387"/>
    <x v="8"/>
    <x v="11"/>
    <x v="47"/>
    <x v="15"/>
    <x v="77"/>
    <x v="202"/>
    <x v="16"/>
    <x v="1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24"/>
    <d v="2019-05-18T12:51:31"/>
    <x v="220"/>
    <x v="10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25"/>
    <d v="2019-05-18T12:51:3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0"/>
    <d v="2019-05-18T12:51:31"/>
    <x v="220"/>
    <x v="0"/>
    <x v="296"/>
    <x v="78"/>
    <x v="0"/>
    <x v="3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1"/>
    <d v="2019-05-18T12:51:31"/>
    <x v="81"/>
    <x v="0"/>
    <x v="4"/>
    <x v="5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33"/>
    <d v="2019-05-18T12:51:31"/>
    <x v="112"/>
    <x v="0"/>
    <x v="4"/>
    <x v="2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2"/>
    <d v="2019-05-18T12:51:45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3"/>
    <d v="2019-05-18T12:51:45"/>
    <x v="85"/>
    <x v="0"/>
    <x v="0"/>
    <x v="4"/>
    <x v="0"/>
    <x v="9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1"/>
    <x v="4"/>
    <d v="2019-05-18T12:51:45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4"/>
    <x v="0"/>
    <d v="2019-03-20T13:24:40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3"/>
    <d v="2019-04-16T13:11:49"/>
    <x v="921"/>
    <x v="0"/>
    <x v="0"/>
    <x v="4"/>
    <x v="0"/>
    <x v="183"/>
    <x v="143"/>
    <x v="24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6"/>
    <s v="105107"/>
    <x v="4"/>
    <d v="2019-04-16T13:11:49"/>
    <x v="174"/>
    <x v="0"/>
    <x v="0"/>
    <x v="4"/>
    <x v="0"/>
    <x v="0"/>
    <x v="0"/>
    <x v="0"/>
    <x v="62"/>
    <x v="0"/>
    <x v="6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5"/>
    <d v="2019-05-18T13:50:46"/>
    <x v="64"/>
    <x v="0"/>
    <x v="0"/>
    <x v="4"/>
    <x v="0"/>
    <x v="16"/>
    <x v="64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6"/>
    <d v="2019-05-18T13:50:46"/>
    <x v="4"/>
    <x v="0"/>
    <x v="11"/>
    <x v="21"/>
    <x v="3"/>
    <x v="16"/>
    <x v="64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8"/>
    <d v="2019-05-18T13:50:46"/>
    <x v="32"/>
    <x v="0"/>
    <x v="0"/>
    <x v="4"/>
    <x v="0"/>
    <x v="0"/>
    <x v="0"/>
    <x v="0"/>
    <x v="0"/>
    <x v="14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17"/>
    <d v="2019-05-18T13:50:46"/>
    <x v="170"/>
    <x v="8"/>
    <x v="11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25"/>
    <x v="9"/>
    <d v="2019-05-18T13:50:4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06"/>
    <x v="1"/>
    <d v="2019-10-14T13:02:11"/>
    <x v="20"/>
    <x v="2"/>
    <x v="0"/>
    <x v="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2"/>
    <d v="2019-10-14T13:02:40"/>
    <x v="267"/>
    <x v="0"/>
    <x v="51"/>
    <x v="168"/>
    <x v="8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3"/>
    <d v="2019-10-14T13:02:40"/>
    <x v="422"/>
    <x v="0"/>
    <x v="0"/>
    <x v="4"/>
    <x v="0"/>
    <x v="49"/>
    <x v="164"/>
    <x v="1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4"/>
    <d v="2019-10-14T13:02:40"/>
    <x v="163"/>
    <x v="0"/>
    <x v="0"/>
    <x v="4"/>
    <x v="0"/>
    <x v="0"/>
    <x v="0"/>
    <x v="0"/>
    <x v="66"/>
    <x v="0"/>
    <x v="16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7"/>
    <d v="2019-10-14T13:02:40"/>
    <x v="3"/>
    <x v="0"/>
    <x v="0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5"/>
    <d v="2019-10-14T13:02:40"/>
    <x v="26"/>
    <x v="0"/>
    <x v="0"/>
    <x v="4"/>
    <x v="0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6"/>
    <d v="2019-10-14T13:02:40"/>
    <x v="12"/>
    <x v="0"/>
    <x v="0"/>
    <x v="3"/>
    <x v="12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8"/>
    <d v="2019-10-14T13:02:40"/>
    <x v="157"/>
    <x v="0"/>
    <x v="0"/>
    <x v="4"/>
    <x v="0"/>
    <x v="0"/>
    <x v="0"/>
    <x v="0"/>
    <x v="0"/>
    <x v="1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17"/>
    <d v="2019-10-14T13:02:40"/>
    <x v="170"/>
    <x v="5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11"/>
    <d v="2019-10-14T13:02:40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12"/>
    <d v="2019-10-14T13:02:40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7"/>
    <x v="13"/>
    <d v="2019-10-14T13:02:40"/>
    <x v="1029"/>
    <x v="0"/>
    <x v="8"/>
    <x v="93"/>
    <x v="80"/>
    <x v="136"/>
    <x v="183"/>
    <x v="310"/>
    <x v="66"/>
    <x v="0"/>
    <x v="1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11"/>
    <x v="1"/>
    <d v="2019-03-19T16:09:38"/>
    <x v="134"/>
    <x v="0"/>
    <x v="13"/>
    <x v="111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471"/>
    <x v="3"/>
    <d v="2019-05-18T12:49:07"/>
    <x v="404"/>
    <x v="0"/>
    <x v="0"/>
    <x v="4"/>
    <x v="0"/>
    <x v="31"/>
    <x v="64"/>
    <x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15"/>
    <d v="2019-03-19T11:49:1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24"/>
    <d v="2019-03-19T11:49:14"/>
    <x v="570"/>
    <x v="5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08"/>
    <x v="0"/>
    <d v="2019-03-19T11:49:14"/>
    <x v="570"/>
    <x v="36"/>
    <x v="76"/>
    <x v="579"/>
    <x v="44"/>
    <x v="10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0"/>
    <d v="2019-09-11T17:10:47"/>
    <x v="25"/>
    <x v="2"/>
    <x v="112"/>
    <x v="39"/>
    <x v="19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1"/>
    <d v="2019-09-11T17:10:47"/>
    <x v="157"/>
    <x v="8"/>
    <x v="11"/>
    <x v="1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705"/>
    <x v="33"/>
    <d v="2019-09-11T17:10:47"/>
    <x v="94"/>
    <x v="8"/>
    <x v="11"/>
    <x v="3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2"/>
    <d v="2019-09-11T17:11:23"/>
    <x v="521"/>
    <x v="0"/>
    <x v="0"/>
    <x v="147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200273"/>
    <x v="3"/>
    <d v="2019-09-11T17:11:23"/>
    <x v="224"/>
    <x v="0"/>
    <x v="0"/>
    <x v="4"/>
    <x v="0"/>
    <x v="76"/>
    <x v="176"/>
    <x v="7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13"/>
    <x v="1"/>
    <d v="2019-03-19T16:14:21"/>
    <x v="5"/>
    <x v="0"/>
    <x v="10"/>
    <x v="7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25"/>
    <d v="2019-03-19T16:40:58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0"/>
    <d v="2019-03-19T16:40:58"/>
    <x v="59"/>
    <x v="0"/>
    <x v="37"/>
    <x v="36"/>
    <x v="0"/>
    <x v="5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1"/>
    <d v="2019-03-19T16:40:58"/>
    <x v="101"/>
    <x v="0"/>
    <x v="0"/>
    <x v="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25"/>
    <d v="2019-03-19T17:08:10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31"/>
    <d v="2019-03-19T17:08:10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26"/>
    <d v="2019-03-19T17:08:1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0"/>
    <d v="2019-03-19T17:08:10"/>
    <x v="57"/>
    <x v="0"/>
    <x v="23"/>
    <x v="44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1"/>
    <x v="1"/>
    <d v="2019-03-19T17:08:10"/>
    <x v="6"/>
    <x v="2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25"/>
    <d v="2019-03-19T11:50:24"/>
    <x v="512"/>
    <x v="4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26"/>
    <d v="2019-03-19T11:50:2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13"/>
    <x v="0"/>
    <d v="2019-03-19T11:50:24"/>
    <x v="755"/>
    <x v="34"/>
    <x v="280"/>
    <x v="580"/>
    <x v="29"/>
    <x v="2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200366"/>
    <x v="19"/>
    <d v="2019-06-20T13:27:15"/>
    <x v="12"/>
    <x v="0"/>
    <x v="0"/>
    <x v="4"/>
    <x v="0"/>
    <x v="24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36"/>
    <d v="2019-08-13T14:13:29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0"/>
    <d v="2019-08-13T14:13:29"/>
    <x v="88"/>
    <x v="0"/>
    <x v="71"/>
    <x v="262"/>
    <x v="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1"/>
    <d v="2019-08-13T14:13:29"/>
    <x v="33"/>
    <x v="0"/>
    <x v="0"/>
    <x v="13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32"/>
    <d v="2019-08-13T14:13:29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37"/>
    <d v="2019-08-13T14:13:2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7"/>
    <x v="33"/>
    <d v="2019-08-13T14:13:2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2"/>
    <d v="2019-08-13T14:13:47"/>
    <x v="495"/>
    <x v="0"/>
    <x v="0"/>
    <x v="257"/>
    <x v="11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3"/>
    <d v="2019-08-13T14:13:47"/>
    <x v="1030"/>
    <x v="0"/>
    <x v="0"/>
    <x v="4"/>
    <x v="0"/>
    <x v="115"/>
    <x v="187"/>
    <x v="18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4"/>
    <d v="2019-08-13T14:13:47"/>
    <x v="211"/>
    <x v="0"/>
    <x v="0"/>
    <x v="4"/>
    <x v="0"/>
    <x v="0"/>
    <x v="0"/>
    <x v="0"/>
    <x v="105"/>
    <x v="0"/>
    <x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7"/>
    <d v="2019-08-13T14:13:47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5"/>
    <d v="2019-08-13T14:13:47"/>
    <x v="85"/>
    <x v="0"/>
    <x v="0"/>
    <x v="4"/>
    <x v="0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6"/>
    <d v="2019-08-13T14:13:47"/>
    <x v="11"/>
    <x v="0"/>
    <x v="0"/>
    <x v="6"/>
    <x v="0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8"/>
    <d v="2019-08-13T14:13:47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17"/>
    <d v="2019-08-13T14:13:47"/>
    <x v="437"/>
    <x v="0"/>
    <x v="297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9"/>
    <d v="2019-08-13T14:13:47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13"/>
    <d v="2019-08-13T14:13:47"/>
    <x v="863"/>
    <x v="0"/>
    <x v="0"/>
    <x v="38"/>
    <x v="164"/>
    <x v="67"/>
    <x v="94"/>
    <x v="98"/>
    <x v="105"/>
    <x v="0"/>
    <x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08"/>
    <x v="14"/>
    <d v="2019-08-13T14:13:47"/>
    <x v="10"/>
    <x v="0"/>
    <x v="0"/>
    <x v="30"/>
    <x v="0"/>
    <x v="7"/>
    <x v="35"/>
    <x v="8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18"/>
    <d v="2019-08-13T16:22:2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19"/>
    <d v="2019-08-13T16:22:24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22"/>
    <d v="2019-08-13T16:22:24"/>
    <x v="6"/>
    <x v="0"/>
    <x v="0"/>
    <x v="4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24"/>
    <d v="2019-08-13T16:22:24"/>
    <x v="197"/>
    <x v="8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25"/>
    <d v="2019-08-13T16:22:2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31"/>
    <d v="2019-08-13T16:22:24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31"/>
    <d v="2019-04-16T14:08:4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0"/>
    <d v="2019-04-16T14:08:46"/>
    <x v="525"/>
    <x v="0"/>
    <x v="0"/>
    <x v="29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1"/>
    <d v="2019-04-16T14:08:46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1"/>
    <x v="32"/>
    <d v="2019-04-16T14:08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2"/>
    <d v="2019-04-16T14:09:02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3"/>
    <d v="2019-04-16T14:09:02"/>
    <x v="85"/>
    <x v="0"/>
    <x v="0"/>
    <x v="4"/>
    <x v="0"/>
    <x v="4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4"/>
    <d v="2019-04-16T14:09:02"/>
    <x v="20"/>
    <x v="0"/>
    <x v="0"/>
    <x v="4"/>
    <x v="0"/>
    <x v="0"/>
    <x v="0"/>
    <x v="0"/>
    <x v="27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5"/>
    <d v="2019-04-16T14:09:0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6"/>
    <d v="2019-04-16T14:09:0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13"/>
    <d v="2019-04-16T14:09:02"/>
    <x v="101"/>
    <x v="0"/>
    <x v="4"/>
    <x v="4"/>
    <x v="0"/>
    <x v="9"/>
    <x v="8"/>
    <x v="8"/>
    <x v="27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14"/>
    <d v="2019-04-16T14:09:0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24"/>
    <d v="2019-04-16T14:09:02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36"/>
    <d v="2019-04-16T14:09:02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0"/>
    <d v="2019-04-16T14:09:02"/>
    <x v="187"/>
    <x v="0"/>
    <x v="0"/>
    <x v="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92"/>
    <x v="37"/>
    <d v="2019-04-16T14:09:02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3"/>
    <x v="24"/>
    <d v="2019-04-16T14:09:18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3"/>
    <d v="2019-08-13T14:17:01"/>
    <x v="591"/>
    <x v="0"/>
    <x v="0"/>
    <x v="4"/>
    <x v="0"/>
    <x v="190"/>
    <x v="5"/>
    <x v="3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4"/>
    <d v="2019-08-13T14:17:01"/>
    <x v="735"/>
    <x v="0"/>
    <x v="0"/>
    <x v="4"/>
    <x v="0"/>
    <x v="0"/>
    <x v="0"/>
    <x v="0"/>
    <x v="115"/>
    <x v="0"/>
    <x v="62"/>
    <x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7"/>
    <d v="2019-08-13T14:17:01"/>
    <x v="56"/>
    <x v="0"/>
    <x v="13"/>
    <x v="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5"/>
    <d v="2019-08-13T14:17:01"/>
    <x v="56"/>
    <x v="0"/>
    <x v="0"/>
    <x v="4"/>
    <x v="0"/>
    <x v="4"/>
    <x v="4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6"/>
    <d v="2019-08-13T14:17:01"/>
    <x v="187"/>
    <x v="0"/>
    <x v="0"/>
    <x v="63"/>
    <x v="27"/>
    <x v="4"/>
    <x v="4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8"/>
    <d v="2019-08-13T14:17:01"/>
    <x v="106"/>
    <x v="0"/>
    <x v="0"/>
    <x v="4"/>
    <x v="0"/>
    <x v="0"/>
    <x v="0"/>
    <x v="0"/>
    <x v="0"/>
    <x v="1"/>
    <x v="24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7"/>
    <d v="2019-08-13T14:17:01"/>
    <x v="896"/>
    <x v="0"/>
    <x v="258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9"/>
    <d v="2019-08-13T14:17:01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10"/>
    <d v="2019-08-13T14:17:01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23"/>
    <x v="43"/>
    <d v="2019-08-13T14:17:0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4"/>
    <d v="2019-08-13T16:34:23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5"/>
    <d v="2019-08-13T16:34:2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6"/>
    <d v="2019-08-13T16:34:2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13"/>
    <d v="2019-08-13T16:34:23"/>
    <x v="1"/>
    <x v="0"/>
    <x v="0"/>
    <x v="3"/>
    <x v="19"/>
    <x v="0"/>
    <x v="35"/>
    <x v="6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14"/>
    <d v="2019-08-13T16:34:23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24"/>
    <d v="2019-08-13T16:34:23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36"/>
    <d v="2019-08-13T16:34:2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0"/>
    <d v="2019-08-13T16:34:23"/>
    <x v="72"/>
    <x v="0"/>
    <x v="0"/>
    <x v="6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92"/>
    <x v="37"/>
    <d v="2019-08-13T16:34:2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3"/>
    <x v="24"/>
    <d v="2019-08-13T16:34:48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3"/>
    <x v="25"/>
    <d v="2019-09-11T18:31:22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3"/>
    <x v="0"/>
    <d v="2019-09-11T18:31:22"/>
    <x v="446"/>
    <x v="0"/>
    <x v="0"/>
    <x v="29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3"/>
    <x v="1"/>
    <d v="2019-09-11T18:31:22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4"/>
    <x v="2"/>
    <d v="2019-09-11T18:31:39"/>
    <x v="3"/>
    <x v="0"/>
    <x v="0"/>
    <x v="1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4"/>
    <x v="3"/>
    <d v="2019-09-11T18:31:39"/>
    <x v="125"/>
    <x v="0"/>
    <x v="0"/>
    <x v="4"/>
    <x v="0"/>
    <x v="9"/>
    <x v="17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4"/>
    <x v="4"/>
    <d v="2019-09-11T18:31:39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4"/>
    <x v="13"/>
    <d v="2019-09-11T18:31:39"/>
    <x v="86"/>
    <x v="0"/>
    <x v="0"/>
    <x v="12"/>
    <x v="9"/>
    <x v="7"/>
    <x v="19"/>
    <x v="57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4"/>
    <x v="18"/>
    <d v="2019-09-11T18:31:39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4"/>
    <x v="22"/>
    <d v="2019-09-11T18:31:39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4"/>
    <x v="24"/>
    <d v="2019-09-11T18:31:39"/>
    <x v="23"/>
    <x v="10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4"/>
    <x v="25"/>
    <d v="2019-09-11T18:31:39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4"/>
    <x v="0"/>
    <d v="2019-09-11T18:31:39"/>
    <x v="23"/>
    <x v="0"/>
    <x v="0"/>
    <x v="5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4"/>
    <x v="1"/>
    <d v="2019-09-11T18:31:39"/>
    <x v="1"/>
    <x v="0"/>
    <x v="0"/>
    <x v="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45"/>
    <x v="2"/>
    <d v="2019-09-11T18:31:59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14"/>
    <d v="2019-09-11T18:09:38"/>
    <x v="157"/>
    <x v="0"/>
    <x v="0"/>
    <x v="4"/>
    <x v="19"/>
    <x v="7"/>
    <x v="2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15"/>
    <d v="2019-09-11T18:09:38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18"/>
    <d v="2019-09-11T18:09:3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22"/>
    <d v="2019-09-11T18:09:3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24"/>
    <d v="2019-09-11T18:09:38"/>
    <x v="778"/>
    <x v="5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25"/>
    <d v="2019-09-11T18:09:38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11"/>
    <x v="0"/>
    <d v="2019-09-11T18:09:38"/>
    <x v="778"/>
    <x v="0"/>
    <x v="58"/>
    <x v="526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2"/>
    <d v="2019-04-16T13:29:52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3"/>
    <d v="2019-04-16T13:29:52"/>
    <x v="24"/>
    <x v="0"/>
    <x v="0"/>
    <x v="4"/>
    <x v="0"/>
    <x v="0"/>
    <x v="19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7"/>
    <d v="2019-04-16T13:29:5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6"/>
    <d v="2019-04-16T13:29:5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13"/>
    <d v="2019-04-16T13:29:52"/>
    <x v="5"/>
    <x v="0"/>
    <x v="0"/>
    <x v="12"/>
    <x v="19"/>
    <x v="0"/>
    <x v="3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14"/>
    <d v="2019-04-16T13:29:5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24"/>
    <d v="2019-04-16T13:29:52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1"/>
    <x v="25"/>
    <d v="2019-04-16T13:29:5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3"/>
    <x v="2"/>
    <d v="2019-04-16T13:30:13"/>
    <x v="10"/>
    <x v="0"/>
    <x v="0"/>
    <x v="2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3"/>
    <x v="3"/>
    <d v="2019-04-16T13:30:13"/>
    <x v="26"/>
    <x v="0"/>
    <x v="0"/>
    <x v="4"/>
    <x v="0"/>
    <x v="4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3"/>
    <x v="4"/>
    <d v="2019-04-16T13:30:13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3"/>
    <x v="13"/>
    <d v="2019-04-16T13:30:13"/>
    <x v="57"/>
    <x v="0"/>
    <x v="0"/>
    <x v="3"/>
    <x v="12"/>
    <x v="9"/>
    <x v="35"/>
    <x v="8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6"/>
    <x v="1"/>
    <d v="2019-06-18T18:27:0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25"/>
    <d v="2019-06-18T18:27:3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0"/>
    <d v="2019-06-18T18:27:39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7"/>
    <x v="1"/>
    <d v="2019-06-18T18:27:3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58"/>
    <x v="25"/>
    <d v="2019-06-18T18:28:15"/>
    <x v="1"/>
    <x v="9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22"/>
    <d v="2019-06-20T13:23:4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40"/>
    <d v="2019-06-20T13:23:42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24"/>
    <d v="2019-06-20T13:23:42"/>
    <x v="296"/>
    <x v="2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25"/>
    <d v="2019-06-20T13:23:42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0"/>
    <d v="2019-06-20T13:23:42"/>
    <x v="296"/>
    <x v="29"/>
    <x v="65"/>
    <x v="202"/>
    <x v="1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367"/>
    <x v="1"/>
    <d v="2019-06-20T13:23:42"/>
    <x v="203"/>
    <x v="29"/>
    <x v="3"/>
    <x v="133"/>
    <x v="1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1"/>
    <d v="2019-03-19T12:20:3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1"/>
    <x v="32"/>
    <d v="2019-03-19T12:20:3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2"/>
    <d v="2019-03-19T12:21:03"/>
    <x v="157"/>
    <x v="2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3"/>
    <d v="2019-03-19T12:21:03"/>
    <x v="106"/>
    <x v="0"/>
    <x v="0"/>
    <x v="4"/>
    <x v="0"/>
    <x v="2"/>
    <x v="25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92"/>
    <x v="4"/>
    <d v="2019-03-19T12:21:03"/>
    <x v="3"/>
    <x v="0"/>
    <x v="0"/>
    <x v="4"/>
    <x v="0"/>
    <x v="0"/>
    <x v="0"/>
    <x v="0"/>
    <x v="0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5"/>
    <x v="13"/>
    <d v="2019-06-18T17:51:23"/>
    <x v="10"/>
    <x v="0"/>
    <x v="0"/>
    <x v="12"/>
    <x v="0"/>
    <x v="9"/>
    <x v="8"/>
    <x v="3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5"/>
    <x v="24"/>
    <d v="2019-06-18T17:51:23"/>
    <x v="192"/>
    <x v="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5"/>
    <x v="25"/>
    <d v="2019-06-18T17:51:23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5"/>
    <x v="0"/>
    <d v="2019-06-18T17:51:23"/>
    <x v="192"/>
    <x v="0"/>
    <x v="13"/>
    <x v="126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5"/>
    <x v="1"/>
    <d v="2019-06-18T17:51:23"/>
    <x v="81"/>
    <x v="0"/>
    <x v="13"/>
    <x v="55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27"/>
    <x v="3"/>
    <d v="2019-06-18T17:51:37"/>
    <x v="32"/>
    <x v="0"/>
    <x v="0"/>
    <x v="4"/>
    <x v="0"/>
    <x v="0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5"/>
    <d v="2019-04-16T14:12:54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501"/>
    <x v="6"/>
    <d v="2019-04-16T14:12:54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4"/>
    <d v="2019-04-16T14:13:16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4"/>
    <d v="2019-05-18T12:51:17"/>
    <x v="32"/>
    <x v="0"/>
    <x v="0"/>
    <x v="4"/>
    <x v="0"/>
    <x v="0"/>
    <x v="0"/>
    <x v="0"/>
    <x v="25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7"/>
    <d v="2019-05-18T12:51:17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96"/>
    <x v="25"/>
    <d v="2019-03-20T13:23:22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96"/>
    <x v="0"/>
    <d v="2019-03-20T13:23:22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96"/>
    <x v="1"/>
    <d v="2019-03-20T13:23:22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2"/>
    <d v="2019-03-20T13:23:40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3"/>
    <d v="2019-03-20T13:23:40"/>
    <x v="86"/>
    <x v="0"/>
    <x v="0"/>
    <x v="4"/>
    <x v="0"/>
    <x v="9"/>
    <x v="6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4"/>
    <d v="2019-03-20T13:23:40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5"/>
    <d v="2019-03-20T13:23:4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6"/>
    <d v="2019-03-20T13:23:4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13"/>
    <d v="2019-03-20T13:23:40"/>
    <x v="57"/>
    <x v="0"/>
    <x v="0"/>
    <x v="12"/>
    <x v="12"/>
    <x v="7"/>
    <x v="8"/>
    <x v="57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14"/>
    <d v="2019-03-20T13:23:40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6"/>
    <x v="3"/>
    <d v="2019-03-21T10:03:58"/>
    <x v="106"/>
    <x v="0"/>
    <x v="0"/>
    <x v="4"/>
    <x v="0"/>
    <x v="31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3"/>
    <d v="2019-07-15T15:43:43"/>
    <x v="183"/>
    <x v="0"/>
    <x v="0"/>
    <x v="4"/>
    <x v="0"/>
    <x v="31"/>
    <x v="28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4"/>
    <d v="2019-07-15T15:43:43"/>
    <x v="5"/>
    <x v="0"/>
    <x v="0"/>
    <x v="4"/>
    <x v="0"/>
    <x v="0"/>
    <x v="0"/>
    <x v="0"/>
    <x v="27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35"/>
    <x v="7"/>
    <d v="2019-07-15T15:43:43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8"/>
    <d v="2019-03-19T12:25:1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13"/>
    <d v="2019-03-19T12:25:16"/>
    <x v="494"/>
    <x v="0"/>
    <x v="0"/>
    <x v="63"/>
    <x v="14"/>
    <x v="18"/>
    <x v="28"/>
    <x v="67"/>
    <x v="41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14"/>
    <d v="2019-03-19T12:25:16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19"/>
    <d v="2019-03-19T12:25:1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24"/>
    <d v="2019-03-19T12:25:16"/>
    <x v="75"/>
    <x v="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25"/>
    <d v="2019-03-19T12:25:1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0"/>
    <d v="2019-03-19T12:25:16"/>
    <x v="75"/>
    <x v="0"/>
    <x v="0"/>
    <x v="1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702"/>
    <x v="1"/>
    <d v="2019-03-19T12:25:1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705"/>
    <x v="2"/>
    <d v="2019-03-19T12:25:33"/>
    <x v="193"/>
    <x v="8"/>
    <x v="2"/>
    <x v="81"/>
    <x v="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5"/>
    <x v="0"/>
    <d v="2019-05-18T12:47:23"/>
    <x v="51"/>
    <x v="0"/>
    <x v="8"/>
    <x v="32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13"/>
    <d v="2019-07-15T13:07:46"/>
    <x v="773"/>
    <x v="2"/>
    <x v="23"/>
    <x v="294"/>
    <x v="113"/>
    <x v="208"/>
    <x v="141"/>
    <x v="164"/>
    <x v="91"/>
    <x v="0"/>
    <x v="37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14"/>
    <d v="2019-07-15T13:07:46"/>
    <x v="102"/>
    <x v="0"/>
    <x v="0"/>
    <x v="55"/>
    <x v="12"/>
    <x v="7"/>
    <x v="35"/>
    <x v="6"/>
    <x v="0"/>
    <x v="1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15"/>
    <d v="2019-07-15T13:07:46"/>
    <x v="10"/>
    <x v="14"/>
    <x v="0"/>
    <x v="3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16"/>
    <d v="2019-07-15T13:07:46"/>
    <x v="20"/>
    <x v="2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18"/>
    <d v="2019-07-15T13:07:46"/>
    <x v="4"/>
    <x v="0"/>
    <x v="2"/>
    <x v="51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2"/>
    <x v="19"/>
    <d v="2019-07-15T13:07:46"/>
    <x v="286"/>
    <x v="0"/>
    <x v="0"/>
    <x v="4"/>
    <x v="0"/>
    <x v="11"/>
    <x v="1"/>
    <x v="17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4"/>
    <d v="2019-03-19T11:58:34"/>
    <x v="32"/>
    <x v="0"/>
    <x v="0"/>
    <x v="4"/>
    <x v="0"/>
    <x v="0"/>
    <x v="0"/>
    <x v="0"/>
    <x v="1"/>
    <x v="0"/>
    <x v="2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8"/>
    <d v="2019-03-19T11:58:3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13"/>
    <d v="2019-03-19T11:58:34"/>
    <x v="38"/>
    <x v="2"/>
    <x v="0"/>
    <x v="30"/>
    <x v="1"/>
    <x v="24"/>
    <x v="31"/>
    <x v="61"/>
    <x v="1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14"/>
    <d v="2019-03-19T11:58:34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19"/>
    <d v="2019-03-19T11:58:3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22"/>
    <d v="2019-03-19T11:58:3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5"/>
    <d v="2019-10-14T15:18:4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6"/>
    <d v="2019-10-14T15:18:4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13"/>
    <d v="2019-10-14T15:18:46"/>
    <x v="280"/>
    <x v="0"/>
    <x v="0"/>
    <x v="47"/>
    <x v="23"/>
    <x v="38"/>
    <x v="90"/>
    <x v="46"/>
    <x v="24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14"/>
    <d v="2019-10-14T15:18:46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18"/>
    <d v="2019-10-14T15:18:46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22"/>
    <d v="2019-10-14T15:18:46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24"/>
    <d v="2019-10-14T15:18:46"/>
    <x v="166"/>
    <x v="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0"/>
    <d v="2019-10-14T15:18:46"/>
    <x v="166"/>
    <x v="19"/>
    <x v="148"/>
    <x v="103"/>
    <x v="9"/>
    <x v="6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723"/>
    <x v="33"/>
    <d v="2019-10-14T15:18:46"/>
    <x v="64"/>
    <x v="8"/>
    <x v="8"/>
    <x v="147"/>
    <x v="5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0"/>
    <d v="2019-08-13T16:22:24"/>
    <x v="197"/>
    <x v="0"/>
    <x v="150"/>
    <x v="125"/>
    <x v="0"/>
    <x v="1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1"/>
    <d v="2019-08-13T16:22:24"/>
    <x v="81"/>
    <x v="0"/>
    <x v="8"/>
    <x v="55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0"/>
    <x v="32"/>
    <d v="2019-08-13T16:22:24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2"/>
    <d v="2019-08-13T16:22:42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3"/>
    <d v="2019-08-13T16:22:42"/>
    <x v="26"/>
    <x v="0"/>
    <x v="0"/>
    <x v="4"/>
    <x v="0"/>
    <x v="9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5"/>
    <d v="2019-08-13T16:22:4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6"/>
    <d v="2019-08-13T16:22:42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13"/>
    <d v="2019-08-13T16:22:42"/>
    <x v="24"/>
    <x v="0"/>
    <x v="0"/>
    <x v="4"/>
    <x v="19"/>
    <x v="7"/>
    <x v="35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14"/>
    <d v="2019-08-13T16:22:42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24"/>
    <d v="2019-08-13T16:22:42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25"/>
    <d v="2019-08-13T16:22:42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31"/>
    <d v="2019-08-13T16:22:4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0"/>
    <d v="2019-08-13T16:22:42"/>
    <x v="86"/>
    <x v="0"/>
    <x v="11"/>
    <x v="120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1"/>
    <d v="2019-08-13T16:22:42"/>
    <x v="36"/>
    <x v="0"/>
    <x v="11"/>
    <x v="1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1"/>
    <x v="32"/>
    <d v="2019-08-13T16:22:42"/>
    <x v="94"/>
    <x v="0"/>
    <x v="2"/>
    <x v="3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2"/>
    <x v="2"/>
    <d v="2019-08-13T16:22:5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2"/>
    <x v="3"/>
    <d v="2019-08-13T16:22:57"/>
    <x v="12"/>
    <x v="0"/>
    <x v="0"/>
    <x v="4"/>
    <x v="0"/>
    <x v="0"/>
    <x v="6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2"/>
    <x v="13"/>
    <d v="2019-08-13T16:22:57"/>
    <x v="101"/>
    <x v="0"/>
    <x v="0"/>
    <x v="4"/>
    <x v="19"/>
    <x v="0"/>
    <x v="8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2"/>
    <x v="24"/>
    <d v="2019-08-13T16:22:57"/>
    <x v="229"/>
    <x v="3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2"/>
    <x v="25"/>
    <d v="2019-08-13T16:22:5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2"/>
    <x v="0"/>
    <d v="2019-08-13T16:22:57"/>
    <x v="229"/>
    <x v="0"/>
    <x v="13"/>
    <x v="38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2"/>
    <x v="1"/>
    <d v="2019-08-13T16:22:57"/>
    <x v="5"/>
    <x v="0"/>
    <x v="4"/>
    <x v="7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3"/>
    <x v="2"/>
    <d v="2019-08-13T16:23:23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3"/>
    <x v="3"/>
    <d v="2019-08-13T16:23:23"/>
    <x v="26"/>
    <x v="0"/>
    <x v="0"/>
    <x v="4"/>
    <x v="0"/>
    <x v="9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3"/>
    <x v="13"/>
    <d v="2019-08-13T16:23:23"/>
    <x v="24"/>
    <x v="0"/>
    <x v="0"/>
    <x v="12"/>
    <x v="0"/>
    <x v="7"/>
    <x v="8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3"/>
    <x v="24"/>
    <d v="2019-08-13T16:23:23"/>
    <x v="203"/>
    <x v="9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3"/>
    <x v="25"/>
    <d v="2019-08-13T16:23:2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3"/>
    <x v="0"/>
    <d v="2019-08-13T16:23:23"/>
    <x v="203"/>
    <x v="4"/>
    <x v="0"/>
    <x v="13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7"/>
    <d v="2019-07-15T13:09:30"/>
    <x v="63"/>
    <x v="0"/>
    <x v="0"/>
    <x v="38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5"/>
    <d v="2019-07-15T13:09:30"/>
    <x v="38"/>
    <x v="0"/>
    <x v="0"/>
    <x v="4"/>
    <x v="0"/>
    <x v="40"/>
    <x v="2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6"/>
    <d v="2019-07-15T13:09:30"/>
    <x v="193"/>
    <x v="0"/>
    <x v="0"/>
    <x v="39"/>
    <x v="29"/>
    <x v="40"/>
    <x v="27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8"/>
    <d v="2019-07-15T13:09:30"/>
    <x v="49"/>
    <x v="0"/>
    <x v="0"/>
    <x v="4"/>
    <x v="0"/>
    <x v="0"/>
    <x v="0"/>
    <x v="0"/>
    <x v="0"/>
    <x v="3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7"/>
    <d v="2019-07-15T13:09:30"/>
    <x v="1031"/>
    <x v="513"/>
    <x v="298"/>
    <x v="5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9"/>
    <d v="2019-07-15T13:09:30"/>
    <x v="384"/>
    <x v="0"/>
    <x v="0"/>
    <x v="22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5"/>
    <d v="2019-10-14T13:04:15"/>
    <x v="11"/>
    <x v="0"/>
    <x v="0"/>
    <x v="4"/>
    <x v="0"/>
    <x v="4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6"/>
    <d v="2019-10-14T13:04:15"/>
    <x v="56"/>
    <x v="0"/>
    <x v="0"/>
    <x v="11"/>
    <x v="12"/>
    <x v="4"/>
    <x v="17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17"/>
    <d v="2019-10-14T13:04:15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9"/>
    <d v="2019-10-14T13:04:15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13"/>
    <d v="2019-10-14T13:04:15"/>
    <x v="240"/>
    <x v="0"/>
    <x v="4"/>
    <x v="1"/>
    <x v="43"/>
    <x v="88"/>
    <x v="171"/>
    <x v="186"/>
    <x v="56"/>
    <x v="0"/>
    <x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14"/>
    <d v="2019-10-14T13:04:15"/>
    <x v="101"/>
    <x v="0"/>
    <x v="0"/>
    <x v="12"/>
    <x v="19"/>
    <x v="9"/>
    <x v="19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15"/>
    <d v="2019-10-14T13:04:15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19"/>
    <d v="2019-10-14T13:04:15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22"/>
    <d v="2019-10-14T13:04:15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11"/>
    <x v="24"/>
    <d v="2019-10-14T13:04:15"/>
    <x v="874"/>
    <x v="4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9"/>
    <d v="2019-10-14T13:00:57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11"/>
    <d v="2019-10-14T13:00:57"/>
    <x v="177"/>
    <x v="8"/>
    <x v="11"/>
    <x v="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13"/>
    <d v="2019-10-14T13:00:57"/>
    <x v="1032"/>
    <x v="8"/>
    <x v="2"/>
    <x v="108"/>
    <x v="199"/>
    <x v="107"/>
    <x v="37"/>
    <x v="276"/>
    <x v="122"/>
    <x v="0"/>
    <x v="3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14"/>
    <d v="2019-10-14T13:00:57"/>
    <x v="57"/>
    <x v="8"/>
    <x v="11"/>
    <x v="63"/>
    <x v="5"/>
    <x v="6"/>
    <x v="8"/>
    <x v="13"/>
    <x v="0"/>
    <x v="6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15"/>
    <d v="2019-10-14T13:00:57"/>
    <x v="36"/>
    <x v="2"/>
    <x v="11"/>
    <x v="25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16"/>
    <d v="2019-10-14T13:00:57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18"/>
    <d v="2019-10-14T13:00:57"/>
    <x v="106"/>
    <x v="4"/>
    <x v="7"/>
    <x v="6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19"/>
    <d v="2019-10-14T13:00:57"/>
    <x v="192"/>
    <x v="0"/>
    <x v="0"/>
    <x v="4"/>
    <x v="0"/>
    <x v="88"/>
    <x v="28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28"/>
    <d v="2019-10-14T13:00:57"/>
    <x v="177"/>
    <x v="8"/>
    <x v="11"/>
    <x v="9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29"/>
    <d v="2019-10-14T13:00:57"/>
    <x v="255"/>
    <x v="8"/>
    <x v="60"/>
    <x v="327"/>
    <x v="5"/>
    <x v="29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22"/>
    <d v="2019-10-14T13:00:57"/>
    <x v="49"/>
    <x v="2"/>
    <x v="13"/>
    <x v="30"/>
    <x v="27"/>
    <x v="24"/>
    <x v="29"/>
    <x v="57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24"/>
    <d v="2019-10-14T13:00:57"/>
    <x v="926"/>
    <x v="5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25"/>
    <d v="2019-10-14T13:00:57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0"/>
    <d v="2019-10-14T13:00:57"/>
    <x v="926"/>
    <x v="78"/>
    <x v="99"/>
    <x v="582"/>
    <x v="81"/>
    <x v="6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3"/>
    <x v="1"/>
    <d v="2019-10-14T13:00:57"/>
    <x v="51"/>
    <x v="4"/>
    <x v="2"/>
    <x v="32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2"/>
    <d v="2019-10-14T13:01:26"/>
    <x v="572"/>
    <x v="4"/>
    <x v="111"/>
    <x v="485"/>
    <x v="24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4"/>
    <x v="3"/>
    <d v="2019-10-14T13:01:26"/>
    <x v="837"/>
    <x v="0"/>
    <x v="0"/>
    <x v="4"/>
    <x v="0"/>
    <x v="298"/>
    <x v="221"/>
    <x v="2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22"/>
    <d v="2019-10-14T13:05:19"/>
    <x v="71"/>
    <x v="8"/>
    <x v="11"/>
    <x v="6"/>
    <x v="9"/>
    <x v="40"/>
    <x v="63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30"/>
    <d v="2019-10-14T13:05:19"/>
    <x v="94"/>
    <x v="2"/>
    <x v="4"/>
    <x v="25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24"/>
    <d v="2019-10-14T13:05:19"/>
    <x v="1024"/>
    <x v="5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25"/>
    <d v="2019-10-14T13:05:19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26"/>
    <d v="2019-10-14T13:05:19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36"/>
    <d v="2019-10-14T13:05:19"/>
    <x v="106"/>
    <x v="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13"/>
    <d v="2019-03-21T10:09:29"/>
    <x v="134"/>
    <x v="0"/>
    <x v="0"/>
    <x v="55"/>
    <x v="3"/>
    <x v="6"/>
    <x v="61"/>
    <x v="62"/>
    <x v="24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14"/>
    <d v="2019-03-21T10:09:29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18"/>
    <d v="2019-03-21T10:09:29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20"/>
    <d v="2019-03-21T10:09:29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22"/>
    <d v="2019-03-21T10:09:29"/>
    <x v="36"/>
    <x v="0"/>
    <x v="0"/>
    <x v="4"/>
    <x v="0"/>
    <x v="0"/>
    <x v="0"/>
    <x v="0"/>
    <x v="0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24"/>
    <d v="2019-03-21T10:09:29"/>
    <x v="524"/>
    <x v="3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31"/>
    <d v="2019-03-21T10:09:2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0"/>
    <d v="2019-03-21T10:09:29"/>
    <x v="524"/>
    <x v="2"/>
    <x v="89"/>
    <x v="395"/>
    <x v="19"/>
    <x v="11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0"/>
    <x v="32"/>
    <d v="2019-03-21T10:09:29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01"/>
    <x v="2"/>
    <d v="2019-03-21T10:09:42"/>
    <x v="56"/>
    <x v="0"/>
    <x v="0"/>
    <x v="53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32"/>
    <d v="2019-05-18T12:24:45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37"/>
    <d v="2019-05-18T12:24:45"/>
    <x v="3"/>
    <x v="8"/>
    <x v="11"/>
    <x v="2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4"/>
    <d v="2019-08-13T13:38:34"/>
    <x v="81"/>
    <x v="0"/>
    <x v="0"/>
    <x v="4"/>
    <x v="0"/>
    <x v="0"/>
    <x v="0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8"/>
    <d v="2019-08-13T13:38:34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13"/>
    <d v="2019-08-13T13:38:34"/>
    <x v="190"/>
    <x v="0"/>
    <x v="0"/>
    <x v="6"/>
    <x v="1"/>
    <x v="4"/>
    <x v="65"/>
    <x v="57"/>
    <x v="27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314"/>
    <x v="0"/>
    <d v="2019-08-13T13:53:50"/>
    <x v="64"/>
    <x v="0"/>
    <x v="0"/>
    <x v="14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314"/>
    <x v="1"/>
    <d v="2019-08-13T13:53:50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2"/>
    <d v="2019-08-13T13:54:07"/>
    <x v="86"/>
    <x v="0"/>
    <x v="2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3"/>
    <d v="2019-08-13T13:54:07"/>
    <x v="185"/>
    <x v="0"/>
    <x v="0"/>
    <x v="4"/>
    <x v="0"/>
    <x v="45"/>
    <x v="59"/>
    <x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4"/>
    <d v="2019-08-13T13:54:07"/>
    <x v="32"/>
    <x v="0"/>
    <x v="0"/>
    <x v="4"/>
    <x v="0"/>
    <x v="0"/>
    <x v="0"/>
    <x v="0"/>
    <x v="23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5"/>
    <d v="2019-08-13T13:54:07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6"/>
    <d v="2019-08-13T13:54:07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2"/>
    <x v="13"/>
    <d v="2019-08-13T13:54:07"/>
    <x v="75"/>
    <x v="0"/>
    <x v="4"/>
    <x v="3"/>
    <x v="69"/>
    <x v="77"/>
    <x v="60"/>
    <x v="28"/>
    <x v="2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1"/>
    <x v="2"/>
    <d v="2019-05-18T12:25:12"/>
    <x v="11"/>
    <x v="0"/>
    <x v="0"/>
    <x v="5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01"/>
    <x v="32"/>
    <d v="2019-04-16T13:26:59"/>
    <x v="94"/>
    <x v="0"/>
    <x v="4"/>
    <x v="30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6"/>
    <x v="25"/>
    <d v="2019-05-18T13:12:56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6"/>
    <x v="0"/>
    <d v="2019-05-18T13:12:56"/>
    <x v="49"/>
    <x v="0"/>
    <x v="51"/>
    <x v="127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6"/>
    <x v="1"/>
    <d v="2019-05-18T13:12:5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19"/>
    <x v="9"/>
    <d v="2019-04-16T13:23:36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0"/>
    <d v="2019-05-18T12:51:17"/>
    <x v="191"/>
    <x v="0"/>
    <x v="62"/>
    <x v="119"/>
    <x v="0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1"/>
    <d v="2019-05-18T12:51:17"/>
    <x v="5"/>
    <x v="0"/>
    <x v="2"/>
    <x v="7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2"/>
    <d v="2019-05-18T12:51:31"/>
    <x v="95"/>
    <x v="0"/>
    <x v="0"/>
    <x v="45"/>
    <x v="7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0"/>
    <x v="3"/>
    <d v="2019-05-18T12:51:31"/>
    <x v="251"/>
    <x v="0"/>
    <x v="0"/>
    <x v="4"/>
    <x v="0"/>
    <x v="45"/>
    <x v="201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5"/>
    <x v="24"/>
    <d v="2019-05-18T12:47:23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5"/>
    <x v="25"/>
    <d v="2019-05-18T12:47:23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31"/>
    <d v="2019-03-19T16:11:35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0"/>
    <d v="2019-03-19T16:11:35"/>
    <x v="990"/>
    <x v="0"/>
    <x v="0"/>
    <x v="58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1"/>
    <d v="2019-03-19T16:11:35"/>
    <x v="25"/>
    <x v="0"/>
    <x v="0"/>
    <x v="3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32"/>
    <d v="2019-03-19T16:11:35"/>
    <x v="19"/>
    <x v="0"/>
    <x v="0"/>
    <x v="1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322"/>
    <x v="33"/>
    <d v="2019-03-19T16:11:3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2"/>
    <d v="2019-03-19T16:12:02"/>
    <x v="570"/>
    <x v="42"/>
    <x v="1"/>
    <x v="351"/>
    <x v="203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3"/>
    <d v="2019-03-19T16:12:02"/>
    <x v="1033"/>
    <x v="0"/>
    <x v="0"/>
    <x v="4"/>
    <x v="0"/>
    <x v="162"/>
    <x v="327"/>
    <x v="3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4"/>
    <d v="2019-03-19T16:12:02"/>
    <x v="743"/>
    <x v="0"/>
    <x v="0"/>
    <x v="4"/>
    <x v="0"/>
    <x v="0"/>
    <x v="0"/>
    <x v="0"/>
    <x v="92"/>
    <x v="0"/>
    <x v="67"/>
    <x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23"/>
    <x v="7"/>
    <d v="2019-03-19T16:12:02"/>
    <x v="31"/>
    <x v="0"/>
    <x v="0"/>
    <x v="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24"/>
    <d v="2019-03-19T16:14:54"/>
    <x v="206"/>
    <x v="1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15"/>
    <x v="25"/>
    <d v="2019-03-19T16:14:54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22"/>
    <d v="2019-03-20T13:19:52"/>
    <x v="15"/>
    <x v="0"/>
    <x v="0"/>
    <x v="12"/>
    <x v="19"/>
    <x v="9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24"/>
    <d v="2019-03-20T13:19:52"/>
    <x v="527"/>
    <x v="3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31"/>
    <d v="2019-03-20T13:19:52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326"/>
    <x v="0"/>
    <d v="2019-03-20T13:19:52"/>
    <x v="527"/>
    <x v="4"/>
    <x v="0"/>
    <x v="382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4"/>
    <x v="18"/>
    <d v="2019-04-16T13:41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4"/>
    <x v="22"/>
    <d v="2019-04-16T13:41:1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4"/>
    <x v="24"/>
    <d v="2019-04-16T13:41:14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4"/>
    <x v="25"/>
    <d v="2019-04-16T13:41:14"/>
    <x v="32"/>
    <x v="7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4"/>
    <x v="0"/>
    <d v="2019-04-16T13:41:14"/>
    <x v="42"/>
    <x v="0"/>
    <x v="0"/>
    <x v="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4"/>
    <x v="1"/>
    <d v="2019-04-16T13:41:14"/>
    <x v="32"/>
    <x v="0"/>
    <x v="0"/>
    <x v="8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45"/>
    <x v="2"/>
    <d v="2019-04-16T13:41:33"/>
    <x v="15"/>
    <x v="0"/>
    <x v="2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50"/>
    <x v="25"/>
    <d v="2019-04-16T13:43:28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17"/>
    <d v="2019-04-16T13:22:49"/>
    <x v="207"/>
    <x v="0"/>
    <x v="0"/>
    <x v="18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13"/>
    <d v="2019-04-16T13:22:49"/>
    <x v="228"/>
    <x v="4"/>
    <x v="4"/>
    <x v="85"/>
    <x v="38"/>
    <x v="1"/>
    <x v="193"/>
    <x v="68"/>
    <x v="50"/>
    <x v="0"/>
    <x v="4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14"/>
    <d v="2019-04-16T13:22:49"/>
    <x v="24"/>
    <x v="2"/>
    <x v="0"/>
    <x v="12"/>
    <x v="0"/>
    <x v="0"/>
    <x v="35"/>
    <x v="2"/>
    <x v="0"/>
    <x v="6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24"/>
    <d v="2019-04-16T13:22:49"/>
    <x v="778"/>
    <x v="5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315"/>
    <x v="25"/>
    <d v="2019-04-16T13:22:49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32"/>
    <d v="2019-05-18T12:33:28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1"/>
    <x v="27"/>
    <d v="2019-05-18T12:33:28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2"/>
    <d v="2019-05-18T12:34:41"/>
    <x v="32"/>
    <x v="0"/>
    <x v="0"/>
    <x v="21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3"/>
    <d v="2019-05-18T12:34:41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4"/>
    <d v="2019-05-18T12:34:41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5"/>
    <d v="2019-05-18T12:34:4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6"/>
    <d v="2019-05-18T12:34:4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13"/>
    <d v="2019-05-18T12:34:41"/>
    <x v="85"/>
    <x v="0"/>
    <x v="0"/>
    <x v="3"/>
    <x v="9"/>
    <x v="7"/>
    <x v="6"/>
    <x v="2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14"/>
    <d v="2019-05-18T12:34:41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0"/>
    <d v="2019-10-14T13:05:19"/>
    <x v="1024"/>
    <x v="12"/>
    <x v="299"/>
    <x v="577"/>
    <x v="23"/>
    <x v="3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1"/>
    <d v="2019-10-14T13:05:19"/>
    <x v="194"/>
    <x v="13"/>
    <x v="198"/>
    <x v="121"/>
    <x v="68"/>
    <x v="3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27"/>
    <d v="2019-10-14T13:05:19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13"/>
    <x v="37"/>
    <d v="2019-10-14T13:05:19"/>
    <x v="106"/>
    <x v="8"/>
    <x v="11"/>
    <x v="71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314"/>
    <x v="2"/>
    <d v="2019-10-14T13:05:42"/>
    <x v="125"/>
    <x v="4"/>
    <x v="0"/>
    <x v="63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314"/>
    <x v="3"/>
    <d v="2019-10-14T13:05:42"/>
    <x v="51"/>
    <x v="0"/>
    <x v="0"/>
    <x v="4"/>
    <x v="0"/>
    <x v="24"/>
    <x v="19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314"/>
    <x v="4"/>
    <d v="2019-10-14T13:05:42"/>
    <x v="5"/>
    <x v="0"/>
    <x v="0"/>
    <x v="4"/>
    <x v="0"/>
    <x v="0"/>
    <x v="0"/>
    <x v="0"/>
    <x v="2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314"/>
    <x v="13"/>
    <d v="2019-10-14T13:05:42"/>
    <x v="134"/>
    <x v="2"/>
    <x v="0"/>
    <x v="55"/>
    <x v="27"/>
    <x v="4"/>
    <x v="35"/>
    <x v="21"/>
    <x v="2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314"/>
    <x v="24"/>
    <d v="2019-10-14T13:05:42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314"/>
    <x v="25"/>
    <d v="2019-10-14T13:05:4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314"/>
    <x v="0"/>
    <d v="2019-10-14T13:05:42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5"/>
    <s v="105104"/>
    <x v="1"/>
    <d v="2019-10-14T12:46:13"/>
    <x v="32"/>
    <x v="2"/>
    <x v="0"/>
    <x v="86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28"/>
    <d v="2019-12-12T16:31:05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24"/>
    <d v="2019-12-12T16:31:05"/>
    <x v="630"/>
    <x v="4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25"/>
    <d v="2019-12-12T16:31:05"/>
    <x v="71"/>
    <x v="17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26"/>
    <d v="2019-12-12T16:31:0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0"/>
    <d v="2019-12-12T16:31:05"/>
    <x v="630"/>
    <x v="24"/>
    <x v="59"/>
    <x v="549"/>
    <x v="35"/>
    <x v="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17"/>
    <d v="2019-04-16T14:30:42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1"/>
    <d v="2019-12-12T16:31:05"/>
    <x v="71"/>
    <x v="0"/>
    <x v="3"/>
    <x v="170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27"/>
    <d v="2019-12-12T16:31:0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7"/>
    <s v="105105"/>
    <x v="33"/>
    <d v="2019-12-12T16:31:05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2"/>
    <d v="2019-12-12T16:31:40"/>
    <x v="184"/>
    <x v="0"/>
    <x v="2"/>
    <x v="177"/>
    <x v="6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3"/>
    <d v="2019-12-12T16:31:40"/>
    <x v="476"/>
    <x v="0"/>
    <x v="0"/>
    <x v="4"/>
    <x v="0"/>
    <x v="114"/>
    <x v="245"/>
    <x v="17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4"/>
    <d v="2019-12-12T16:31:40"/>
    <x v="47"/>
    <x v="0"/>
    <x v="0"/>
    <x v="4"/>
    <x v="0"/>
    <x v="0"/>
    <x v="0"/>
    <x v="0"/>
    <x v="40"/>
    <x v="0"/>
    <x v="5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7"/>
    <d v="2019-12-12T16:31:40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11"/>
    <d v="2019-04-16T14:30:42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1"/>
    <x v="13"/>
    <d v="2019-04-16T14:30:42"/>
    <x v="627"/>
    <x v="8"/>
    <x v="4"/>
    <x v="65"/>
    <x v="57"/>
    <x v="12"/>
    <x v="171"/>
    <x v="67"/>
    <x v="11"/>
    <x v="0"/>
    <x v="46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6"/>
    <d v="2019-05-18T12:13:43"/>
    <x v="56"/>
    <x v="0"/>
    <x v="0"/>
    <x v="11"/>
    <x v="0"/>
    <x v="9"/>
    <x v="1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8"/>
    <d v="2019-05-18T12:13:43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17"/>
    <d v="2019-05-18T12:13:43"/>
    <x v="262"/>
    <x v="0"/>
    <x v="2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00"/>
    <x v="14"/>
    <d v="2019-08-13T13:38:34"/>
    <x v="36"/>
    <x v="0"/>
    <x v="0"/>
    <x v="4"/>
    <x v="0"/>
    <x v="0"/>
    <x v="0"/>
    <x v="0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9"/>
    <d v="2019-05-18T12:13:43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10"/>
    <d v="2019-05-18T12:13:4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43"/>
    <d v="2019-05-18T12:13:43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13"/>
    <d v="2019-05-18T12:13:43"/>
    <x v="608"/>
    <x v="19"/>
    <x v="23"/>
    <x v="2"/>
    <x v="8"/>
    <x v="142"/>
    <x v="189"/>
    <x v="75"/>
    <x v="72"/>
    <x v="0"/>
    <x v="4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14"/>
    <d v="2019-05-18T12:13:43"/>
    <x v="32"/>
    <x v="0"/>
    <x v="0"/>
    <x v="12"/>
    <x v="0"/>
    <x v="7"/>
    <x v="31"/>
    <x v="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15"/>
    <d v="2019-05-18T12:13:43"/>
    <x v="94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18"/>
    <d v="2019-05-18T12:13:43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19"/>
    <d v="2019-05-18T12:13:43"/>
    <x v="181"/>
    <x v="0"/>
    <x v="0"/>
    <x v="4"/>
    <x v="0"/>
    <x v="2"/>
    <x v="10"/>
    <x v="6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42"/>
    <d v="2019-05-18T12:13:43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38"/>
    <d v="2019-05-18T12:13:43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39"/>
    <d v="2019-05-18T12:13:43"/>
    <x v="15"/>
    <x v="0"/>
    <x v="0"/>
    <x v="3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44"/>
    <d v="2019-05-18T12:13:43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22"/>
    <d v="2019-05-18T12:13:43"/>
    <x v="102"/>
    <x v="0"/>
    <x v="0"/>
    <x v="4"/>
    <x v="9"/>
    <x v="6"/>
    <x v="31"/>
    <x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40"/>
    <d v="2019-05-18T12:13:43"/>
    <x v="94"/>
    <x v="0"/>
    <x v="0"/>
    <x v="11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23"/>
    <d v="2019-05-18T12:13:43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24"/>
    <d v="2019-05-18T12:13:43"/>
    <x v="422"/>
    <x v="5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25"/>
    <d v="2019-05-18T12:13:43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5"/>
    <d v="2019-12-12T16:31:40"/>
    <x v="85"/>
    <x v="0"/>
    <x v="0"/>
    <x v="4"/>
    <x v="0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2"/>
    <x v="26"/>
    <d v="2019-09-11T16:42:33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0"/>
    <d v="2019-07-15T13:09:30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1"/>
    <d v="2019-07-15T13:09:30"/>
    <x v="1034"/>
    <x v="0"/>
    <x v="0"/>
    <x v="584"/>
    <x v="260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2"/>
    <d v="2019-07-15T13:09:30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3"/>
    <d v="2019-07-15T13:09:30"/>
    <x v="1035"/>
    <x v="0"/>
    <x v="2"/>
    <x v="104"/>
    <x v="32"/>
    <x v="167"/>
    <x v="221"/>
    <x v="313"/>
    <x v="142"/>
    <x v="0"/>
    <x v="9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4"/>
    <d v="2019-07-15T13:09:30"/>
    <x v="63"/>
    <x v="0"/>
    <x v="0"/>
    <x v="44"/>
    <x v="3"/>
    <x v="14"/>
    <x v="20"/>
    <x v="36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6"/>
    <d v="2019-12-12T16:31:40"/>
    <x v="86"/>
    <x v="0"/>
    <x v="0"/>
    <x v="11"/>
    <x v="12"/>
    <x v="9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7"/>
    <s v="105105"/>
    <x v="8"/>
    <d v="2019-12-12T16:31:40"/>
    <x v="15"/>
    <x v="0"/>
    <x v="0"/>
    <x v="4"/>
    <x v="0"/>
    <x v="0"/>
    <x v="0"/>
    <x v="0"/>
    <x v="0"/>
    <x v="1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5"/>
    <d v="2019-07-15T13:09:30"/>
    <x v="32"/>
    <x v="19"/>
    <x v="13"/>
    <x v="6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6"/>
    <d v="2019-07-15T13:09:30"/>
    <x v="1"/>
    <x v="0"/>
    <x v="0"/>
    <x v="21"/>
    <x v="3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8"/>
    <d v="2019-07-15T13:09:30"/>
    <x v="192"/>
    <x v="14"/>
    <x v="4"/>
    <x v="14"/>
    <x v="7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19"/>
    <d v="2019-07-15T13:09:30"/>
    <x v="213"/>
    <x v="0"/>
    <x v="0"/>
    <x v="4"/>
    <x v="0"/>
    <x v="83"/>
    <x v="134"/>
    <x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5"/>
    <x v="20"/>
    <d v="2019-07-15T13:09:30"/>
    <x v="141"/>
    <x v="0"/>
    <x v="0"/>
    <x v="4"/>
    <x v="0"/>
    <x v="0"/>
    <x v="0"/>
    <x v="0"/>
    <x v="25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17"/>
    <d v="2019-05-18T13:10:26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10"/>
    <d v="2019-05-18T13:10:26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13"/>
    <d v="2019-05-18T13:10:26"/>
    <x v="271"/>
    <x v="0"/>
    <x v="0"/>
    <x v="39"/>
    <x v="59"/>
    <x v="78"/>
    <x v="214"/>
    <x v="165"/>
    <x v="57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14"/>
    <d v="2019-05-18T13:10:26"/>
    <x v="141"/>
    <x v="0"/>
    <x v="0"/>
    <x v="11"/>
    <x v="0"/>
    <x v="9"/>
    <x v="6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15"/>
    <d v="2019-05-18T13:10:26"/>
    <x v="6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314"/>
    <x v="3"/>
    <d v="2019-03-21T10:02:24"/>
    <x v="38"/>
    <x v="0"/>
    <x v="0"/>
    <x v="4"/>
    <x v="0"/>
    <x v="2"/>
    <x v="10"/>
    <x v="1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5"/>
    <x v="13"/>
    <d v="2019-03-21T10:03:37"/>
    <x v="125"/>
    <x v="0"/>
    <x v="0"/>
    <x v="21"/>
    <x v="9"/>
    <x v="7"/>
    <x v="6"/>
    <x v="6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24"/>
    <d v="2019-05-18T12:34:41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25"/>
    <d v="2019-05-18T12:34:4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31"/>
    <d v="2019-05-18T12:34:4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0"/>
    <d v="2019-05-18T12:34:41"/>
    <x v="51"/>
    <x v="0"/>
    <x v="147"/>
    <x v="32"/>
    <x v="0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1"/>
    <d v="2019-05-18T12:34:4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4"/>
    <x v="32"/>
    <d v="2019-05-18T12:34:4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5"/>
    <x v="2"/>
    <d v="2019-05-18T12:34:55"/>
    <x v="32"/>
    <x v="0"/>
    <x v="0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15"/>
    <x v="3"/>
    <d v="2019-05-18T12:34:55"/>
    <x v="187"/>
    <x v="0"/>
    <x v="0"/>
    <x v="4"/>
    <x v="0"/>
    <x v="2"/>
    <x v="27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0"/>
    <d v="2019-05-18T13:00:10"/>
    <x v="192"/>
    <x v="0"/>
    <x v="40"/>
    <x v="126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1"/>
    <d v="2019-05-18T13:00:10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32"/>
    <d v="2019-05-18T13:00:10"/>
    <x v="94"/>
    <x v="0"/>
    <x v="11"/>
    <x v="30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511"/>
    <x v="27"/>
    <d v="2019-05-18T13:00:10"/>
    <x v="80"/>
    <x v="0"/>
    <x v="4"/>
    <x v="25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2"/>
    <d v="2019-05-18T13:00:34"/>
    <x v="56"/>
    <x v="0"/>
    <x v="0"/>
    <x v="8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3"/>
    <d v="2019-05-18T13:00:34"/>
    <x v="96"/>
    <x v="0"/>
    <x v="0"/>
    <x v="4"/>
    <x v="0"/>
    <x v="31"/>
    <x v="39"/>
    <x v="8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0"/>
    <x v="4"/>
    <d v="2019-05-18T13:00:34"/>
    <x v="1"/>
    <x v="0"/>
    <x v="0"/>
    <x v="4"/>
    <x v="0"/>
    <x v="0"/>
    <x v="0"/>
    <x v="0"/>
    <x v="2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31"/>
    <d v="2019-04-16T14:19:2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0"/>
    <d v="2019-04-16T14:19:27"/>
    <x v="218"/>
    <x v="19"/>
    <x v="147"/>
    <x v="145"/>
    <x v="9"/>
    <x v="9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1"/>
    <d v="2019-04-16T14:19:27"/>
    <x v="102"/>
    <x v="4"/>
    <x v="13"/>
    <x v="95"/>
    <x v="12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258"/>
    <x v="32"/>
    <d v="2019-04-16T14:19:2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2"/>
    <d v="2019-04-16T14:19:46"/>
    <x v="446"/>
    <x v="4"/>
    <x v="13"/>
    <x v="147"/>
    <x v="51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3"/>
    <d v="2019-04-16T14:19:46"/>
    <x v="506"/>
    <x v="0"/>
    <x v="0"/>
    <x v="4"/>
    <x v="0"/>
    <x v="68"/>
    <x v="70"/>
    <x v="2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4"/>
    <d v="2019-04-16T14:19:46"/>
    <x v="78"/>
    <x v="0"/>
    <x v="0"/>
    <x v="4"/>
    <x v="0"/>
    <x v="0"/>
    <x v="0"/>
    <x v="0"/>
    <x v="81"/>
    <x v="0"/>
    <x v="41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7"/>
    <d v="2019-04-16T14:19:46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5"/>
    <d v="2019-04-16T14:19:46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0"/>
    <d v="2019-05-18T12:13:43"/>
    <x v="422"/>
    <x v="29"/>
    <x v="281"/>
    <x v="585"/>
    <x v="1"/>
    <x v="1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5"/>
    <s v="105104"/>
    <x v="1"/>
    <d v="2019-05-18T12:13:43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2"/>
    <d v="2019-05-18T12:13:58"/>
    <x v="278"/>
    <x v="0"/>
    <x v="4"/>
    <x v="138"/>
    <x v="15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3"/>
    <d v="2019-05-18T12:13:58"/>
    <x v="173"/>
    <x v="0"/>
    <x v="0"/>
    <x v="4"/>
    <x v="0"/>
    <x v="75"/>
    <x v="181"/>
    <x v="1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4"/>
    <d v="2019-05-18T12:13:58"/>
    <x v="399"/>
    <x v="0"/>
    <x v="0"/>
    <x v="4"/>
    <x v="0"/>
    <x v="0"/>
    <x v="0"/>
    <x v="0"/>
    <x v="79"/>
    <x v="0"/>
    <x v="33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7"/>
    <d v="2019-05-18T12:13:58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5"/>
    <d v="2019-05-18T12:13:58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6"/>
    <d v="2019-05-18T12:13:58"/>
    <x v="11"/>
    <x v="0"/>
    <x v="0"/>
    <x v="3"/>
    <x v="1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9"/>
    <d v="2019-05-18T12:13:58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10"/>
    <d v="2019-05-18T12:13:58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13"/>
    <d v="2019-05-18T12:13:58"/>
    <x v="653"/>
    <x v="0"/>
    <x v="4"/>
    <x v="13"/>
    <x v="110"/>
    <x v="78"/>
    <x v="129"/>
    <x v="56"/>
    <x v="79"/>
    <x v="0"/>
    <x v="1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14"/>
    <d v="2019-05-18T12:13:58"/>
    <x v="141"/>
    <x v="0"/>
    <x v="0"/>
    <x v="11"/>
    <x v="12"/>
    <x v="7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15"/>
    <d v="2019-05-18T12:13:58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24"/>
    <d v="2019-05-18T12:13:58"/>
    <x v="630"/>
    <x v="4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25"/>
    <d v="2019-05-18T12:13:58"/>
    <x v="96"/>
    <x v="8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0"/>
    <d v="2019-05-18T12:13:58"/>
    <x v="630"/>
    <x v="36"/>
    <x v="34"/>
    <x v="549"/>
    <x v="44"/>
    <x v="10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1"/>
    <d v="2019-05-18T12:13:58"/>
    <x v="96"/>
    <x v="2"/>
    <x v="7"/>
    <x v="129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7"/>
    <s v="105105"/>
    <x v="33"/>
    <d v="2019-05-18T12:13:5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2"/>
    <d v="2019-05-18T12:14:12"/>
    <x v="260"/>
    <x v="0"/>
    <x v="0"/>
    <x v="222"/>
    <x v="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3"/>
    <d v="2019-05-18T12:14:12"/>
    <x v="996"/>
    <x v="0"/>
    <x v="0"/>
    <x v="4"/>
    <x v="0"/>
    <x v="148"/>
    <x v="106"/>
    <x v="7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4"/>
    <d v="2019-05-18T12:14:12"/>
    <x v="38"/>
    <x v="0"/>
    <x v="0"/>
    <x v="4"/>
    <x v="0"/>
    <x v="0"/>
    <x v="0"/>
    <x v="0"/>
    <x v="57"/>
    <x v="0"/>
    <x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7"/>
    <d v="2019-05-18T12:14:12"/>
    <x v="24"/>
    <x v="0"/>
    <x v="0"/>
    <x v="6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5"/>
    <d v="2019-05-18T12:14:1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6"/>
    <d v="2019-05-18T12:14:12"/>
    <x v="24"/>
    <x v="0"/>
    <x v="0"/>
    <x v="3"/>
    <x v="1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40"/>
    <d v="2019-07-15T14:06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24"/>
    <d v="2019-07-15T14:06:31"/>
    <x v="1036"/>
    <x v="51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25"/>
    <d v="2019-07-15T14:06:31"/>
    <x v="267"/>
    <x v="5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0"/>
    <d v="2019-07-15T14:06:31"/>
    <x v="1036"/>
    <x v="12"/>
    <x v="207"/>
    <x v="586"/>
    <x v="23"/>
    <x v="22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317"/>
    <x v="1"/>
    <d v="2019-07-15T14:06:31"/>
    <x v="267"/>
    <x v="44"/>
    <x v="3"/>
    <x v="587"/>
    <x v="22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3"/>
    <d v="2019-04-16T13:34:24"/>
    <x v="11"/>
    <x v="0"/>
    <x v="0"/>
    <x v="4"/>
    <x v="0"/>
    <x v="9"/>
    <x v="19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4"/>
    <d v="2019-04-16T13:34:2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5"/>
    <d v="2019-04-16T13:34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6"/>
    <d v="2019-04-16T13:34:2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14"/>
    <d v="2019-08-13T13:55:26"/>
    <x v="94"/>
    <x v="0"/>
    <x v="0"/>
    <x v="4"/>
    <x v="12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15"/>
    <d v="2019-08-13T13:55:26"/>
    <x v="6"/>
    <x v="0"/>
    <x v="4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0"/>
    <x v="24"/>
    <d v="2019-08-13T13:55:26"/>
    <x v="147"/>
    <x v="8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2"/>
    <d v="2019-06-18T17:39:27"/>
    <x v="234"/>
    <x v="0"/>
    <x v="2"/>
    <x v="170"/>
    <x v="3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3"/>
    <d v="2019-06-18T17:39:27"/>
    <x v="455"/>
    <x v="0"/>
    <x v="0"/>
    <x v="4"/>
    <x v="0"/>
    <x v="81"/>
    <x v="43"/>
    <x v="9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4"/>
    <d v="2019-06-18T17:39:27"/>
    <x v="91"/>
    <x v="0"/>
    <x v="0"/>
    <x v="4"/>
    <x v="0"/>
    <x v="0"/>
    <x v="0"/>
    <x v="0"/>
    <x v="22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5"/>
    <d v="2019-06-18T17:39:27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6"/>
    <d v="2019-06-18T17:39:27"/>
    <x v="15"/>
    <x v="0"/>
    <x v="0"/>
    <x v="4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5"/>
    <x v="8"/>
    <d v="2019-06-18T17:39:27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2"/>
    <d v="2019-06-18T17:39:43"/>
    <x v="275"/>
    <x v="0"/>
    <x v="15"/>
    <x v="393"/>
    <x v="46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3"/>
    <d v="2019-06-18T17:39:43"/>
    <x v="1037"/>
    <x v="0"/>
    <x v="0"/>
    <x v="4"/>
    <x v="0"/>
    <x v="244"/>
    <x v="328"/>
    <x v="15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4"/>
    <d v="2019-06-18T17:39:43"/>
    <x v="717"/>
    <x v="0"/>
    <x v="0"/>
    <x v="4"/>
    <x v="0"/>
    <x v="0"/>
    <x v="0"/>
    <x v="0"/>
    <x v="91"/>
    <x v="0"/>
    <x v="14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50"/>
    <d v="2019-06-18T17:39:43"/>
    <x v="540"/>
    <x v="0"/>
    <x v="2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7"/>
    <d v="2019-06-18T17:39:43"/>
    <x v="1"/>
    <x v="0"/>
    <x v="0"/>
    <x v="19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317"/>
    <x v="5"/>
    <d v="2019-06-18T17:39:43"/>
    <x v="25"/>
    <x v="0"/>
    <x v="0"/>
    <x v="4"/>
    <x v="0"/>
    <x v="4"/>
    <x v="3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0"/>
    <d v="2019-09-11T18:36:28"/>
    <x v="136"/>
    <x v="0"/>
    <x v="0"/>
    <x v="1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1"/>
    <d v="2019-09-11T18:36:2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3"/>
    <x v="1"/>
    <d v="2019-07-15T16:23:20"/>
    <x v="81"/>
    <x v="8"/>
    <x v="4"/>
    <x v="5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4"/>
    <x v="2"/>
    <d v="2019-07-15T16:23:34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4"/>
    <x v="3"/>
    <d v="2019-07-15T16:23:34"/>
    <x v="24"/>
    <x v="0"/>
    <x v="0"/>
    <x v="4"/>
    <x v="0"/>
    <x v="4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4"/>
    <x v="4"/>
    <d v="2019-07-15T16:23:34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4"/>
    <x v="13"/>
    <d v="2019-07-15T16:23:34"/>
    <x v="157"/>
    <x v="0"/>
    <x v="0"/>
    <x v="12"/>
    <x v="19"/>
    <x v="9"/>
    <x v="13"/>
    <x v="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4"/>
    <x v="24"/>
    <d v="2019-07-15T16:23:34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474"/>
    <x v="0"/>
    <d v="2019-07-15T16:23:34"/>
    <x v="101"/>
    <x v="0"/>
    <x v="51"/>
    <x v="47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31"/>
    <d v="2019-08-13T13:49:54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0"/>
    <d v="2019-08-13T13:49:54"/>
    <x v="634"/>
    <x v="12"/>
    <x v="168"/>
    <x v="561"/>
    <x v="23"/>
    <x v="12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1"/>
    <d v="2019-08-13T13:49:54"/>
    <x v="161"/>
    <x v="29"/>
    <x v="58"/>
    <x v="101"/>
    <x v="1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1"/>
    <x v="32"/>
    <d v="2019-08-13T13:49:54"/>
    <x v="20"/>
    <x v="8"/>
    <x v="13"/>
    <x v="3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6"/>
    <x v="2"/>
    <d v="2019-07-15T16:24:08"/>
    <x v="15"/>
    <x v="0"/>
    <x v="7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6"/>
    <x v="3"/>
    <d v="2019-07-15T16:24:08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6"/>
    <x v="4"/>
    <d v="2019-07-15T16:24:08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2"/>
    <d v="2019-08-13T13:50:18"/>
    <x v="86"/>
    <x v="29"/>
    <x v="0"/>
    <x v="6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3"/>
    <d v="2019-08-13T13:50:18"/>
    <x v="198"/>
    <x v="0"/>
    <x v="0"/>
    <x v="4"/>
    <x v="0"/>
    <x v="40"/>
    <x v="9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4"/>
    <d v="2019-08-13T13:50:18"/>
    <x v="1"/>
    <x v="0"/>
    <x v="0"/>
    <x v="4"/>
    <x v="0"/>
    <x v="0"/>
    <x v="0"/>
    <x v="0"/>
    <x v="2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0"/>
    <d v="2019-06-18T17:47:40"/>
    <x v="389"/>
    <x v="0"/>
    <x v="42"/>
    <x v="189"/>
    <x v="0"/>
    <x v="1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05"/>
    <x v="1"/>
    <d v="2019-06-18T17:47:40"/>
    <x v="36"/>
    <x v="0"/>
    <x v="4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09"/>
    <x v="3"/>
    <d v="2019-06-18T17:48:15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09"/>
    <x v="13"/>
    <d v="2019-06-18T17:48:15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09"/>
    <x v="24"/>
    <d v="2019-06-18T17:48:15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09"/>
    <x v="25"/>
    <d v="2019-06-18T17:48:1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09"/>
    <x v="0"/>
    <d v="2019-06-18T17:48:15"/>
    <x v="11"/>
    <x v="2"/>
    <x v="3"/>
    <x v="99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09"/>
    <x v="1"/>
    <d v="2019-06-18T17:48:1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13"/>
    <d v="2019-06-18T17:49:12"/>
    <x v="19"/>
    <x v="0"/>
    <x v="0"/>
    <x v="55"/>
    <x v="9"/>
    <x v="9"/>
    <x v="31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13"/>
    <x v="14"/>
    <d v="2019-06-18T17:49:1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25"/>
    <d v="2019-04-16T14:16:1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0"/>
    <d v="2019-04-16T14:16:16"/>
    <x v="399"/>
    <x v="4"/>
    <x v="8"/>
    <x v="98"/>
    <x v="12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0"/>
    <x v="1"/>
    <d v="2019-04-16T14:16:1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2"/>
    <d v="2019-04-16T14:17:05"/>
    <x v="125"/>
    <x v="8"/>
    <x v="11"/>
    <x v="8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3"/>
    <d v="2019-04-16T14:17:05"/>
    <x v="75"/>
    <x v="0"/>
    <x v="0"/>
    <x v="4"/>
    <x v="0"/>
    <x v="18"/>
    <x v="121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4"/>
    <d v="2019-04-16T14:17:05"/>
    <x v="1"/>
    <x v="0"/>
    <x v="0"/>
    <x v="4"/>
    <x v="0"/>
    <x v="0"/>
    <x v="0"/>
    <x v="0"/>
    <x v="28"/>
    <x v="0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5"/>
    <d v="2019-04-16T14:17:05"/>
    <x v="6"/>
    <x v="0"/>
    <x v="0"/>
    <x v="4"/>
    <x v="0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5"/>
    <d v="2019-08-13T13:50:18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310"/>
    <x v="6"/>
    <d v="2019-08-13T13:50:18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6"/>
    <x v="13"/>
    <d v="2019-07-15T16:24:08"/>
    <x v="3"/>
    <x v="0"/>
    <x v="13"/>
    <x v="4"/>
    <x v="0"/>
    <x v="0"/>
    <x v="13"/>
    <x v="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6"/>
    <x v="24"/>
    <d v="2019-07-15T16:24:08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6"/>
    <x v="25"/>
    <d v="2019-07-15T16:24:0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6"/>
    <x v="0"/>
    <d v="2019-07-15T16:24:08"/>
    <x v="157"/>
    <x v="0"/>
    <x v="110"/>
    <x v="19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76"/>
    <x v="1"/>
    <d v="2019-07-15T16:24:08"/>
    <x v="94"/>
    <x v="0"/>
    <x v="110"/>
    <x v="30"/>
    <x v="0"/>
    <x v="8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15"/>
    <d v="2019-07-15T16:24:42"/>
    <x v="6"/>
    <x v="2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19"/>
    <d v="2019-07-15T16:24:42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22"/>
    <d v="2019-07-15T16:24:42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24"/>
    <d v="2019-07-15T16:24:42"/>
    <x v="64"/>
    <x v="10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25"/>
    <d v="2019-07-15T16:24:42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0"/>
    <d v="2019-07-15T16:24:42"/>
    <x v="64"/>
    <x v="2"/>
    <x v="53"/>
    <x v="147"/>
    <x v="19"/>
    <x v="7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8"/>
    <x v="1"/>
    <d v="2019-07-15T16:24:42"/>
    <x v="5"/>
    <x v="0"/>
    <x v="13"/>
    <x v="73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2"/>
    <d v="2019-07-15T16:24:57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3"/>
    <d v="2019-07-15T16:24:57"/>
    <x v="32"/>
    <x v="0"/>
    <x v="0"/>
    <x v="4"/>
    <x v="0"/>
    <x v="0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79"/>
    <x v="4"/>
    <d v="2019-07-15T16:24:57"/>
    <x v="101"/>
    <x v="0"/>
    <x v="0"/>
    <x v="4"/>
    <x v="0"/>
    <x v="0"/>
    <x v="0"/>
    <x v="0"/>
    <x v="1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13"/>
    <d v="2019-04-16T13:34:24"/>
    <x v="101"/>
    <x v="0"/>
    <x v="0"/>
    <x v="4"/>
    <x v="19"/>
    <x v="7"/>
    <x v="35"/>
    <x v="57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14"/>
    <d v="2019-04-16T13:34:24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24"/>
    <d v="2019-04-16T13:34:24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25"/>
    <d v="2019-04-16T13:34:24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0"/>
    <d v="2019-04-16T13:34:24"/>
    <x v="118"/>
    <x v="0"/>
    <x v="10"/>
    <x v="38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1"/>
    <d v="2019-04-16T13:34:24"/>
    <x v="6"/>
    <x v="2"/>
    <x v="0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33"/>
    <d v="2019-04-16T13:34:24"/>
    <x v="85"/>
    <x v="2"/>
    <x v="2"/>
    <x v="20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7"/>
    <x v="41"/>
    <d v="2019-04-16T13:34:24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0"/>
    <x v="2"/>
    <d v="2019-04-16T13:36:26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0"/>
    <x v="3"/>
    <d v="2019-04-16T13:36:26"/>
    <x v="32"/>
    <x v="0"/>
    <x v="0"/>
    <x v="4"/>
    <x v="0"/>
    <x v="9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0"/>
    <x v="5"/>
    <d v="2019-04-16T13:36:2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30"/>
    <x v="6"/>
    <d v="2019-04-16T13:36:2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7"/>
    <d v="2019-05-18T12:54:39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6"/>
    <d v="2019-05-18T12:54:39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11"/>
    <d v="2019-05-18T12:54:39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13"/>
    <d v="2019-05-18T12:54:39"/>
    <x v="81"/>
    <x v="2"/>
    <x v="0"/>
    <x v="12"/>
    <x v="0"/>
    <x v="0"/>
    <x v="0"/>
    <x v="26"/>
    <x v="0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14"/>
    <d v="2019-05-18T12:54:39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7"/>
    <x v="13"/>
    <d v="2019-08-13T14:28:34"/>
    <x v="12"/>
    <x v="0"/>
    <x v="0"/>
    <x v="55"/>
    <x v="0"/>
    <x v="6"/>
    <x v="6"/>
    <x v="4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7"/>
    <x v="24"/>
    <d v="2019-08-13T14:28:34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22"/>
    <d v="2019-05-18T12:23:56"/>
    <x v="6"/>
    <x v="0"/>
    <x v="0"/>
    <x v="4"/>
    <x v="0"/>
    <x v="7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24"/>
    <d v="2019-05-18T12:23:56"/>
    <x v="716"/>
    <x v="33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25"/>
    <d v="2019-05-18T12:23:56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0"/>
    <d v="2019-05-18T12:23:56"/>
    <x v="716"/>
    <x v="42"/>
    <x v="113"/>
    <x v="497"/>
    <x v="3"/>
    <x v="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324"/>
    <x v="1"/>
    <d v="2019-05-18T12:23:56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2"/>
    <d v="2019-05-18T12:24:45"/>
    <x v="339"/>
    <x v="4"/>
    <x v="10"/>
    <x v="138"/>
    <x v="7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326"/>
    <x v="3"/>
    <d v="2019-05-18T12:24:45"/>
    <x v="983"/>
    <x v="0"/>
    <x v="0"/>
    <x v="4"/>
    <x v="0"/>
    <x v="127"/>
    <x v="99"/>
    <x v="7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8"/>
    <x v="0"/>
    <d v="2019-03-19T16:39:54"/>
    <x v="26"/>
    <x v="0"/>
    <x v="4"/>
    <x v="1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98"/>
    <x v="1"/>
    <d v="2019-03-19T16:39:54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24"/>
    <d v="2019-04-16T14:13:16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503"/>
    <x v="25"/>
    <d v="2019-04-16T14:13:16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6"/>
    <x v="0"/>
    <d v="2019-03-20T13:22:43"/>
    <x v="216"/>
    <x v="0"/>
    <x v="0"/>
    <x v="1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6"/>
    <x v="1"/>
    <d v="2019-03-20T13:22:43"/>
    <x v="85"/>
    <x v="0"/>
    <x v="0"/>
    <x v="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2"/>
    <d v="2019-03-20T13:23:01"/>
    <x v="134"/>
    <x v="0"/>
    <x v="0"/>
    <x v="6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3"/>
    <d v="2019-03-20T13:23:01"/>
    <x v="197"/>
    <x v="0"/>
    <x v="0"/>
    <x v="4"/>
    <x v="0"/>
    <x v="30"/>
    <x v="89"/>
    <x v="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4"/>
    <d v="2019-03-20T13:23:01"/>
    <x v="157"/>
    <x v="0"/>
    <x v="0"/>
    <x v="4"/>
    <x v="0"/>
    <x v="0"/>
    <x v="0"/>
    <x v="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5"/>
    <d v="2019-03-20T13:23:0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6"/>
    <d v="2019-03-20T13:23:0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13"/>
    <d v="2019-03-20T13:23:01"/>
    <x v="195"/>
    <x v="0"/>
    <x v="0"/>
    <x v="30"/>
    <x v="14"/>
    <x v="31"/>
    <x v="90"/>
    <x v="89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7"/>
    <x v="14"/>
    <d v="2019-03-20T13:23:0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2"/>
    <x v="0"/>
    <d v="2019-05-18T12:46:41"/>
    <x v="521"/>
    <x v="0"/>
    <x v="7"/>
    <x v="293"/>
    <x v="0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2"/>
    <x v="1"/>
    <d v="2019-05-18T12:46:41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3"/>
    <x v="2"/>
    <d v="2019-05-18T12:46:55"/>
    <x v="10"/>
    <x v="4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3"/>
    <x v="3"/>
    <d v="2019-05-18T12:46:55"/>
    <x v="106"/>
    <x v="0"/>
    <x v="0"/>
    <x v="4"/>
    <x v="0"/>
    <x v="4"/>
    <x v="2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8"/>
    <d v="2019-05-18T12:14:12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17"/>
    <d v="2019-05-18T12:14:12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13"/>
    <d v="2019-05-18T12:14:12"/>
    <x v="1038"/>
    <x v="0"/>
    <x v="0"/>
    <x v="147"/>
    <x v="36"/>
    <x v="74"/>
    <x v="231"/>
    <x v="73"/>
    <x v="57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14"/>
    <d v="2019-05-18T12:14:12"/>
    <x v="5"/>
    <x v="0"/>
    <x v="0"/>
    <x v="11"/>
    <x v="12"/>
    <x v="0"/>
    <x v="13"/>
    <x v="0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15"/>
    <d v="2019-05-18T12:14:12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18"/>
    <d v="2019-05-18T12:14:12"/>
    <x v="10"/>
    <x v="0"/>
    <x v="7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19"/>
    <d v="2019-05-18T12:14:12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22"/>
    <d v="2019-05-18T12:14:12"/>
    <x v="24"/>
    <x v="0"/>
    <x v="13"/>
    <x v="12"/>
    <x v="12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24"/>
    <d v="2019-05-18T12:14:12"/>
    <x v="1039"/>
    <x v="5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25"/>
    <d v="2019-05-18T12:14:12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31"/>
    <d v="2019-05-18T12:14:12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0"/>
    <d v="2019-05-18T12:14:12"/>
    <x v="1039"/>
    <x v="24"/>
    <x v="180"/>
    <x v="588"/>
    <x v="35"/>
    <x v="14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1"/>
    <d v="2019-05-18T12:14:12"/>
    <x v="86"/>
    <x v="2"/>
    <x v="8"/>
    <x v="120"/>
    <x v="19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8"/>
    <s v="105106"/>
    <x v="32"/>
    <d v="2019-05-18T12:14:12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2"/>
    <d v="2019-05-18T12:14:24"/>
    <x v="444"/>
    <x v="0"/>
    <x v="7"/>
    <x v="140"/>
    <x v="15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3"/>
    <d v="2019-05-18T12:14:24"/>
    <x v="1040"/>
    <x v="0"/>
    <x v="0"/>
    <x v="4"/>
    <x v="0"/>
    <x v="39"/>
    <x v="74"/>
    <x v="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4"/>
    <d v="2019-05-18T12:14:24"/>
    <x v="65"/>
    <x v="0"/>
    <x v="0"/>
    <x v="4"/>
    <x v="0"/>
    <x v="0"/>
    <x v="0"/>
    <x v="0"/>
    <x v="70"/>
    <x v="0"/>
    <x v="5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7"/>
    <d v="2019-05-18T12:14:24"/>
    <x v="101"/>
    <x v="0"/>
    <x v="0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5"/>
    <d v="2019-05-18T12:14:24"/>
    <x v="24"/>
    <x v="0"/>
    <x v="0"/>
    <x v="4"/>
    <x v="0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6"/>
    <s v="105107"/>
    <x v="6"/>
    <d v="2019-05-18T12:14:24"/>
    <x v="86"/>
    <x v="0"/>
    <x v="0"/>
    <x v="6"/>
    <x v="1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0"/>
    <x v="2"/>
    <d v="2019-05-18T12:14:58"/>
    <x v="723"/>
    <x v="19"/>
    <x v="41"/>
    <x v="24"/>
    <x v="5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9"/>
    <d v="2019-06-20T13:27:43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11"/>
    <d v="2019-06-20T13:27:43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13"/>
    <d v="2019-06-20T13:27:43"/>
    <x v="681"/>
    <x v="19"/>
    <x v="41"/>
    <x v="138"/>
    <x v="206"/>
    <x v="5"/>
    <x v="76"/>
    <x v="122"/>
    <x v="31"/>
    <x v="0"/>
    <x v="56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200366"/>
    <x v="14"/>
    <d v="2019-06-20T13:27:43"/>
    <x v="32"/>
    <x v="0"/>
    <x v="0"/>
    <x v="11"/>
    <x v="12"/>
    <x v="7"/>
    <x v="21"/>
    <x v="2"/>
    <x v="0"/>
    <x v="13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5"/>
    <d v="2019-06-20T13:54:04"/>
    <x v="187"/>
    <x v="0"/>
    <x v="0"/>
    <x v="4"/>
    <x v="0"/>
    <x v="16"/>
    <x v="6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6"/>
    <d v="2019-06-20T13:54:04"/>
    <x v="198"/>
    <x v="0"/>
    <x v="11"/>
    <x v="6"/>
    <x v="27"/>
    <x v="16"/>
    <x v="6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8"/>
    <d v="2019-06-20T13:54:04"/>
    <x v="152"/>
    <x v="0"/>
    <x v="0"/>
    <x v="4"/>
    <x v="0"/>
    <x v="0"/>
    <x v="0"/>
    <x v="0"/>
    <x v="0"/>
    <x v="1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9"/>
    <d v="2019-06-20T13:54:04"/>
    <x v="28"/>
    <x v="0"/>
    <x v="0"/>
    <x v="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10"/>
    <d v="2019-06-20T13:54:04"/>
    <x v="20"/>
    <x v="0"/>
    <x v="0"/>
    <x v="4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43"/>
    <d v="2019-06-20T13:54:04"/>
    <x v="20"/>
    <x v="0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11"/>
    <d v="2019-06-20T13:54:04"/>
    <x v="3"/>
    <x v="8"/>
    <x v="11"/>
    <x v="97"/>
    <x v="8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13"/>
    <d v="2019-06-20T13:54:04"/>
    <x v="1041"/>
    <x v="4"/>
    <x v="45"/>
    <x v="175"/>
    <x v="157"/>
    <x v="140"/>
    <x v="249"/>
    <x v="123"/>
    <x v="118"/>
    <x v="0"/>
    <x v="3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6"/>
    <d v="2019-05-18T13:14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9"/>
    <d v="2019-05-18T13:14:42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13"/>
    <d v="2019-05-18T13:14:42"/>
    <x v="216"/>
    <x v="0"/>
    <x v="0"/>
    <x v="3"/>
    <x v="12"/>
    <x v="40"/>
    <x v="61"/>
    <x v="61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14"/>
    <d v="2019-05-18T13:14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15"/>
    <d v="2019-05-18T13:14:4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56"/>
    <x v="24"/>
    <d v="2019-05-18T13:14:42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10"/>
    <d v="2019-04-16T14:21:08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11"/>
    <d v="2019-04-16T14:21:08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12"/>
    <d v="2019-04-16T14:21:08"/>
    <x v="155"/>
    <x v="0"/>
    <x v="0"/>
    <x v="9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494"/>
    <x v="13"/>
    <d v="2019-04-16T14:21:08"/>
    <x v="445"/>
    <x v="0"/>
    <x v="13"/>
    <x v="183"/>
    <x v="160"/>
    <x v="84"/>
    <x v="209"/>
    <x v="24"/>
    <x v="46"/>
    <x v="0"/>
    <x v="4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14"/>
    <d v="2019-04-16T13:29:3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10"/>
    <x v="24"/>
    <d v="2019-04-16T13:29:30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200273"/>
    <x v="6"/>
    <d v="2019-04-16T14:19:46"/>
    <x v="3"/>
    <x v="0"/>
    <x v="0"/>
    <x v="11"/>
    <x v="0"/>
    <x v="0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22"/>
    <x v="3"/>
    <d v="2019-04-16T13:33:2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22"/>
    <x v="4"/>
    <d v="2019-04-16T13:33:24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22"/>
    <x v="13"/>
    <d v="2019-04-16T13:33:24"/>
    <x v="81"/>
    <x v="0"/>
    <x v="0"/>
    <x v="4"/>
    <x v="19"/>
    <x v="0"/>
    <x v="0"/>
    <x v="26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22"/>
    <x v="24"/>
    <d v="2019-04-16T13:33:24"/>
    <x v="25"/>
    <x v="1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22"/>
    <x v="25"/>
    <d v="2019-04-16T13:33:2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22"/>
    <x v="0"/>
    <d v="2019-04-16T13:33:24"/>
    <x v="25"/>
    <x v="0"/>
    <x v="51"/>
    <x v="39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24"/>
    <d v="2019-04-16T13:17:07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25"/>
    <d v="2019-04-16T13:17:07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0"/>
    <d v="2019-04-16T13:17:07"/>
    <x v="2"/>
    <x v="0"/>
    <x v="40"/>
    <x v="2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06"/>
    <x v="1"/>
    <d v="2019-04-16T13:17:07"/>
    <x v="94"/>
    <x v="8"/>
    <x v="4"/>
    <x v="30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2"/>
    <d v="2019-04-16T13:17:23"/>
    <x v="346"/>
    <x v="0"/>
    <x v="2"/>
    <x v="34"/>
    <x v="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3"/>
    <d v="2019-04-16T13:17:23"/>
    <x v="963"/>
    <x v="0"/>
    <x v="0"/>
    <x v="4"/>
    <x v="0"/>
    <x v="107"/>
    <x v="187"/>
    <x v="14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7"/>
    <x v="4"/>
    <d v="2019-04-16T13:17:23"/>
    <x v="214"/>
    <x v="0"/>
    <x v="0"/>
    <x v="4"/>
    <x v="0"/>
    <x v="0"/>
    <x v="0"/>
    <x v="0"/>
    <x v="78"/>
    <x v="0"/>
    <x v="8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4"/>
    <x v="4"/>
    <d v="2019-03-19T12:16:23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4"/>
    <x v="13"/>
    <d v="2019-03-19T12:16:23"/>
    <x v="56"/>
    <x v="0"/>
    <x v="0"/>
    <x v="30"/>
    <x v="9"/>
    <x v="7"/>
    <x v="61"/>
    <x v="6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4"/>
    <x v="24"/>
    <d v="2019-03-19T12:16:23"/>
    <x v="118"/>
    <x v="3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4"/>
    <x v="25"/>
    <d v="2019-03-19T12:16:23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6"/>
    <d v="2019-08-13T16:39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13"/>
    <d v="2019-08-13T16:39:38"/>
    <x v="85"/>
    <x v="0"/>
    <x v="0"/>
    <x v="12"/>
    <x v="19"/>
    <x v="9"/>
    <x v="35"/>
    <x v="6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14"/>
    <d v="2019-08-13T16:39:38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24"/>
    <d v="2019-08-13T16:39:38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25"/>
    <d v="2019-08-13T16:39:3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0"/>
    <d v="2019-08-13T16:39:38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3"/>
    <x v="4"/>
    <d v="2019-05-18T12:46:55"/>
    <x v="141"/>
    <x v="0"/>
    <x v="0"/>
    <x v="4"/>
    <x v="0"/>
    <x v="0"/>
    <x v="0"/>
    <x v="0"/>
    <x v="1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3"/>
    <x v="13"/>
    <d v="2019-05-18T12:46:55"/>
    <x v="152"/>
    <x v="2"/>
    <x v="0"/>
    <x v="55"/>
    <x v="0"/>
    <x v="9"/>
    <x v="21"/>
    <x v="18"/>
    <x v="1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3"/>
    <x v="24"/>
    <d v="2019-05-18T12:46:55"/>
    <x v="214"/>
    <x v="9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3"/>
    <x v="25"/>
    <d v="2019-05-18T12:46:55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3"/>
    <x v="0"/>
    <d v="2019-05-18T12:46:55"/>
    <x v="214"/>
    <x v="4"/>
    <x v="0"/>
    <x v="14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3"/>
    <x v="1"/>
    <d v="2019-05-18T12:46:55"/>
    <x v="85"/>
    <x v="0"/>
    <x v="0"/>
    <x v="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2"/>
    <d v="2019-05-18T12:47:0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3"/>
    <d v="2019-05-18T12:47:09"/>
    <x v="125"/>
    <x v="0"/>
    <x v="0"/>
    <x v="4"/>
    <x v="0"/>
    <x v="9"/>
    <x v="25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4"/>
    <d v="2019-05-18T12:47:09"/>
    <x v="157"/>
    <x v="0"/>
    <x v="0"/>
    <x v="4"/>
    <x v="0"/>
    <x v="0"/>
    <x v="0"/>
    <x v="0"/>
    <x v="2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7"/>
    <d v="2019-05-18T12:47:09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5"/>
    <d v="2019-05-18T12:47:09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6"/>
    <d v="2019-05-18T12:47:09"/>
    <x v="15"/>
    <x v="0"/>
    <x v="0"/>
    <x v="4"/>
    <x v="12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13"/>
    <d v="2019-05-18T12:47:09"/>
    <x v="102"/>
    <x v="0"/>
    <x v="0"/>
    <x v="12"/>
    <x v="0"/>
    <x v="7"/>
    <x v="56"/>
    <x v="4"/>
    <x v="27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14"/>
    <d v="2019-05-18T12:47:09"/>
    <x v="94"/>
    <x v="0"/>
    <x v="0"/>
    <x v="4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24"/>
    <d v="2019-05-18T12:47:09"/>
    <x v="382"/>
    <x v="24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25"/>
    <d v="2019-05-18T12:47:09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0"/>
    <d v="2019-05-18T12:47:09"/>
    <x v="382"/>
    <x v="0"/>
    <x v="0"/>
    <x v="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64"/>
    <x v="1"/>
    <d v="2019-05-18T12:47:09"/>
    <x v="81"/>
    <x v="2"/>
    <x v="0"/>
    <x v="55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5"/>
    <d v="2019-05-18T13:04:18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6"/>
    <d v="2019-05-18T13:04:18"/>
    <x v="20"/>
    <x v="0"/>
    <x v="0"/>
    <x v="11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367"/>
    <x v="17"/>
    <d v="2019-05-18T13:04:18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36"/>
    <d v="2019-03-19T11:46:10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0"/>
    <d v="2019-03-19T11:46:10"/>
    <x v="997"/>
    <x v="64"/>
    <x v="254"/>
    <x v="589"/>
    <x v="45"/>
    <x v="26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1"/>
    <d v="2019-03-19T11:46:10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0"/>
    <x v="37"/>
    <d v="2019-03-19T11:46:10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2"/>
    <d v="2019-03-19T11:46:25"/>
    <x v="823"/>
    <x v="8"/>
    <x v="7"/>
    <x v="279"/>
    <x v="1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3"/>
    <d v="2019-03-19T11:46:25"/>
    <x v="582"/>
    <x v="0"/>
    <x v="0"/>
    <x v="4"/>
    <x v="0"/>
    <x v="3"/>
    <x v="329"/>
    <x v="24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4"/>
    <d v="2019-03-19T11:46:25"/>
    <x v="293"/>
    <x v="0"/>
    <x v="0"/>
    <x v="4"/>
    <x v="0"/>
    <x v="0"/>
    <x v="0"/>
    <x v="0"/>
    <x v="64"/>
    <x v="0"/>
    <x v="30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7"/>
    <d v="2019-03-19T11:46:25"/>
    <x v="86"/>
    <x v="8"/>
    <x v="11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5"/>
    <d v="2019-03-19T11:46:25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6"/>
    <d v="2019-03-19T11:46:25"/>
    <x v="26"/>
    <x v="0"/>
    <x v="0"/>
    <x v="21"/>
    <x v="27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8"/>
    <d v="2019-03-19T11:46:25"/>
    <x v="26"/>
    <x v="0"/>
    <x v="0"/>
    <x v="4"/>
    <x v="0"/>
    <x v="0"/>
    <x v="0"/>
    <x v="0"/>
    <x v="0"/>
    <x v="3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17"/>
    <d v="2019-03-19T11:46:25"/>
    <x v="207"/>
    <x v="0"/>
    <x v="24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9"/>
    <d v="2019-03-19T11:46:25"/>
    <x v="440"/>
    <x v="0"/>
    <x v="0"/>
    <x v="10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10"/>
    <d v="2019-03-19T11:46:2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13"/>
    <d v="2019-03-19T11:46:25"/>
    <x v="567"/>
    <x v="8"/>
    <x v="10"/>
    <x v="130"/>
    <x v="120"/>
    <x v="5"/>
    <x v="330"/>
    <x v="310"/>
    <x v="64"/>
    <x v="0"/>
    <x v="31"/>
    <x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14"/>
    <d v="2019-03-19T11:46:25"/>
    <x v="1"/>
    <x v="0"/>
    <x v="0"/>
    <x v="3"/>
    <x v="1"/>
    <x v="0"/>
    <x v="13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15"/>
    <d v="2019-03-19T11:46:25"/>
    <x v="81"/>
    <x v="0"/>
    <x v="4"/>
    <x v="30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18"/>
    <d v="2019-03-19T11:46:25"/>
    <x v="125"/>
    <x v="0"/>
    <x v="0"/>
    <x v="63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19"/>
    <d v="2019-03-19T11:46:25"/>
    <x v="71"/>
    <x v="0"/>
    <x v="0"/>
    <x v="4"/>
    <x v="0"/>
    <x v="2"/>
    <x v="121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20"/>
    <d v="2019-03-19T11:46:25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22"/>
    <d v="2019-03-19T11:46:25"/>
    <x v="64"/>
    <x v="0"/>
    <x v="0"/>
    <x v="55"/>
    <x v="35"/>
    <x v="6"/>
    <x v="127"/>
    <x v="4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1"/>
    <x v="24"/>
    <d v="2019-03-19T11:46:25"/>
    <x v="918"/>
    <x v="5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8"/>
    <x v="0"/>
    <d v="2019-03-19T12:12:40"/>
    <x v="102"/>
    <x v="0"/>
    <x v="40"/>
    <x v="95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2"/>
    <d v="2019-03-19T12:13:08"/>
    <x v="106"/>
    <x v="0"/>
    <x v="0"/>
    <x v="20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3"/>
    <d v="2019-03-19T12:13:08"/>
    <x v="192"/>
    <x v="0"/>
    <x v="0"/>
    <x v="4"/>
    <x v="0"/>
    <x v="83"/>
    <x v="10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469"/>
    <x v="4"/>
    <d v="2019-03-19T12:13:08"/>
    <x v="81"/>
    <x v="0"/>
    <x v="0"/>
    <x v="4"/>
    <x v="0"/>
    <x v="0"/>
    <x v="0"/>
    <x v="0"/>
    <x v="13"/>
    <x v="0"/>
    <x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19"/>
    <d v="2019-03-19T11:57:21"/>
    <x v="111"/>
    <x v="0"/>
    <x v="0"/>
    <x v="4"/>
    <x v="0"/>
    <x v="11"/>
    <x v="193"/>
    <x v="7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322"/>
    <x v="20"/>
    <d v="2019-03-19T11:57:21"/>
    <x v="157"/>
    <x v="0"/>
    <x v="0"/>
    <x v="4"/>
    <x v="0"/>
    <x v="0"/>
    <x v="0"/>
    <x v="0"/>
    <x v="0"/>
    <x v="0"/>
    <x v="4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1"/>
    <x v="3"/>
    <d v="2019-03-19T16:28:05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1"/>
    <x v="13"/>
    <d v="2019-03-19T16:28:05"/>
    <x v="20"/>
    <x v="0"/>
    <x v="0"/>
    <x v="12"/>
    <x v="19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1"/>
    <x v="24"/>
    <d v="2019-03-19T16:28:05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1"/>
    <x v="25"/>
    <d v="2019-03-19T16:28:0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1"/>
    <x v="0"/>
    <d v="2019-03-19T16:28:05"/>
    <x v="190"/>
    <x v="0"/>
    <x v="0"/>
    <x v="11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1"/>
    <x v="1"/>
    <d v="2019-03-19T16:28:05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7"/>
    <d v="2019-03-19T12:10:25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5"/>
    <d v="2019-03-19T12:10:25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6"/>
    <d v="2019-03-19T12:10:25"/>
    <x v="15"/>
    <x v="0"/>
    <x v="0"/>
    <x v="4"/>
    <x v="12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13"/>
    <d v="2019-03-19T12:10:25"/>
    <x v="106"/>
    <x v="0"/>
    <x v="0"/>
    <x v="11"/>
    <x v="1"/>
    <x v="4"/>
    <x v="10"/>
    <x v="0"/>
    <x v="1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14"/>
    <d v="2019-03-19T12:10:25"/>
    <x v="94"/>
    <x v="0"/>
    <x v="0"/>
    <x v="4"/>
    <x v="19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24"/>
    <d v="2019-03-19T12:10:25"/>
    <x v="89"/>
    <x v="8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25"/>
    <d v="2019-03-19T12:10:25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0"/>
    <d v="2019-03-19T12:10:25"/>
    <x v="89"/>
    <x v="29"/>
    <x v="112"/>
    <x v="132"/>
    <x v="1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0"/>
    <x v="1"/>
    <d v="2019-03-19T12:10:25"/>
    <x v="20"/>
    <x v="2"/>
    <x v="0"/>
    <x v="3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1"/>
    <x v="2"/>
    <d v="2019-03-19T12:10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1"/>
    <x v="3"/>
    <d v="2019-03-19T12:10:42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1"/>
    <x v="13"/>
    <d v="2019-03-19T12:10:42"/>
    <x v="20"/>
    <x v="0"/>
    <x v="0"/>
    <x v="12"/>
    <x v="0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1"/>
    <x v="24"/>
    <d v="2019-03-19T12:10:42"/>
    <x v="134"/>
    <x v="5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1"/>
    <x v="25"/>
    <d v="2019-03-19T12:10:4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1"/>
    <x v="0"/>
    <d v="2019-03-19T12:10:42"/>
    <x v="134"/>
    <x v="0"/>
    <x v="10"/>
    <x v="111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1"/>
    <x v="1"/>
    <d v="2019-03-19T12:10:4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7"/>
    <x v="25"/>
    <d v="2019-08-13T14:28:34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7"/>
    <x v="0"/>
    <d v="2019-08-13T14:28:34"/>
    <x v="194"/>
    <x v="0"/>
    <x v="41"/>
    <x v="121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7"/>
    <x v="1"/>
    <d v="2019-08-13T14:28:34"/>
    <x v="85"/>
    <x v="0"/>
    <x v="0"/>
    <x v="2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7"/>
    <x v="33"/>
    <d v="2019-08-13T14:28:3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2"/>
    <d v="2019-08-13T14:29:0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3"/>
    <d v="2019-08-13T14:29:01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4"/>
    <d v="2019-08-13T14:29:01"/>
    <x v="81"/>
    <x v="0"/>
    <x v="0"/>
    <x v="4"/>
    <x v="0"/>
    <x v="0"/>
    <x v="0"/>
    <x v="0"/>
    <x v="1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5"/>
    <d v="2019-08-13T14:29:0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6"/>
    <d v="2019-08-13T14:29:01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13"/>
    <d v="2019-08-13T14:29:01"/>
    <x v="3"/>
    <x v="0"/>
    <x v="0"/>
    <x v="12"/>
    <x v="0"/>
    <x v="0"/>
    <x v="8"/>
    <x v="2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14"/>
    <d v="2019-08-13T14:29:01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24"/>
    <d v="2019-08-13T14:29:01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25"/>
    <d v="2019-08-13T14:29:01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0"/>
    <d v="2019-08-13T14:29:01"/>
    <x v="49"/>
    <x v="0"/>
    <x v="0"/>
    <x v="12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39"/>
    <x v="1"/>
    <d v="2019-08-13T14:29:01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11"/>
    <d v="2019-08-13T16:48:39"/>
    <x v="1042"/>
    <x v="0"/>
    <x v="300"/>
    <x v="590"/>
    <x v="26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12"/>
    <d v="2019-08-13T16:48:39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13"/>
    <d v="2019-08-13T16:48:39"/>
    <x v="1043"/>
    <x v="0"/>
    <x v="0"/>
    <x v="124"/>
    <x v="206"/>
    <x v="67"/>
    <x v="331"/>
    <x v="162"/>
    <x v="59"/>
    <x v="0"/>
    <x v="1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14"/>
    <d v="2019-08-13T16:48:39"/>
    <x v="141"/>
    <x v="0"/>
    <x v="0"/>
    <x v="12"/>
    <x v="19"/>
    <x v="0"/>
    <x v="0"/>
    <x v="8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15"/>
    <d v="2019-08-13T16:48:39"/>
    <x v="20"/>
    <x v="19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16"/>
    <d v="2019-08-13T16:48:39"/>
    <x v="3"/>
    <x v="0"/>
    <x v="13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18"/>
    <d v="2019-08-13T16:48:39"/>
    <x v="56"/>
    <x v="0"/>
    <x v="0"/>
    <x v="6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19"/>
    <d v="2019-08-13T16:48:39"/>
    <x v="47"/>
    <x v="0"/>
    <x v="0"/>
    <x v="4"/>
    <x v="0"/>
    <x v="24"/>
    <x v="68"/>
    <x v="1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20"/>
    <d v="2019-08-13T16:48:39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1"/>
    <d v="2019-08-13T16:39:3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5"/>
    <x v="2"/>
    <d v="2019-08-13T16:40:17"/>
    <x v="24"/>
    <x v="0"/>
    <x v="2"/>
    <x v="4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5"/>
    <x v="3"/>
    <d v="2019-08-13T16:40:17"/>
    <x v="56"/>
    <x v="0"/>
    <x v="0"/>
    <x v="4"/>
    <x v="0"/>
    <x v="40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5"/>
    <x v="4"/>
    <d v="2019-08-13T16:40:17"/>
    <x v="94"/>
    <x v="0"/>
    <x v="0"/>
    <x v="4"/>
    <x v="0"/>
    <x v="0"/>
    <x v="0"/>
    <x v="0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5"/>
    <x v="13"/>
    <d v="2019-08-13T16:40:17"/>
    <x v="102"/>
    <x v="0"/>
    <x v="4"/>
    <x v="4"/>
    <x v="1"/>
    <x v="14"/>
    <x v="35"/>
    <x v="38"/>
    <x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8"/>
    <x v="13"/>
    <d v="2019-08-13T16:41:22"/>
    <x v="15"/>
    <x v="0"/>
    <x v="0"/>
    <x v="4"/>
    <x v="0"/>
    <x v="0"/>
    <x v="35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8"/>
    <x v="24"/>
    <d v="2019-08-13T16:41:22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8"/>
    <x v="31"/>
    <d v="2019-08-13T16:41:2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8"/>
    <x v="0"/>
    <d v="2019-08-13T16:41:22"/>
    <x v="148"/>
    <x v="0"/>
    <x v="8"/>
    <x v="93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8"/>
    <x v="32"/>
    <d v="2019-08-13T16:41:2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9"/>
    <x v="2"/>
    <d v="2019-08-13T16:41:5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9"/>
    <x v="3"/>
    <d v="2019-08-13T16:41:58"/>
    <x v="3"/>
    <x v="0"/>
    <x v="0"/>
    <x v="4"/>
    <x v="0"/>
    <x v="0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9"/>
    <x v="4"/>
    <d v="2019-08-13T16:41:58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22"/>
    <d v="2019-08-13T16:43:17"/>
    <x v="81"/>
    <x v="0"/>
    <x v="0"/>
    <x v="4"/>
    <x v="0"/>
    <x v="9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24"/>
    <d v="2019-08-13T16:43:17"/>
    <x v="194"/>
    <x v="7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25"/>
    <d v="2019-08-13T16:43:17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0"/>
    <d v="2019-08-13T16:43:17"/>
    <x v="194"/>
    <x v="42"/>
    <x v="57"/>
    <x v="121"/>
    <x v="3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0"/>
    <x v="1"/>
    <d v="2019-08-13T16:43:17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2"/>
    <d v="2019-08-13T16:43:34"/>
    <x v="162"/>
    <x v="0"/>
    <x v="0"/>
    <x v="20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3"/>
    <d v="2019-08-13T16:43:34"/>
    <x v="389"/>
    <x v="0"/>
    <x v="0"/>
    <x v="4"/>
    <x v="0"/>
    <x v="31"/>
    <x v="23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4"/>
    <d v="2019-08-13T16:43:34"/>
    <x v="141"/>
    <x v="0"/>
    <x v="0"/>
    <x v="4"/>
    <x v="0"/>
    <x v="0"/>
    <x v="0"/>
    <x v="0"/>
    <x v="28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7"/>
    <d v="2019-08-13T16:43:34"/>
    <x v="81"/>
    <x v="0"/>
    <x v="13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5"/>
    <d v="2019-08-13T16:43:34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6"/>
    <d v="2019-08-13T16:43:34"/>
    <x v="20"/>
    <x v="0"/>
    <x v="0"/>
    <x v="4"/>
    <x v="12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62"/>
    <x v="2"/>
    <d v="2019-03-19T12:10:59"/>
    <x v="15"/>
    <x v="0"/>
    <x v="0"/>
    <x v="4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2"/>
    <x v="2"/>
    <d v="2019-03-19T16:28:19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2"/>
    <x v="3"/>
    <d v="2019-03-19T16:28:19"/>
    <x v="86"/>
    <x v="0"/>
    <x v="0"/>
    <x v="4"/>
    <x v="0"/>
    <x v="0"/>
    <x v="2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2"/>
    <x v="4"/>
    <d v="2019-03-19T16:28:19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2"/>
    <x v="13"/>
    <d v="2019-03-19T16:28:19"/>
    <x v="85"/>
    <x v="0"/>
    <x v="0"/>
    <x v="12"/>
    <x v="12"/>
    <x v="0"/>
    <x v="21"/>
    <x v="38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04"/>
    <x v="1"/>
    <d v="2019-03-20T13:23:4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1"/>
    <d v="2019-03-19T16:44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200273"/>
    <x v="33"/>
    <d v="2019-03-19T16:44:1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2"/>
    <d v="2019-03-19T16:44:36"/>
    <x v="147"/>
    <x v="4"/>
    <x v="2"/>
    <x v="120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3"/>
    <d v="2019-03-19T16:44:36"/>
    <x v="200"/>
    <x v="0"/>
    <x v="0"/>
    <x v="4"/>
    <x v="0"/>
    <x v="83"/>
    <x v="38"/>
    <x v="10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4"/>
    <d v="2019-03-19T16:44:36"/>
    <x v="32"/>
    <x v="0"/>
    <x v="0"/>
    <x v="4"/>
    <x v="0"/>
    <x v="0"/>
    <x v="0"/>
    <x v="0"/>
    <x v="1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5"/>
    <d v="2019-03-19T16:44:3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6"/>
    <d v="2019-03-19T16:44:36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17"/>
    <d v="2019-03-19T16:44:36"/>
    <x v="43"/>
    <x v="0"/>
    <x v="69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13"/>
    <d v="2019-03-19T16:44:36"/>
    <x v="84"/>
    <x v="2"/>
    <x v="4"/>
    <x v="63"/>
    <x v="29"/>
    <x v="54"/>
    <x v="39"/>
    <x v="53"/>
    <x v="15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367"/>
    <x v="14"/>
    <d v="2019-03-19T16:44:36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22"/>
    <d v="2019-08-13T16:48:39"/>
    <x v="72"/>
    <x v="0"/>
    <x v="0"/>
    <x v="30"/>
    <x v="68"/>
    <x v="4"/>
    <x v="25"/>
    <x v="1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24"/>
    <d v="2019-08-13T16:48:39"/>
    <x v="1044"/>
    <x v="52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25"/>
    <d v="2019-08-13T16:48:39"/>
    <x v="57"/>
    <x v="6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36"/>
    <d v="2019-08-13T16:48:39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0"/>
    <d v="2019-08-13T16:48:39"/>
    <x v="1044"/>
    <x v="66"/>
    <x v="208"/>
    <x v="591"/>
    <x v="14"/>
    <x v="1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1"/>
    <d v="2019-08-13T16:48:39"/>
    <x v="57"/>
    <x v="2"/>
    <x v="7"/>
    <x v="44"/>
    <x v="19"/>
    <x v="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69"/>
    <x v="37"/>
    <d v="2019-08-13T16:48:39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5"/>
    <x v="2"/>
    <d v="2019-08-13T17:12:1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314"/>
    <x v="2"/>
    <d v="2019-09-11T16:54:40"/>
    <x v="86"/>
    <x v="0"/>
    <x v="10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314"/>
    <x v="3"/>
    <d v="2019-09-11T16:54:40"/>
    <x v="198"/>
    <x v="0"/>
    <x v="0"/>
    <x v="4"/>
    <x v="0"/>
    <x v="2"/>
    <x v="47"/>
    <x v="6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314"/>
    <x v="4"/>
    <d v="2019-09-11T16:54:40"/>
    <x v="3"/>
    <x v="0"/>
    <x v="0"/>
    <x v="4"/>
    <x v="0"/>
    <x v="0"/>
    <x v="0"/>
    <x v="0"/>
    <x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314"/>
    <x v="13"/>
    <d v="2019-09-11T16:54:40"/>
    <x v="72"/>
    <x v="0"/>
    <x v="2"/>
    <x v="3"/>
    <x v="1"/>
    <x v="6"/>
    <x v="61"/>
    <x v="32"/>
    <x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314"/>
    <x v="24"/>
    <d v="2019-09-11T16:54:40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314"/>
    <x v="25"/>
    <d v="2019-09-11T16:54:40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314"/>
    <x v="0"/>
    <d v="2019-09-11T16:54:40"/>
    <x v="51"/>
    <x v="0"/>
    <x v="0"/>
    <x v="3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314"/>
    <x v="1"/>
    <d v="2019-09-11T16:54:40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2"/>
    <d v="2019-09-11T16:55:14"/>
    <x v="32"/>
    <x v="0"/>
    <x v="10"/>
    <x v="2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3"/>
    <d v="2019-09-11T16:55:14"/>
    <x v="71"/>
    <x v="0"/>
    <x v="0"/>
    <x v="4"/>
    <x v="0"/>
    <x v="24"/>
    <x v="39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4"/>
    <d v="2019-09-11T16:55:14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7"/>
    <d v="2019-09-11T16:55:14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6"/>
    <d v="2019-09-11T16:55:14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17"/>
    <d v="2019-09-11T16:55:14"/>
    <x v="262"/>
    <x v="0"/>
    <x v="0"/>
    <x v="5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9"/>
    <d v="2019-09-11T16:55:14"/>
    <x v="13"/>
    <x v="0"/>
    <x v="0"/>
    <x v="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13"/>
    <d v="2019-09-11T16:55:14"/>
    <x v="25"/>
    <x v="0"/>
    <x v="2"/>
    <x v="3"/>
    <x v="19"/>
    <x v="4"/>
    <x v="65"/>
    <x v="1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13"/>
    <d v="2019-08-13T16:43:34"/>
    <x v="204"/>
    <x v="0"/>
    <x v="0"/>
    <x v="21"/>
    <x v="27"/>
    <x v="2"/>
    <x v="25"/>
    <x v="62"/>
    <x v="28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14"/>
    <d v="2019-08-13T16:43:34"/>
    <x v="94"/>
    <x v="0"/>
    <x v="4"/>
    <x v="4"/>
    <x v="19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24"/>
    <d v="2019-08-13T16:43:34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25"/>
    <d v="2019-08-13T16:43:34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0"/>
    <d v="2019-08-13T16:43:34"/>
    <x v="152"/>
    <x v="8"/>
    <x v="57"/>
    <x v="13"/>
    <x v="5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1"/>
    <x v="1"/>
    <d v="2019-08-13T16:43:34"/>
    <x v="5"/>
    <x v="8"/>
    <x v="4"/>
    <x v="73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2"/>
    <x v="2"/>
    <d v="2019-08-13T16:43:55"/>
    <x v="33"/>
    <x v="0"/>
    <x v="0"/>
    <x v="45"/>
    <x v="4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2"/>
    <x v="3"/>
    <d v="2019-08-13T16:43:55"/>
    <x v="765"/>
    <x v="0"/>
    <x v="0"/>
    <x v="4"/>
    <x v="0"/>
    <x v="88"/>
    <x v="201"/>
    <x v="1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2"/>
    <x v="4"/>
    <d v="2019-08-13T16:43:55"/>
    <x v="56"/>
    <x v="0"/>
    <x v="0"/>
    <x v="4"/>
    <x v="0"/>
    <x v="0"/>
    <x v="0"/>
    <x v="0"/>
    <x v="34"/>
    <x v="0"/>
    <x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2"/>
    <x v="6"/>
    <d v="2019-08-13T16:43:55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2"/>
    <x v="13"/>
    <d v="2019-08-13T16:43:55"/>
    <x v="278"/>
    <x v="0"/>
    <x v="0"/>
    <x v="47"/>
    <x v="43"/>
    <x v="24"/>
    <x v="202"/>
    <x v="25"/>
    <x v="34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2"/>
    <x v="14"/>
    <d v="2019-08-13T16:43:55"/>
    <x v="6"/>
    <x v="0"/>
    <x v="0"/>
    <x v="4"/>
    <x v="0"/>
    <x v="0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2"/>
    <x v="24"/>
    <d v="2019-08-13T16:43:55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2"/>
    <x v="25"/>
    <d v="2019-08-13T16:43:5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2"/>
    <x v="0"/>
    <d v="2019-08-13T16:43:55"/>
    <x v="72"/>
    <x v="0"/>
    <x v="41"/>
    <x v="62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702"/>
    <x v="1"/>
    <d v="2019-08-13T16:43:55"/>
    <x v="36"/>
    <x v="2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2"/>
    <d v="2019-08-13T16:44:27"/>
    <x v="200"/>
    <x v="8"/>
    <x v="7"/>
    <x v="111"/>
    <x v="96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3"/>
    <d v="2019-08-13T16:44:27"/>
    <x v="180"/>
    <x v="0"/>
    <x v="0"/>
    <x v="4"/>
    <x v="0"/>
    <x v="87"/>
    <x v="170"/>
    <x v="1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4"/>
    <d v="2019-08-13T16:44:27"/>
    <x v="134"/>
    <x v="0"/>
    <x v="0"/>
    <x v="4"/>
    <x v="0"/>
    <x v="0"/>
    <x v="0"/>
    <x v="0"/>
    <x v="40"/>
    <x v="0"/>
    <x v="2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5"/>
    <d v="2019-08-13T16:44:27"/>
    <x v="6"/>
    <x v="0"/>
    <x v="0"/>
    <x v="4"/>
    <x v="0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6"/>
    <d v="2019-08-13T16:44:27"/>
    <x v="6"/>
    <x v="0"/>
    <x v="11"/>
    <x v="25"/>
    <x v="5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9"/>
    <d v="2019-08-13T16:44:27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11"/>
    <d v="2019-08-13T16:44:27"/>
    <x v="44"/>
    <x v="8"/>
    <x v="10"/>
    <x v="25"/>
    <x v="5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12"/>
    <d v="2019-08-13T16:44:27"/>
    <x v="145"/>
    <x v="8"/>
    <x v="11"/>
    <x v="5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13"/>
    <d v="2019-08-13T16:44:27"/>
    <x v="408"/>
    <x v="8"/>
    <x v="2"/>
    <x v="120"/>
    <x v="99"/>
    <x v="83"/>
    <x v="171"/>
    <x v="66"/>
    <x v="58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14"/>
    <d v="2019-08-13T16:44:27"/>
    <x v="36"/>
    <x v="8"/>
    <x v="11"/>
    <x v="25"/>
    <x v="5"/>
    <x v="16"/>
    <x v="3"/>
    <x v="26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15"/>
    <d v="2019-08-13T16:44:27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16"/>
    <d v="2019-08-13T16:44:27"/>
    <x v="94"/>
    <x v="8"/>
    <x v="4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24"/>
    <d v="2019-08-13T16:44:27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25"/>
    <d v="2019-08-13T16:44:27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0"/>
    <d v="2019-08-13T16:44:27"/>
    <x v="148"/>
    <x v="8"/>
    <x v="114"/>
    <x v="93"/>
    <x v="5"/>
    <x v="1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1"/>
    <d v="2019-08-13T16:44:27"/>
    <x v="5"/>
    <x v="8"/>
    <x v="11"/>
    <x v="7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705"/>
    <x v="33"/>
    <d v="2019-08-13T16:44:27"/>
    <x v="94"/>
    <x v="8"/>
    <x v="11"/>
    <x v="3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2"/>
    <d v="2019-08-13T16:44:43"/>
    <x v="34"/>
    <x v="0"/>
    <x v="10"/>
    <x v="72"/>
    <x v="6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3"/>
    <d v="2019-08-13T16:44:43"/>
    <x v="696"/>
    <x v="0"/>
    <x v="0"/>
    <x v="4"/>
    <x v="0"/>
    <x v="76"/>
    <x v="33"/>
    <x v="17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4"/>
    <d v="2019-08-13T16:44:43"/>
    <x v="176"/>
    <x v="0"/>
    <x v="0"/>
    <x v="4"/>
    <x v="0"/>
    <x v="0"/>
    <x v="0"/>
    <x v="0"/>
    <x v="18"/>
    <x v="0"/>
    <x v="6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5"/>
    <d v="2019-08-13T16:44:43"/>
    <x v="24"/>
    <x v="0"/>
    <x v="0"/>
    <x v="4"/>
    <x v="0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6"/>
    <d v="2019-08-13T16:44:43"/>
    <x v="24"/>
    <x v="0"/>
    <x v="0"/>
    <x v="4"/>
    <x v="0"/>
    <x v="4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8"/>
    <d v="2019-08-13T16:44:43"/>
    <x v="15"/>
    <x v="0"/>
    <x v="0"/>
    <x v="4"/>
    <x v="0"/>
    <x v="0"/>
    <x v="0"/>
    <x v="0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17"/>
    <d v="2019-08-13T16:44:43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11"/>
    <d v="2019-08-13T16:44:43"/>
    <x v="138"/>
    <x v="0"/>
    <x v="0"/>
    <x v="4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13"/>
    <d v="2019-08-13T16:44:43"/>
    <x v="300"/>
    <x v="0"/>
    <x v="2"/>
    <x v="112"/>
    <x v="63"/>
    <x v="50"/>
    <x v="34"/>
    <x v="66"/>
    <x v="18"/>
    <x v="0"/>
    <x v="6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14"/>
    <d v="2019-08-13T16:44:43"/>
    <x v="5"/>
    <x v="0"/>
    <x v="0"/>
    <x v="4"/>
    <x v="0"/>
    <x v="9"/>
    <x v="8"/>
    <x v="26"/>
    <x v="0"/>
    <x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15"/>
    <d v="2019-08-13T16:44:4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16"/>
    <d v="2019-08-13T16:44:43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24"/>
    <d v="2019-08-13T16:44:43"/>
    <x v="854"/>
    <x v="4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25"/>
    <d v="2019-08-13T16:44:43"/>
    <x v="182"/>
    <x v="1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0"/>
    <d v="2019-08-13T16:44:43"/>
    <x v="854"/>
    <x v="170"/>
    <x v="112"/>
    <x v="483"/>
    <x v="53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2"/>
    <x v="1"/>
    <d v="2019-08-13T16:44:43"/>
    <x v="182"/>
    <x v="0"/>
    <x v="0"/>
    <x v="1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2"/>
    <d v="2019-08-13T16:44:58"/>
    <x v="161"/>
    <x v="0"/>
    <x v="0"/>
    <x v="39"/>
    <x v="8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3"/>
    <d v="2019-08-13T16:44:58"/>
    <x v="293"/>
    <x v="0"/>
    <x v="0"/>
    <x v="4"/>
    <x v="0"/>
    <x v="11"/>
    <x v="134"/>
    <x v="15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4"/>
    <d v="2019-08-13T16:44:58"/>
    <x v="56"/>
    <x v="0"/>
    <x v="0"/>
    <x v="4"/>
    <x v="0"/>
    <x v="0"/>
    <x v="0"/>
    <x v="0"/>
    <x v="38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5"/>
    <d v="2019-08-13T16:44:58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6"/>
    <d v="2019-08-13T16:44:58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13"/>
    <d v="2019-08-13T16:44:58"/>
    <x v="597"/>
    <x v="0"/>
    <x v="0"/>
    <x v="44"/>
    <x v="26"/>
    <x v="12"/>
    <x v="138"/>
    <x v="166"/>
    <x v="38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14"/>
    <d v="2019-08-13T16:44:58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18"/>
    <d v="2019-08-13T16:44:5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22"/>
    <d v="2019-08-13T16:44:5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24"/>
    <d v="2019-08-13T16:44:58"/>
    <x v="810"/>
    <x v="52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0"/>
    <d v="2019-08-13T16:44:58"/>
    <x v="810"/>
    <x v="29"/>
    <x v="145"/>
    <x v="592"/>
    <x v="1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723"/>
    <x v="33"/>
    <d v="2019-08-13T16:44:58"/>
    <x v="182"/>
    <x v="8"/>
    <x v="13"/>
    <x v="4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2"/>
    <d v="2019-08-13T16:45:29"/>
    <x v="4"/>
    <x v="0"/>
    <x v="0"/>
    <x v="71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3"/>
    <d v="2019-08-13T16:45:29"/>
    <x v="351"/>
    <x v="0"/>
    <x v="0"/>
    <x v="4"/>
    <x v="0"/>
    <x v="50"/>
    <x v="176"/>
    <x v="7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4"/>
    <d v="2019-08-13T16:45:29"/>
    <x v="196"/>
    <x v="0"/>
    <x v="0"/>
    <x v="4"/>
    <x v="0"/>
    <x v="0"/>
    <x v="0"/>
    <x v="0"/>
    <x v="67"/>
    <x v="0"/>
    <x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7"/>
    <d v="2019-08-13T16:45:2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5"/>
    <d v="2019-08-13T16:45:29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6"/>
    <d v="2019-08-13T16:45:29"/>
    <x v="15"/>
    <x v="0"/>
    <x v="0"/>
    <x v="11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13"/>
    <d v="2019-08-13T16:45:29"/>
    <x v="278"/>
    <x v="0"/>
    <x v="0"/>
    <x v="1"/>
    <x v="23"/>
    <x v="40"/>
    <x v="28"/>
    <x v="58"/>
    <x v="67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14"/>
    <d v="2019-08-13T16:45:29"/>
    <x v="94"/>
    <x v="0"/>
    <x v="0"/>
    <x v="12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18"/>
    <d v="2019-08-13T16:45:29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0"/>
    <x v="14"/>
    <d v="2019-09-11T16:55:14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5"/>
    <x v="3"/>
    <d v="2019-08-13T17:12:11"/>
    <x v="85"/>
    <x v="0"/>
    <x v="0"/>
    <x v="4"/>
    <x v="0"/>
    <x v="9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5"/>
    <x v="4"/>
    <d v="2019-08-13T17:12:11"/>
    <x v="15"/>
    <x v="0"/>
    <x v="0"/>
    <x v="4"/>
    <x v="0"/>
    <x v="0"/>
    <x v="0"/>
    <x v="0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5"/>
    <x v="13"/>
    <d v="2019-08-13T17:12:11"/>
    <x v="1"/>
    <x v="0"/>
    <x v="0"/>
    <x v="11"/>
    <x v="0"/>
    <x v="7"/>
    <x v="8"/>
    <x v="38"/>
    <x v="25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5"/>
    <x v="24"/>
    <d v="2019-08-13T17:12:11"/>
    <x v="183"/>
    <x v="2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5"/>
    <x v="25"/>
    <d v="2019-08-13T17:12:11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5"/>
    <x v="0"/>
    <d v="2019-08-13T17:12:11"/>
    <x v="183"/>
    <x v="0"/>
    <x v="11"/>
    <x v="162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25"/>
    <x v="1"/>
    <d v="2019-08-13T17:12:11"/>
    <x v="81"/>
    <x v="0"/>
    <x v="11"/>
    <x v="55"/>
    <x v="0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6"/>
    <d v="2019-08-20T12:09:10"/>
    <x v="32"/>
    <x v="0"/>
    <x v="0"/>
    <x v="6"/>
    <x v="1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8"/>
    <d v="2019-08-20T12:09:10"/>
    <x v="157"/>
    <x v="0"/>
    <x v="0"/>
    <x v="4"/>
    <x v="0"/>
    <x v="0"/>
    <x v="0"/>
    <x v="0"/>
    <x v="0"/>
    <x v="4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7"/>
    <d v="2019-08-20T12:09:10"/>
    <x v="122"/>
    <x v="0"/>
    <x v="235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9"/>
    <d v="2019-08-20T12:09:10"/>
    <x v="44"/>
    <x v="0"/>
    <x v="0"/>
    <x v="2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0"/>
    <d v="2019-08-20T12:09:10"/>
    <x v="85"/>
    <x v="0"/>
    <x v="0"/>
    <x v="4"/>
    <x v="27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1"/>
    <d v="2019-08-20T12:09:10"/>
    <x v="1045"/>
    <x v="0"/>
    <x v="19"/>
    <x v="16"/>
    <x v="21"/>
    <x v="1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8"/>
    <x v="13"/>
    <d v="2019-05-18T12:59:21"/>
    <x v="81"/>
    <x v="0"/>
    <x v="0"/>
    <x v="4"/>
    <x v="0"/>
    <x v="0"/>
    <x v="35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8"/>
    <x v="24"/>
    <d v="2019-05-18T12:59:21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8"/>
    <x v="31"/>
    <d v="2019-05-18T12:59:2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8"/>
    <x v="0"/>
    <d v="2019-05-18T12:59:21"/>
    <x v="148"/>
    <x v="2"/>
    <x v="10"/>
    <x v="93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0"/>
    <d v="2019-04-16T13:13:18"/>
    <x v="20"/>
    <x v="0"/>
    <x v="0"/>
    <x v="4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1"/>
    <d v="2019-04-16T13:13:18"/>
    <x v="138"/>
    <x v="0"/>
    <x v="0"/>
    <x v="4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2"/>
    <d v="2019-04-16T13:13:18"/>
    <x v="155"/>
    <x v="0"/>
    <x v="0"/>
    <x v="4"/>
    <x v="1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3"/>
    <d v="2019-04-16T13:13:18"/>
    <x v="846"/>
    <x v="2"/>
    <x v="4"/>
    <x v="235"/>
    <x v="120"/>
    <x v="62"/>
    <x v="297"/>
    <x v="107"/>
    <x v="64"/>
    <x v="0"/>
    <x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4"/>
    <d v="2019-04-16T13:13:18"/>
    <x v="85"/>
    <x v="0"/>
    <x v="0"/>
    <x v="11"/>
    <x v="19"/>
    <x v="7"/>
    <x v="21"/>
    <x v="26"/>
    <x v="0"/>
    <x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5"/>
    <d v="2019-04-16T13:13:18"/>
    <x v="81"/>
    <x v="0"/>
    <x v="0"/>
    <x v="3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19"/>
    <d v="2019-08-13T16:45:29"/>
    <x v="94"/>
    <x v="0"/>
    <x v="0"/>
    <x v="4"/>
    <x v="0"/>
    <x v="9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20"/>
    <d v="2019-08-13T16:45:29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28"/>
    <d v="2019-08-13T16:45:29"/>
    <x v="1046"/>
    <x v="0"/>
    <x v="0"/>
    <x v="327"/>
    <x v="0"/>
    <x v="31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22"/>
    <d v="2019-08-13T16:45:29"/>
    <x v="81"/>
    <x v="0"/>
    <x v="0"/>
    <x v="4"/>
    <x v="12"/>
    <x v="7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30"/>
    <d v="2019-08-13T16:45:29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24"/>
    <d v="2019-08-13T16:45:29"/>
    <x v="111"/>
    <x v="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25"/>
    <d v="2019-08-13T16:45:29"/>
    <x v="85"/>
    <x v="6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0"/>
    <d v="2019-08-13T16:45:29"/>
    <x v="111"/>
    <x v="2"/>
    <x v="58"/>
    <x v="70"/>
    <x v="19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258"/>
    <x v="1"/>
    <d v="2019-08-13T16:45:29"/>
    <x v="85"/>
    <x v="0"/>
    <x v="2"/>
    <x v="20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2"/>
    <d v="2019-08-13T16:45:59"/>
    <x v="73"/>
    <x v="0"/>
    <x v="2"/>
    <x v="39"/>
    <x v="7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3"/>
    <d v="2019-08-13T16:45:59"/>
    <x v="611"/>
    <x v="0"/>
    <x v="0"/>
    <x v="4"/>
    <x v="0"/>
    <x v="44"/>
    <x v="40"/>
    <x v="7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4"/>
    <d v="2019-08-13T16:45:59"/>
    <x v="187"/>
    <x v="0"/>
    <x v="0"/>
    <x v="4"/>
    <x v="0"/>
    <x v="0"/>
    <x v="0"/>
    <x v="0"/>
    <x v="18"/>
    <x v="0"/>
    <x v="41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7"/>
    <d v="2019-08-13T16:45:5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5"/>
    <d v="2019-08-13T16:45:59"/>
    <x v="3"/>
    <x v="0"/>
    <x v="0"/>
    <x v="4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6"/>
    <d v="2019-08-13T16:45:59"/>
    <x v="24"/>
    <x v="0"/>
    <x v="0"/>
    <x v="11"/>
    <x v="0"/>
    <x v="9"/>
    <x v="6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17"/>
    <d v="2019-08-13T16:45:59"/>
    <x v="889"/>
    <x v="0"/>
    <x v="206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13"/>
    <d v="2019-08-13T16:45:59"/>
    <x v="158"/>
    <x v="0"/>
    <x v="2"/>
    <x v="44"/>
    <x v="15"/>
    <x v="45"/>
    <x v="38"/>
    <x v="27"/>
    <x v="18"/>
    <x v="0"/>
    <x v="42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14"/>
    <d v="2019-08-13T16:45:59"/>
    <x v="81"/>
    <x v="0"/>
    <x v="0"/>
    <x v="12"/>
    <x v="0"/>
    <x v="7"/>
    <x v="8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15"/>
    <d v="2019-08-13T16:45:59"/>
    <x v="6"/>
    <x v="0"/>
    <x v="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6"/>
    <d v="2019-08-13T16:46:27"/>
    <x v="125"/>
    <x v="0"/>
    <x v="2"/>
    <x v="11"/>
    <x v="1"/>
    <x v="9"/>
    <x v="2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8"/>
    <d v="2019-08-13T16:46:27"/>
    <x v="3"/>
    <x v="0"/>
    <x v="0"/>
    <x v="4"/>
    <x v="0"/>
    <x v="0"/>
    <x v="0"/>
    <x v="0"/>
    <x v="0"/>
    <x v="10"/>
    <x v="2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17"/>
    <d v="2019-08-13T16:46:27"/>
    <x v="815"/>
    <x v="3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9"/>
    <d v="2019-08-13T16:46:27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10"/>
    <d v="2019-08-13T16:46:27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1"/>
    <x v="16"/>
    <d v="2019-04-16T13:13:18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6"/>
    <d v="2019-03-21T10:27:38"/>
    <x v="20"/>
    <x v="0"/>
    <x v="11"/>
    <x v="11"/>
    <x v="5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8"/>
    <d v="2019-03-21T10:27:38"/>
    <x v="94"/>
    <x v="0"/>
    <x v="0"/>
    <x v="4"/>
    <x v="0"/>
    <x v="0"/>
    <x v="0"/>
    <x v="0"/>
    <x v="0"/>
    <x v="5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13"/>
    <d v="2019-03-21T10:27:38"/>
    <x v="47"/>
    <x v="8"/>
    <x v="11"/>
    <x v="73"/>
    <x v="3"/>
    <x v="20"/>
    <x v="127"/>
    <x v="62"/>
    <x v="28"/>
    <x v="0"/>
    <x v="4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14"/>
    <d v="2019-03-21T10:27:38"/>
    <x v="94"/>
    <x v="8"/>
    <x v="11"/>
    <x v="12"/>
    <x v="5"/>
    <x v="16"/>
    <x v="13"/>
    <x v="13"/>
    <x v="0"/>
    <x v="5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24"/>
    <d v="2019-03-21T10:27:38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4"/>
    <x v="1"/>
    <d v="2019-03-19T12:16:23"/>
    <x v="94"/>
    <x v="2"/>
    <x v="10"/>
    <x v="30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4"/>
    <x v="33"/>
    <d v="2019-03-19T12:16:23"/>
    <x v="36"/>
    <x v="8"/>
    <x v="4"/>
    <x v="12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8"/>
    <x v="3"/>
    <d v="2019-03-19T12:16:45"/>
    <x v="15"/>
    <x v="0"/>
    <x v="0"/>
    <x v="4"/>
    <x v="0"/>
    <x v="9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8"/>
    <x v="4"/>
    <d v="2019-03-19T12:16:45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8"/>
    <x v="13"/>
    <d v="2019-03-19T12:16:45"/>
    <x v="20"/>
    <x v="0"/>
    <x v="0"/>
    <x v="4"/>
    <x v="0"/>
    <x v="7"/>
    <x v="8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30"/>
    <d v="2019-09-11T16:52:00"/>
    <x v="20"/>
    <x v="0"/>
    <x v="2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24"/>
    <d v="2019-09-11T16:52:00"/>
    <x v="521"/>
    <x v="2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25"/>
    <d v="2019-09-11T16:52:00"/>
    <x v="5"/>
    <x v="3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0"/>
    <d v="2019-09-11T16:52:00"/>
    <x v="521"/>
    <x v="18"/>
    <x v="65"/>
    <x v="293"/>
    <x v="27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0"/>
    <x v="1"/>
    <d v="2019-09-11T16:52:00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2"/>
    <d v="2019-09-11T16:52:22"/>
    <x v="190"/>
    <x v="8"/>
    <x v="11"/>
    <x v="14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3"/>
    <d v="2019-09-11T16:52:22"/>
    <x v="161"/>
    <x v="0"/>
    <x v="0"/>
    <x v="4"/>
    <x v="0"/>
    <x v="40"/>
    <x v="1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4"/>
    <d v="2019-09-11T16:52:22"/>
    <x v="24"/>
    <x v="0"/>
    <x v="0"/>
    <x v="4"/>
    <x v="0"/>
    <x v="0"/>
    <x v="0"/>
    <x v="0"/>
    <x v="15"/>
    <x v="0"/>
    <x v="3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7"/>
    <d v="2019-09-11T16:52:22"/>
    <x v="81"/>
    <x v="8"/>
    <x v="13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5"/>
    <d v="2019-09-11T16:52:22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6"/>
    <d v="2019-09-11T16:52:22"/>
    <x v="20"/>
    <x v="0"/>
    <x v="11"/>
    <x v="25"/>
    <x v="12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13"/>
    <d v="2019-09-11T16:52:22"/>
    <x v="63"/>
    <x v="8"/>
    <x v="11"/>
    <x v="19"/>
    <x v="35"/>
    <x v="14"/>
    <x v="47"/>
    <x v="60"/>
    <x v="15"/>
    <x v="0"/>
    <x v="7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43"/>
    <d v="2019-08-13T16:46:27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11"/>
    <d v="2019-08-13T16:46:27"/>
    <x v="69"/>
    <x v="0"/>
    <x v="0"/>
    <x v="4"/>
    <x v="0"/>
    <x v="1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30"/>
    <d v="2019-08-13T14:12:38"/>
    <x v="6"/>
    <x v="8"/>
    <x v="4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24"/>
    <d v="2019-08-13T14:12:38"/>
    <x v="604"/>
    <x v="4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25"/>
    <d v="2019-08-13T14:12:38"/>
    <x v="51"/>
    <x v="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0"/>
    <d v="2019-08-13T14:12:38"/>
    <x v="604"/>
    <x v="96"/>
    <x v="96"/>
    <x v="377"/>
    <x v="34"/>
    <x v="12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3"/>
    <x v="1"/>
    <d v="2019-08-13T14:12:38"/>
    <x v="51"/>
    <x v="19"/>
    <x v="10"/>
    <x v="32"/>
    <x v="9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2"/>
    <d v="2019-08-13T14:12:52"/>
    <x v="609"/>
    <x v="42"/>
    <x v="67"/>
    <x v="228"/>
    <x v="22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3"/>
    <d v="2019-08-13T14:12:52"/>
    <x v="1047"/>
    <x v="0"/>
    <x v="0"/>
    <x v="4"/>
    <x v="0"/>
    <x v="285"/>
    <x v="332"/>
    <x v="3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4"/>
    <d v="2019-08-13T14:12:52"/>
    <x v="296"/>
    <x v="0"/>
    <x v="0"/>
    <x v="4"/>
    <x v="0"/>
    <x v="0"/>
    <x v="0"/>
    <x v="0"/>
    <x v="131"/>
    <x v="0"/>
    <x v="2"/>
    <x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7"/>
    <d v="2019-08-13T14:12:52"/>
    <x v="6"/>
    <x v="8"/>
    <x v="11"/>
    <x v="25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5"/>
    <d v="2019-08-13T14:12:52"/>
    <x v="125"/>
    <x v="0"/>
    <x v="0"/>
    <x v="4"/>
    <x v="0"/>
    <x v="9"/>
    <x v="1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4"/>
    <x v="0"/>
    <d v="2019-03-19T12:16:23"/>
    <x v="118"/>
    <x v="8"/>
    <x v="68"/>
    <x v="38"/>
    <x v="5"/>
    <x v="3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20"/>
    <d v="2019-03-19T12:28:4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200538"/>
    <x v="22"/>
    <d v="2019-03-19T12:28:41"/>
    <x v="94"/>
    <x v="0"/>
    <x v="0"/>
    <x v="12"/>
    <x v="0"/>
    <x v="0"/>
    <x v="13"/>
    <x v="0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22"/>
    <d v="2019-03-21T10:27:15"/>
    <x v="6"/>
    <x v="0"/>
    <x v="0"/>
    <x v="4"/>
    <x v="19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24"/>
    <d v="2019-03-21T10:27:15"/>
    <x v="95"/>
    <x v="18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25"/>
    <d v="2019-03-21T10:27:1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0"/>
    <d v="2019-03-21T10:27:15"/>
    <x v="95"/>
    <x v="8"/>
    <x v="67"/>
    <x v="235"/>
    <x v="5"/>
    <x v="8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0"/>
    <x v="1"/>
    <d v="2019-03-21T10:27:1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2"/>
    <d v="2019-03-21T10:27:38"/>
    <x v="56"/>
    <x v="8"/>
    <x v="11"/>
    <x v="8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3"/>
    <d v="2019-03-21T10:27:38"/>
    <x v="75"/>
    <x v="0"/>
    <x v="0"/>
    <x v="4"/>
    <x v="0"/>
    <x v="18"/>
    <x v="121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4"/>
    <d v="2019-03-21T10:27:38"/>
    <x v="31"/>
    <x v="0"/>
    <x v="0"/>
    <x v="4"/>
    <x v="0"/>
    <x v="0"/>
    <x v="0"/>
    <x v="0"/>
    <x v="28"/>
    <x v="0"/>
    <x v="39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7"/>
    <d v="2019-03-21T10:27:38"/>
    <x v="94"/>
    <x v="8"/>
    <x v="11"/>
    <x v="30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14"/>
    <d v="2019-09-11T16:52:22"/>
    <x v="94"/>
    <x v="8"/>
    <x v="4"/>
    <x v="25"/>
    <x v="19"/>
    <x v="16"/>
    <x v="13"/>
    <x v="13"/>
    <x v="0"/>
    <x v="5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18"/>
    <d v="2019-09-11T16:52:22"/>
    <x v="6"/>
    <x v="8"/>
    <x v="11"/>
    <x v="11"/>
    <x v="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19"/>
    <d v="2019-09-11T16:52:22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22"/>
    <d v="2019-09-11T16:52:22"/>
    <x v="6"/>
    <x v="8"/>
    <x v="11"/>
    <x v="12"/>
    <x v="5"/>
    <x v="16"/>
    <x v="13"/>
    <x v="13"/>
    <x v="6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701"/>
    <x v="24"/>
    <d v="2019-09-11T16:52:22"/>
    <x v="42"/>
    <x v="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4"/>
    <x v="24"/>
    <d v="2019-03-19T12:08:31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4"/>
    <x v="25"/>
    <d v="2019-03-19T12:08:31"/>
    <x v="157"/>
    <x v="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4"/>
    <x v="0"/>
    <d v="2019-03-19T12:08:31"/>
    <x v="389"/>
    <x v="0"/>
    <x v="0"/>
    <x v="18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4"/>
    <x v="1"/>
    <d v="2019-03-19T12:08:31"/>
    <x v="157"/>
    <x v="0"/>
    <x v="0"/>
    <x v="1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2"/>
    <d v="2019-03-19T12:09:01"/>
    <x v="86"/>
    <x v="0"/>
    <x v="0"/>
    <x v="6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3"/>
    <d v="2019-03-19T12:09:01"/>
    <x v="47"/>
    <x v="0"/>
    <x v="0"/>
    <x v="4"/>
    <x v="0"/>
    <x v="2"/>
    <x v="9"/>
    <x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4"/>
    <d v="2019-03-19T12:09:01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7"/>
    <d v="2019-03-19T12:09:01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5"/>
    <x v="5"/>
    <d v="2019-03-19T12:09:01"/>
    <x v="20"/>
    <x v="0"/>
    <x v="0"/>
    <x v="4"/>
    <x v="0"/>
    <x v="9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15"/>
    <d v="2019-05-18T13:10:58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24"/>
    <d v="2019-05-18T13:10:58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25"/>
    <d v="2019-05-18T13:10:58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0"/>
    <d v="2019-05-18T13:10:58"/>
    <x v="216"/>
    <x v="0"/>
    <x v="10"/>
    <x v="165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6"/>
    <x v="1"/>
    <d v="2019-05-18T13:10:58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56"/>
    <x v="2"/>
    <d v="2019-05-18T13:12:56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7"/>
    <x v="2"/>
    <d v="2019-03-19T12:09:35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7"/>
    <x v="3"/>
    <d v="2019-03-19T12:09:35"/>
    <x v="3"/>
    <x v="0"/>
    <x v="0"/>
    <x v="4"/>
    <x v="0"/>
    <x v="0"/>
    <x v="6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7"/>
    <x v="4"/>
    <d v="2019-03-19T12:09:35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7"/>
    <x v="13"/>
    <d v="2019-03-19T12:09:35"/>
    <x v="157"/>
    <x v="0"/>
    <x v="0"/>
    <x v="11"/>
    <x v="19"/>
    <x v="0"/>
    <x v="8"/>
    <x v="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59"/>
    <x v="13"/>
    <d v="2019-03-19T16:27:34"/>
    <x v="157"/>
    <x v="0"/>
    <x v="0"/>
    <x v="4"/>
    <x v="12"/>
    <x v="0"/>
    <x v="6"/>
    <x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59"/>
    <x v="15"/>
    <d v="2019-03-19T16:27:34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59"/>
    <x v="24"/>
    <d v="2019-03-19T16:27:34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59"/>
    <x v="0"/>
    <d v="2019-03-19T16:27:34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2"/>
    <d v="2019-03-19T16:27:51"/>
    <x v="10"/>
    <x v="0"/>
    <x v="0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3"/>
    <d v="2019-03-19T16:27:51"/>
    <x v="190"/>
    <x v="0"/>
    <x v="0"/>
    <x v="4"/>
    <x v="0"/>
    <x v="2"/>
    <x v="25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4"/>
    <d v="2019-03-19T16:27:51"/>
    <x v="24"/>
    <x v="0"/>
    <x v="0"/>
    <x v="4"/>
    <x v="0"/>
    <x v="0"/>
    <x v="0"/>
    <x v="0"/>
    <x v="26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7"/>
    <d v="2019-03-19T16:27:5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60"/>
    <x v="5"/>
    <d v="2019-03-19T16:27:51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314"/>
    <x v="0"/>
    <d v="2019-03-21T10:02:24"/>
    <x v="187"/>
    <x v="0"/>
    <x v="0"/>
    <x v="8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0"/>
    <x v="2"/>
    <d v="2019-03-21T10:02:55"/>
    <x v="32"/>
    <x v="0"/>
    <x v="2"/>
    <x v="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25"/>
    <d v="2019-05-18T13:10:26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7"/>
    <s v="105105"/>
    <x v="0"/>
    <d v="2019-05-18T13:10:26"/>
    <x v="453"/>
    <x v="29"/>
    <x v="180"/>
    <x v="593"/>
    <x v="1"/>
    <x v="14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3"/>
    <x v="1"/>
    <d v="2019-05-18T13:51:06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3"/>
    <x v="33"/>
    <d v="2019-05-18T13:51:0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3"/>
    <x v="37"/>
    <d v="2019-09-11T18:36:2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4"/>
    <x v="3"/>
    <d v="2019-09-11T18:36:47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6"/>
    <d v="2019-05-18T13:02:07"/>
    <x v="10"/>
    <x v="0"/>
    <x v="0"/>
    <x v="11"/>
    <x v="0"/>
    <x v="9"/>
    <x v="31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13"/>
    <d v="2019-05-18T13:02:07"/>
    <x v="225"/>
    <x v="0"/>
    <x v="4"/>
    <x v="95"/>
    <x v="22"/>
    <x v="83"/>
    <x v="1"/>
    <x v="65"/>
    <x v="56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14"/>
    <d v="2019-05-18T13:02:07"/>
    <x v="15"/>
    <x v="0"/>
    <x v="0"/>
    <x v="12"/>
    <x v="0"/>
    <x v="7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19"/>
    <d v="2019-05-18T13:02:07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22"/>
    <d v="2019-05-18T13:02:07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24"/>
    <d v="2019-05-18T13:02:07"/>
    <x v="417"/>
    <x v="41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0"/>
    <d v="2019-05-18T13:02:07"/>
    <x v="417"/>
    <x v="36"/>
    <x v="111"/>
    <x v="365"/>
    <x v="44"/>
    <x v="11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701"/>
    <x v="5"/>
    <d v="2019-03-21T10:27:38"/>
    <x v="6"/>
    <x v="0"/>
    <x v="0"/>
    <x v="4"/>
    <x v="0"/>
    <x v="16"/>
    <x v="8"/>
    <x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7"/>
    <x v="5"/>
    <d v="2019-04-16T13:55:42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7"/>
    <x v="6"/>
    <d v="2019-04-16T13:55:42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77"/>
    <x v="13"/>
    <d v="2019-04-16T13:55:42"/>
    <x v="101"/>
    <x v="0"/>
    <x v="0"/>
    <x v="11"/>
    <x v="9"/>
    <x v="7"/>
    <x v="8"/>
    <x v="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16"/>
    <d v="2019-04-16T14:08:3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24"/>
    <d v="2019-04-16T14:08:31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25"/>
    <d v="2019-04-16T14:08:31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31"/>
    <d v="2019-04-16T14:08:3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0"/>
    <d v="2019-04-16T14:08:31"/>
    <x v="126"/>
    <x v="0"/>
    <x v="0"/>
    <x v="14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1"/>
    <d v="2019-04-16T14:08:31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0"/>
    <x v="32"/>
    <d v="2019-04-16T14:08:3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22"/>
    <x v="1"/>
    <d v="2019-04-16T13:33:2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5"/>
    <x v="3"/>
    <d v="2019-04-16T13:33:56"/>
    <x v="86"/>
    <x v="0"/>
    <x v="0"/>
    <x v="4"/>
    <x v="0"/>
    <x v="4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5"/>
    <x v="4"/>
    <d v="2019-04-16T13:33:56"/>
    <x v="5"/>
    <x v="0"/>
    <x v="0"/>
    <x v="4"/>
    <x v="0"/>
    <x v="0"/>
    <x v="0"/>
    <x v="0"/>
    <x v="1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25"/>
    <x v="13"/>
    <d v="2019-04-16T13:33:56"/>
    <x v="85"/>
    <x v="0"/>
    <x v="0"/>
    <x v="4"/>
    <x v="0"/>
    <x v="9"/>
    <x v="8"/>
    <x v="4"/>
    <x v="1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8"/>
    <x v="32"/>
    <d v="2019-04-16T14:14:45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9"/>
    <x v="2"/>
    <d v="2019-04-16T14:15:01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9"/>
    <x v="3"/>
    <d v="2019-04-16T14:15:01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9"/>
    <x v="4"/>
    <d v="2019-04-16T14:15:01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9"/>
    <x v="13"/>
    <d v="2019-04-16T14:15:01"/>
    <x v="5"/>
    <x v="0"/>
    <x v="0"/>
    <x v="11"/>
    <x v="0"/>
    <x v="0"/>
    <x v="35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9"/>
    <x v="24"/>
    <d v="2019-04-16T14:15:01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9"/>
    <x v="0"/>
    <d v="2019-04-16T14:15:01"/>
    <x v="196"/>
    <x v="2"/>
    <x v="2"/>
    <x v="60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723"/>
    <x v="33"/>
    <d v="2019-05-18T13:02:07"/>
    <x v="49"/>
    <x v="8"/>
    <x v="13"/>
    <x v="127"/>
    <x v="5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2"/>
    <d v="2019-05-18T13:02:30"/>
    <x v="95"/>
    <x v="0"/>
    <x v="2"/>
    <x v="71"/>
    <x v="1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3"/>
    <d v="2019-05-18T13:02:30"/>
    <x v="302"/>
    <x v="0"/>
    <x v="0"/>
    <x v="4"/>
    <x v="0"/>
    <x v="30"/>
    <x v="62"/>
    <x v="18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4"/>
    <d v="2019-05-18T13:02:30"/>
    <x v="196"/>
    <x v="0"/>
    <x v="0"/>
    <x v="4"/>
    <x v="0"/>
    <x v="0"/>
    <x v="0"/>
    <x v="0"/>
    <x v="29"/>
    <x v="0"/>
    <x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22"/>
    <d v="2019-05-18T13:06:02"/>
    <x v="26"/>
    <x v="0"/>
    <x v="0"/>
    <x v="19"/>
    <x v="0"/>
    <x v="7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24"/>
    <d v="2019-05-18T13:06:02"/>
    <x v="365"/>
    <x v="15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25"/>
    <d v="2019-05-18T13:06:02"/>
    <x v="56"/>
    <x v="8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36"/>
    <d v="2019-05-18T13:06:02"/>
    <x v="11"/>
    <x v="25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0"/>
    <x v="24"/>
    <d v="2019-07-15T14:08:54"/>
    <x v="399"/>
    <x v="16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00"/>
    <x v="0"/>
    <d v="2019-07-15T14:08:54"/>
    <x v="399"/>
    <x v="0"/>
    <x v="106"/>
    <x v="98"/>
    <x v="0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5"/>
    <x v="4"/>
    <d v="2019-09-11T17:24:02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5"/>
    <x v="13"/>
    <d v="2019-09-11T17:24:02"/>
    <x v="31"/>
    <x v="0"/>
    <x v="4"/>
    <x v="12"/>
    <x v="12"/>
    <x v="9"/>
    <x v="19"/>
    <x v="62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5"/>
    <x v="24"/>
    <d v="2019-09-11T17:24:02"/>
    <x v="126"/>
    <x v="10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5"/>
    <x v="25"/>
    <d v="2019-09-11T17:24:02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5"/>
    <x v="0"/>
    <d v="2019-09-11T17:24:02"/>
    <x v="126"/>
    <x v="0"/>
    <x v="23"/>
    <x v="143"/>
    <x v="0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5"/>
    <x v="1"/>
    <d v="2019-09-11T17:24:02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5"/>
    <x v="41"/>
    <d v="2019-09-11T17:24:0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6"/>
    <x v="2"/>
    <d v="2019-09-11T17:24:21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6"/>
    <x v="3"/>
    <d v="2019-09-11T17:24:21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6"/>
    <x v="4"/>
    <d v="2019-09-11T17:24:21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6"/>
    <x v="13"/>
    <d v="2019-09-11T17:24:21"/>
    <x v="5"/>
    <x v="0"/>
    <x v="0"/>
    <x v="30"/>
    <x v="0"/>
    <x v="0"/>
    <x v="13"/>
    <x v="2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6"/>
    <x v="24"/>
    <d v="2019-09-11T17:24:21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6"/>
    <x v="25"/>
    <d v="2019-09-11T17:24:2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6"/>
    <x v="0"/>
    <d v="2019-09-11T17:24:21"/>
    <x v="12"/>
    <x v="2"/>
    <x v="10"/>
    <x v="51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6"/>
    <x v="1"/>
    <d v="2019-09-11T17:24:2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2"/>
    <d v="2019-09-11T17:24:40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3"/>
    <d v="2019-09-11T17:24:40"/>
    <x v="3"/>
    <x v="0"/>
    <x v="0"/>
    <x v="4"/>
    <x v="0"/>
    <x v="4"/>
    <x v="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4"/>
    <d v="2019-09-11T17:24:40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5"/>
    <d v="2019-09-11T17:24:4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6"/>
    <d v="2019-09-11T17:24:40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13"/>
    <d v="2019-09-11T17:24:40"/>
    <x v="141"/>
    <x v="0"/>
    <x v="0"/>
    <x v="11"/>
    <x v="12"/>
    <x v="9"/>
    <x v="0"/>
    <x v="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14"/>
    <d v="2019-09-11T17:24:40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24"/>
    <d v="2019-09-11T17:24:40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25"/>
    <d v="2019-09-11T17:24:40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0"/>
    <d v="2019-09-11T17:24:40"/>
    <x v="181"/>
    <x v="19"/>
    <x v="14"/>
    <x v="113"/>
    <x v="9"/>
    <x v="5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77"/>
    <x v="1"/>
    <d v="2019-09-11T17:24:40"/>
    <x v="36"/>
    <x v="4"/>
    <x v="4"/>
    <x v="12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2"/>
    <d v="2019-09-11T17:25:49"/>
    <x v="239"/>
    <x v="0"/>
    <x v="0"/>
    <x v="138"/>
    <x v="5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3"/>
    <d v="2019-09-11T17:25:49"/>
    <x v="528"/>
    <x v="0"/>
    <x v="0"/>
    <x v="4"/>
    <x v="0"/>
    <x v="132"/>
    <x v="245"/>
    <x v="3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4"/>
    <d v="2019-09-11T17:25:49"/>
    <x v="25"/>
    <x v="0"/>
    <x v="0"/>
    <x v="4"/>
    <x v="0"/>
    <x v="0"/>
    <x v="0"/>
    <x v="0"/>
    <x v="6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5"/>
    <d v="2019-09-11T17:25:4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6"/>
    <d v="2019-09-11T17:25:49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8"/>
    <d v="2019-09-11T17:25:49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10"/>
    <d v="2019-09-11T17:25:49"/>
    <x v="20"/>
    <x v="0"/>
    <x v="0"/>
    <x v="4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315"/>
    <x v="12"/>
    <d v="2019-09-11T17:25:49"/>
    <x v="20"/>
    <x v="0"/>
    <x v="1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4"/>
    <x v="7"/>
    <d v="2019-09-11T18:36:47"/>
    <x v="94"/>
    <x v="0"/>
    <x v="13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4"/>
    <x v="13"/>
    <d v="2019-09-11T18:36:47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4"/>
    <x v="14"/>
    <d v="2019-09-11T18:36:47"/>
    <x v="36"/>
    <x v="0"/>
    <x v="4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4"/>
    <x v="24"/>
    <d v="2019-09-11T18:36:47"/>
    <x v="187"/>
    <x v="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4"/>
    <x v="25"/>
    <d v="2019-09-11T18:36:47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4"/>
    <x v="0"/>
    <d v="2019-09-11T18:36:47"/>
    <x v="187"/>
    <x v="0"/>
    <x v="4"/>
    <x v="8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4"/>
    <x v="1"/>
    <d v="2019-09-11T18:36:47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2"/>
    <d v="2019-09-11T18:37:06"/>
    <x v="42"/>
    <x v="2"/>
    <x v="2"/>
    <x v="86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3"/>
    <d v="2019-09-11T18:37:06"/>
    <x v="71"/>
    <x v="0"/>
    <x v="0"/>
    <x v="4"/>
    <x v="0"/>
    <x v="31"/>
    <x v="14"/>
    <x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4"/>
    <d v="2019-09-11T18:37:06"/>
    <x v="3"/>
    <x v="0"/>
    <x v="0"/>
    <x v="4"/>
    <x v="0"/>
    <x v="0"/>
    <x v="0"/>
    <x v="0"/>
    <x v="24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5"/>
    <d v="2019-09-11T18:37:0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6"/>
    <d v="2019-09-11T18:37:06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8"/>
    <d v="2019-09-11T18:37:06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13"/>
    <d v="2019-09-11T18:37:06"/>
    <x v="216"/>
    <x v="2"/>
    <x v="4"/>
    <x v="73"/>
    <x v="3"/>
    <x v="2"/>
    <x v="15"/>
    <x v="57"/>
    <x v="24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14"/>
    <d v="2019-09-11T18:37:06"/>
    <x v="20"/>
    <x v="0"/>
    <x v="0"/>
    <x v="4"/>
    <x v="0"/>
    <x v="7"/>
    <x v="13"/>
    <x v="26"/>
    <x v="0"/>
    <x v="1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24"/>
    <d v="2019-09-11T18:37:06"/>
    <x v="72"/>
    <x v="2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25"/>
    <d v="2019-09-11T18:37:06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0"/>
    <d v="2019-09-11T18:37:06"/>
    <x v="72"/>
    <x v="0"/>
    <x v="0"/>
    <x v="6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5"/>
    <x v="1"/>
    <d v="2019-09-11T18:37:0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6"/>
    <x v="2"/>
    <d v="2019-09-11T18:37:29"/>
    <x v="26"/>
    <x v="0"/>
    <x v="0"/>
    <x v="2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6"/>
    <x v="3"/>
    <d v="2019-09-11T18:37:29"/>
    <x v="2"/>
    <x v="0"/>
    <x v="0"/>
    <x v="4"/>
    <x v="0"/>
    <x v="2"/>
    <x v="25"/>
    <x v="10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6"/>
    <x v="4"/>
    <d v="2019-09-11T18:37:29"/>
    <x v="3"/>
    <x v="0"/>
    <x v="0"/>
    <x v="4"/>
    <x v="0"/>
    <x v="0"/>
    <x v="0"/>
    <x v="0"/>
    <x v="26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6"/>
    <x v="13"/>
    <d v="2019-09-11T18:37:29"/>
    <x v="187"/>
    <x v="0"/>
    <x v="0"/>
    <x v="3"/>
    <x v="69"/>
    <x v="6"/>
    <x v="56"/>
    <x v="53"/>
    <x v="26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6"/>
    <x v="24"/>
    <d v="2019-09-11T18:37:29"/>
    <x v="38"/>
    <x v="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6"/>
    <x v="25"/>
    <d v="2019-09-11T18:37:2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6"/>
    <x v="0"/>
    <d v="2019-09-11T18:37:29"/>
    <x v="38"/>
    <x v="0"/>
    <x v="10"/>
    <x v="23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6"/>
    <x v="1"/>
    <d v="2019-09-11T18:37:29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7"/>
    <x v="2"/>
    <d v="2019-09-11T18:37:52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7"/>
    <x v="3"/>
    <d v="2019-09-11T18:37:52"/>
    <x v="10"/>
    <x v="0"/>
    <x v="0"/>
    <x v="4"/>
    <x v="0"/>
    <x v="4"/>
    <x v="0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7"/>
    <x v="4"/>
    <d v="2019-09-11T18:37:52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7"/>
    <x v="13"/>
    <d v="2019-09-11T18:37:52"/>
    <x v="24"/>
    <x v="0"/>
    <x v="0"/>
    <x v="12"/>
    <x v="19"/>
    <x v="9"/>
    <x v="0"/>
    <x v="8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7"/>
    <x v="24"/>
    <d v="2019-09-11T18:37:52"/>
    <x v="216"/>
    <x v="17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7"/>
    <x v="25"/>
    <d v="2019-09-11T18:37:5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57"/>
    <x v="0"/>
    <d v="2019-09-11T18:37:52"/>
    <x v="216"/>
    <x v="0"/>
    <x v="0"/>
    <x v="16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34"/>
    <x v="33"/>
    <d v="2019-03-19T12:04:48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35"/>
    <x v="2"/>
    <d v="2019-03-19T12:05:02"/>
    <x v="10"/>
    <x v="0"/>
    <x v="0"/>
    <x v="11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99"/>
    <x v="3"/>
    <d v="2019-03-19T12:22:27"/>
    <x v="147"/>
    <x v="0"/>
    <x v="0"/>
    <x v="4"/>
    <x v="0"/>
    <x v="40"/>
    <x v="14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99"/>
    <x v="4"/>
    <d v="2019-03-19T12:22:27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2"/>
    <d v="2019-03-19T12:25:48"/>
    <x v="387"/>
    <x v="0"/>
    <x v="2"/>
    <x v="54"/>
    <x v="4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3"/>
    <d v="2019-03-19T12:25:48"/>
    <x v="390"/>
    <x v="0"/>
    <x v="0"/>
    <x v="4"/>
    <x v="0"/>
    <x v="136"/>
    <x v="33"/>
    <x v="19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4"/>
    <d v="2019-03-19T12:25:48"/>
    <x v="96"/>
    <x v="0"/>
    <x v="0"/>
    <x v="4"/>
    <x v="0"/>
    <x v="0"/>
    <x v="0"/>
    <x v="0"/>
    <x v="50"/>
    <x v="0"/>
    <x v="1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7"/>
    <d v="2019-03-19T12:25:48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722"/>
    <x v="5"/>
    <d v="2019-03-19T12:25:48"/>
    <x v="3"/>
    <x v="0"/>
    <x v="0"/>
    <x v="4"/>
    <x v="0"/>
    <x v="4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24"/>
    <d v="2019-03-19T12:08:12"/>
    <x v="234"/>
    <x v="24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25"/>
    <d v="2019-03-19T12:08:12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0"/>
    <d v="2019-03-19T12:08:12"/>
    <x v="234"/>
    <x v="0"/>
    <x v="0"/>
    <x v="21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3"/>
    <x v="1"/>
    <d v="2019-03-19T12:08:1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4"/>
    <x v="3"/>
    <d v="2019-03-19T12:08:31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54"/>
    <x v="13"/>
    <d v="2019-03-19T12:08:31"/>
    <x v="20"/>
    <x v="0"/>
    <x v="0"/>
    <x v="4"/>
    <x v="0"/>
    <x v="0"/>
    <x v="35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24"/>
    <d v="2019-05-18T12:54:39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25"/>
    <d v="2019-05-18T12:54:39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0"/>
    <d v="2019-05-18T12:54:39"/>
    <x v="162"/>
    <x v="0"/>
    <x v="0"/>
    <x v="10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0"/>
    <x v="1"/>
    <d v="2019-05-18T12:54:39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2"/>
    <d v="2019-05-18T12:54:55"/>
    <x v="106"/>
    <x v="0"/>
    <x v="0"/>
    <x v="86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3"/>
    <d v="2019-05-18T12:54:55"/>
    <x v="73"/>
    <x v="0"/>
    <x v="0"/>
    <x v="4"/>
    <x v="0"/>
    <x v="45"/>
    <x v="23"/>
    <x v="5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4"/>
    <d v="2019-05-18T12:54:55"/>
    <x v="101"/>
    <x v="0"/>
    <x v="0"/>
    <x v="4"/>
    <x v="0"/>
    <x v="0"/>
    <x v="0"/>
    <x v="0"/>
    <x v="13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7"/>
    <d v="2019-05-18T12:54:55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5"/>
    <d v="2019-05-18T12:54:55"/>
    <x v="32"/>
    <x v="0"/>
    <x v="0"/>
    <x v="4"/>
    <x v="0"/>
    <x v="9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6"/>
    <d v="2019-05-18T12:54:55"/>
    <x v="26"/>
    <x v="0"/>
    <x v="0"/>
    <x v="11"/>
    <x v="12"/>
    <x v="9"/>
    <x v="2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13"/>
    <d v="2019-05-18T12:54:55"/>
    <x v="47"/>
    <x v="0"/>
    <x v="0"/>
    <x v="73"/>
    <x v="27"/>
    <x v="77"/>
    <x v="25"/>
    <x v="60"/>
    <x v="13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14"/>
    <d v="2019-05-18T12:54:55"/>
    <x v="157"/>
    <x v="0"/>
    <x v="0"/>
    <x v="12"/>
    <x v="19"/>
    <x v="7"/>
    <x v="21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24"/>
    <d v="2019-05-18T12:54:55"/>
    <x v="688"/>
    <x v="3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25"/>
    <d v="2019-05-18T12:54:55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91"/>
    <x v="31"/>
    <d v="2019-05-18T12:54:5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0"/>
    <d v="2019-06-20T13:28:45"/>
    <x v="35"/>
    <x v="0"/>
    <x v="58"/>
    <x v="212"/>
    <x v="0"/>
    <x v="8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1"/>
    <d v="2019-06-20T13:28:4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11"/>
    <d v="2019-08-13T16:42:53"/>
    <x v="138"/>
    <x v="0"/>
    <x v="0"/>
    <x v="29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13"/>
    <d v="2019-08-13T16:42:53"/>
    <x v="190"/>
    <x v="2"/>
    <x v="4"/>
    <x v="11"/>
    <x v="19"/>
    <x v="2"/>
    <x v="31"/>
    <x v="62"/>
    <x v="13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14"/>
    <d v="2019-08-13T16:42:53"/>
    <x v="36"/>
    <x v="0"/>
    <x v="0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16"/>
    <d v="2019-08-13T16:42:53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24"/>
    <d v="2019-08-13T16:42:53"/>
    <x v="4"/>
    <x v="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25"/>
    <d v="2019-08-13T16:42:5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511"/>
    <x v="31"/>
    <d v="2019-08-13T16:42:53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503"/>
    <x v="13"/>
    <d v="2019-08-13T16:39:15"/>
    <x v="81"/>
    <x v="0"/>
    <x v="4"/>
    <x v="12"/>
    <x v="19"/>
    <x v="7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503"/>
    <x v="14"/>
    <d v="2019-08-13T16:39:15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503"/>
    <x v="24"/>
    <d v="2019-08-13T16:39:15"/>
    <x v="181"/>
    <x v="6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503"/>
    <x v="25"/>
    <d v="2019-08-13T16:39:15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503"/>
    <x v="0"/>
    <d v="2019-08-13T16:39:15"/>
    <x v="181"/>
    <x v="0"/>
    <x v="3"/>
    <x v="113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503"/>
    <x v="1"/>
    <d v="2019-08-13T16:39:15"/>
    <x v="94"/>
    <x v="2"/>
    <x v="4"/>
    <x v="30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2"/>
    <d v="2019-08-13T16:39:38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3"/>
    <d v="2019-08-13T16:39:38"/>
    <x v="1"/>
    <x v="0"/>
    <x v="0"/>
    <x v="4"/>
    <x v="0"/>
    <x v="4"/>
    <x v="19"/>
    <x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4"/>
    <d v="2019-08-13T16:39:38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04"/>
    <x v="5"/>
    <d v="2019-08-13T16:39:3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18"/>
    <d v="2019-08-13T16:45:59"/>
    <x v="86"/>
    <x v="0"/>
    <x v="0"/>
    <x v="6"/>
    <x v="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19"/>
    <d v="2019-08-13T16:45:59"/>
    <x v="106"/>
    <x v="0"/>
    <x v="0"/>
    <x v="4"/>
    <x v="0"/>
    <x v="18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20"/>
    <d v="2019-08-13T16:45:59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22"/>
    <d v="2019-08-13T16:45:59"/>
    <x v="56"/>
    <x v="0"/>
    <x v="0"/>
    <x v="30"/>
    <x v="44"/>
    <x v="20"/>
    <x v="35"/>
    <x v="38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24"/>
    <d v="2019-08-13T16:45:59"/>
    <x v="113"/>
    <x v="19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3"/>
    <d v="2019-07-15T13:03:43"/>
    <x v="759"/>
    <x v="0"/>
    <x v="0"/>
    <x v="4"/>
    <x v="0"/>
    <x v="188"/>
    <x v="195"/>
    <x v="25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4"/>
    <s v="105108"/>
    <x v="4"/>
    <d v="2019-07-15T13:03:43"/>
    <x v="65"/>
    <x v="0"/>
    <x v="0"/>
    <x v="4"/>
    <x v="0"/>
    <x v="0"/>
    <x v="0"/>
    <x v="0"/>
    <x v="54"/>
    <x v="0"/>
    <x v="47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200494"/>
    <x v="13"/>
    <d v="2019-03-21T15:31:18"/>
    <x v="797"/>
    <x v="0"/>
    <x v="13"/>
    <x v="38"/>
    <x v="198"/>
    <x v="87"/>
    <x v="333"/>
    <x v="165"/>
    <x v="76"/>
    <x v="0"/>
    <x v="5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25"/>
    <d v="2019-08-13T16:45:59"/>
    <x v="20"/>
    <x v="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0"/>
    <d v="2019-08-13T16:45:59"/>
    <x v="113"/>
    <x v="0"/>
    <x v="41"/>
    <x v="246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1"/>
    <d v="2019-08-13T16:45:59"/>
    <x v="20"/>
    <x v="0"/>
    <x v="0"/>
    <x v="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200273"/>
    <x v="33"/>
    <d v="2019-08-13T16:45:59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2"/>
    <d v="2019-08-13T16:46:27"/>
    <x v="169"/>
    <x v="0"/>
    <x v="3"/>
    <x v="109"/>
    <x v="9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3"/>
    <d v="2019-08-13T16:46:27"/>
    <x v="656"/>
    <x v="0"/>
    <x v="0"/>
    <x v="4"/>
    <x v="0"/>
    <x v="39"/>
    <x v="334"/>
    <x v="2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4"/>
    <d v="2019-08-13T16:46:27"/>
    <x v="213"/>
    <x v="0"/>
    <x v="0"/>
    <x v="4"/>
    <x v="0"/>
    <x v="0"/>
    <x v="0"/>
    <x v="0"/>
    <x v="80"/>
    <x v="0"/>
    <x v="3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7"/>
    <d v="2019-08-13T16:46:27"/>
    <x v="1"/>
    <x v="0"/>
    <x v="28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200366"/>
    <x v="5"/>
    <d v="2019-08-13T16:46:27"/>
    <x v="86"/>
    <x v="0"/>
    <x v="0"/>
    <x v="4"/>
    <x v="0"/>
    <x v="9"/>
    <x v="25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6"/>
    <d v="2019-08-13T14:12:52"/>
    <x v="106"/>
    <x v="0"/>
    <x v="11"/>
    <x v="25"/>
    <x v="12"/>
    <x v="9"/>
    <x v="10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10"/>
    <d v="2019-08-13T14:12:52"/>
    <x v="6"/>
    <x v="0"/>
    <x v="0"/>
    <x v="4"/>
    <x v="5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11"/>
    <d v="2019-08-13T14:12:52"/>
    <x v="44"/>
    <x v="8"/>
    <x v="11"/>
    <x v="251"/>
    <x v="5"/>
    <x v="6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12"/>
    <d v="2019-08-13T14:12:52"/>
    <x v="24"/>
    <x v="8"/>
    <x v="11"/>
    <x v="161"/>
    <x v="5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13"/>
    <d v="2019-08-13T14:12:52"/>
    <x v="37"/>
    <x v="19"/>
    <x v="65"/>
    <x v="229"/>
    <x v="193"/>
    <x v="208"/>
    <x v="335"/>
    <x v="54"/>
    <x v="131"/>
    <x v="0"/>
    <x v="4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14"/>
    <d v="2019-08-13T14:12:52"/>
    <x v="1"/>
    <x v="8"/>
    <x v="11"/>
    <x v="25"/>
    <x v="19"/>
    <x v="7"/>
    <x v="31"/>
    <x v="38"/>
    <x v="0"/>
    <x v="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15"/>
    <d v="2019-08-13T14:12:52"/>
    <x v="36"/>
    <x v="8"/>
    <x v="11"/>
    <x v="25"/>
    <x v="5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16"/>
    <d v="2019-08-13T14:12:52"/>
    <x v="81"/>
    <x v="8"/>
    <x v="11"/>
    <x v="30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4"/>
    <x v="18"/>
    <d v="2019-08-13T14:12:52"/>
    <x v="1"/>
    <x v="8"/>
    <x v="4"/>
    <x v="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1"/>
    <x v="1"/>
    <d v="2019-03-19T16:19:08"/>
    <x v="5"/>
    <x v="0"/>
    <x v="0"/>
    <x v="7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2"/>
    <d v="2019-03-19T16:19:26"/>
    <x v="24"/>
    <x v="0"/>
    <x v="0"/>
    <x v="3"/>
    <x v="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32"/>
    <x v="3"/>
    <d v="2019-03-19T16:19:26"/>
    <x v="162"/>
    <x v="0"/>
    <x v="0"/>
    <x v="4"/>
    <x v="0"/>
    <x v="0"/>
    <x v="27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1"/>
    <d v="2019-03-19T16:04:00"/>
    <x v="19"/>
    <x v="2"/>
    <x v="4"/>
    <x v="116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8"/>
    <s v="105106"/>
    <x v="32"/>
    <d v="2019-03-19T16:04:0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2"/>
    <d v="2019-03-19T16:04:16"/>
    <x v="680"/>
    <x v="0"/>
    <x v="8"/>
    <x v="222"/>
    <x v="1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3"/>
    <d v="2019-03-19T16:04:16"/>
    <x v="724"/>
    <x v="0"/>
    <x v="0"/>
    <x v="4"/>
    <x v="0"/>
    <x v="96"/>
    <x v="274"/>
    <x v="16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6"/>
    <s v="105107"/>
    <x v="4"/>
    <d v="2019-03-19T16:04:16"/>
    <x v="59"/>
    <x v="0"/>
    <x v="0"/>
    <x v="4"/>
    <x v="0"/>
    <x v="0"/>
    <x v="0"/>
    <x v="0"/>
    <x v="30"/>
    <x v="0"/>
    <x v="52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6"/>
    <x v="3"/>
    <d v="2019-08-13T15:06:39"/>
    <x v="26"/>
    <x v="0"/>
    <x v="0"/>
    <x v="4"/>
    <x v="0"/>
    <x v="2"/>
    <x v="31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6"/>
    <x v="4"/>
    <d v="2019-08-13T15:06:39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6"/>
    <x v="13"/>
    <d v="2019-08-13T15:06:39"/>
    <x v="32"/>
    <x v="0"/>
    <x v="0"/>
    <x v="11"/>
    <x v="19"/>
    <x v="6"/>
    <x v="6"/>
    <x v="2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6"/>
    <x v="24"/>
    <d v="2019-08-13T15:06:39"/>
    <x v="188"/>
    <x v="10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6"/>
    <x v="25"/>
    <d v="2019-08-13T15:06:39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6"/>
    <x v="31"/>
    <d v="2019-08-13T15:06:3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6"/>
    <x v="0"/>
    <d v="2019-08-13T15:06:39"/>
    <x v="188"/>
    <x v="0"/>
    <x v="3"/>
    <x v="149"/>
    <x v="0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6"/>
    <x v="1"/>
    <d v="2019-08-13T15:06:39"/>
    <x v="101"/>
    <x v="4"/>
    <x v="4"/>
    <x v="47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66"/>
    <x v="32"/>
    <d v="2019-08-13T15:06:39"/>
    <x v="6"/>
    <x v="0"/>
    <x v="4"/>
    <x v="11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7"/>
    <x v="2"/>
    <d v="2019-08-13T15:06:58"/>
    <x v="31"/>
    <x v="2"/>
    <x v="0"/>
    <x v="86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7"/>
    <x v="3"/>
    <d v="2019-08-13T15:06:58"/>
    <x v="118"/>
    <x v="0"/>
    <x v="0"/>
    <x v="4"/>
    <x v="0"/>
    <x v="24"/>
    <x v="47"/>
    <x v="6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7"/>
    <x v="4"/>
    <d v="2019-08-13T15:06:58"/>
    <x v="157"/>
    <x v="0"/>
    <x v="0"/>
    <x v="4"/>
    <x v="0"/>
    <x v="0"/>
    <x v="0"/>
    <x v="0"/>
    <x v="25"/>
    <x v="0"/>
    <x v="1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7"/>
    <x v="13"/>
    <d v="2019-08-13T15:06:58"/>
    <x v="49"/>
    <x v="2"/>
    <x v="0"/>
    <x v="73"/>
    <x v="1"/>
    <x v="4"/>
    <x v="61"/>
    <x v="60"/>
    <x v="25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7"/>
    <x v="24"/>
    <d v="2019-08-13T15:06:58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7"/>
    <x v="25"/>
    <d v="2019-08-13T15:06:58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7"/>
    <x v="0"/>
    <d v="2019-08-13T15:06:58"/>
    <x v="49"/>
    <x v="2"/>
    <x v="145"/>
    <x v="127"/>
    <x v="19"/>
    <x v="4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467"/>
    <x v="1"/>
    <d v="2019-08-13T15:06:58"/>
    <x v="94"/>
    <x v="0"/>
    <x v="13"/>
    <x v="30"/>
    <x v="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3"/>
    <x v="24"/>
    <d v="2019-03-20T13:24:25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3"/>
    <x v="25"/>
    <d v="2019-03-20T13:24:25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3"/>
    <x v="0"/>
    <d v="2019-03-20T13:24:25"/>
    <x v="400"/>
    <x v="0"/>
    <x v="0"/>
    <x v="23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3"/>
    <x v="1"/>
    <d v="2019-03-20T13:24:25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4"/>
    <x v="2"/>
    <d v="2019-03-20T13:24:40"/>
    <x v="24"/>
    <x v="0"/>
    <x v="2"/>
    <x v="6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4"/>
    <x v="3"/>
    <d v="2019-03-20T13:24:40"/>
    <x v="162"/>
    <x v="0"/>
    <x v="0"/>
    <x v="4"/>
    <x v="0"/>
    <x v="9"/>
    <x v="3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4"/>
    <x v="4"/>
    <d v="2019-03-20T13:24:40"/>
    <x v="20"/>
    <x v="0"/>
    <x v="0"/>
    <x v="4"/>
    <x v="0"/>
    <x v="0"/>
    <x v="0"/>
    <x v="0"/>
    <x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22"/>
    <d v="2019-05-18T13:02:30"/>
    <x v="81"/>
    <x v="0"/>
    <x v="0"/>
    <x v="12"/>
    <x v="12"/>
    <x v="0"/>
    <x v="0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30"/>
    <d v="2019-05-18T13:02:30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24"/>
    <d v="2019-05-18T13:02:30"/>
    <x v="97"/>
    <x v="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25"/>
    <d v="2019-05-18T13:02:30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0"/>
    <d v="2019-05-18T13:02:30"/>
    <x v="97"/>
    <x v="0"/>
    <x v="55"/>
    <x v="64"/>
    <x v="0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1"/>
    <d v="2019-05-18T13:02:30"/>
    <x v="31"/>
    <x v="2"/>
    <x v="2"/>
    <x v="112"/>
    <x v="19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2"/>
    <d v="2019-05-18T13:02:46"/>
    <x v="382"/>
    <x v="8"/>
    <x v="8"/>
    <x v="118"/>
    <x v="4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3"/>
    <d v="2019-05-18T13:02:46"/>
    <x v="243"/>
    <x v="0"/>
    <x v="0"/>
    <x v="4"/>
    <x v="0"/>
    <x v="11"/>
    <x v="109"/>
    <x v="9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4"/>
    <d v="2019-05-18T13:02:46"/>
    <x v="216"/>
    <x v="0"/>
    <x v="0"/>
    <x v="4"/>
    <x v="0"/>
    <x v="0"/>
    <x v="0"/>
    <x v="0"/>
    <x v="135"/>
    <x v="0"/>
    <x v="23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273"/>
    <x v="5"/>
    <d v="2019-05-18T13:02:46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2"/>
    <d v="2019-03-19T16:25:04"/>
    <x v="15"/>
    <x v="0"/>
    <x v="0"/>
    <x v="3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3"/>
    <d v="2019-03-19T16:25:04"/>
    <x v="134"/>
    <x v="0"/>
    <x v="0"/>
    <x v="4"/>
    <x v="0"/>
    <x v="24"/>
    <x v="20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4"/>
    <d v="2019-03-19T16:25:04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5"/>
    <d v="2019-03-19T16:25:0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6"/>
    <d v="2019-03-19T16:25:04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13"/>
    <d v="2019-03-19T16:25:04"/>
    <x v="12"/>
    <x v="0"/>
    <x v="0"/>
    <x v="11"/>
    <x v="19"/>
    <x v="4"/>
    <x v="21"/>
    <x v="1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50"/>
    <x v="14"/>
    <d v="2019-03-19T16:25:04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6"/>
    <d v="2019-03-19T16:42:16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13"/>
    <d v="2019-03-19T16:42:16"/>
    <x v="126"/>
    <x v="8"/>
    <x v="4"/>
    <x v="12"/>
    <x v="3"/>
    <x v="6"/>
    <x v="21"/>
    <x v="18"/>
    <x v="2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14"/>
    <d v="2019-03-19T16:42:16"/>
    <x v="6"/>
    <x v="0"/>
    <x v="4"/>
    <x v="4"/>
    <x v="0"/>
    <x v="0"/>
    <x v="13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511"/>
    <x v="24"/>
    <d v="2019-03-19T16:42:16"/>
    <x v="389"/>
    <x v="16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79"/>
    <x v="3"/>
    <d v="2019-05-18T12:51:17"/>
    <x v="85"/>
    <x v="0"/>
    <x v="0"/>
    <x v="4"/>
    <x v="0"/>
    <x v="4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14"/>
    <d v="2019-06-20T13:28:45"/>
    <x v="6"/>
    <x v="0"/>
    <x v="0"/>
    <x v="12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7"/>
    <x v="3"/>
    <d v="2019-03-20T13:25:30"/>
    <x v="12"/>
    <x v="0"/>
    <x v="0"/>
    <x v="4"/>
    <x v="0"/>
    <x v="24"/>
    <x v="19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7"/>
    <x v="4"/>
    <d v="2019-03-20T13:25:30"/>
    <x v="15"/>
    <x v="0"/>
    <x v="0"/>
    <x v="4"/>
    <x v="0"/>
    <x v="0"/>
    <x v="0"/>
    <x v="0"/>
    <x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7"/>
    <x v="7"/>
    <d v="2019-03-20T13:25:30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47"/>
    <x v="6"/>
    <d v="2019-03-20T13:25:30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13"/>
    <d v="2019-03-19T16:40:37"/>
    <x v="157"/>
    <x v="0"/>
    <x v="0"/>
    <x v="4"/>
    <x v="19"/>
    <x v="7"/>
    <x v="35"/>
    <x v="26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14"/>
    <d v="2019-03-19T16:40:3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24"/>
    <d v="2019-03-19T16:40:37"/>
    <x v="152"/>
    <x v="15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25"/>
    <d v="2019-03-19T16:40:37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0"/>
    <d v="2019-03-19T16:40:37"/>
    <x v="152"/>
    <x v="0"/>
    <x v="45"/>
    <x v="13"/>
    <x v="0"/>
    <x v="38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1"/>
    <d v="2019-03-19T16:40:37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503"/>
    <x v="33"/>
    <d v="2019-03-19T16:40:37"/>
    <x v="80"/>
    <x v="0"/>
    <x v="4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2"/>
    <d v="2019-03-19T16:40:58"/>
    <x v="134"/>
    <x v="0"/>
    <x v="0"/>
    <x v="51"/>
    <x v="3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7"/>
    <x v="3"/>
    <d v="2019-03-19T16:40:58"/>
    <x v="534"/>
    <x v="0"/>
    <x v="0"/>
    <x v="4"/>
    <x v="0"/>
    <x v="40"/>
    <x v="1"/>
    <x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19"/>
    <d v="2019-05-18T12:18:30"/>
    <x v="188"/>
    <x v="0"/>
    <x v="0"/>
    <x v="4"/>
    <x v="0"/>
    <x v="50"/>
    <x v="64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20"/>
    <d v="2019-05-18T12:18:30"/>
    <x v="36"/>
    <x v="0"/>
    <x v="0"/>
    <x v="4"/>
    <x v="0"/>
    <x v="0"/>
    <x v="0"/>
    <x v="0"/>
    <x v="0"/>
    <x v="0"/>
    <x v="1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22"/>
    <d v="2019-05-18T12:18:30"/>
    <x v="204"/>
    <x v="2"/>
    <x v="4"/>
    <x v="19"/>
    <x v="22"/>
    <x v="40"/>
    <x v="17"/>
    <x v="36"/>
    <x v="0"/>
    <x v="0"/>
    <x v="10"/>
    <x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24"/>
    <d v="2019-05-18T12:18:30"/>
    <x v="651"/>
    <x v="52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25"/>
    <d v="2019-05-18T12:18:30"/>
    <x v="162"/>
    <x v="7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3"/>
    <x v="0"/>
    <d v="2019-05-18T12:18:30"/>
    <x v="651"/>
    <x v="170"/>
    <x v="292"/>
    <x v="594"/>
    <x v="53"/>
    <x v="30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200494"/>
    <x v="19"/>
    <d v="2019-05-18T13:06:02"/>
    <x v="26"/>
    <x v="0"/>
    <x v="0"/>
    <x v="4"/>
    <x v="0"/>
    <x v="9"/>
    <x v="17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701"/>
    <x v="4"/>
    <d v="2019-05-18T13:00:54"/>
    <x v="86"/>
    <x v="0"/>
    <x v="0"/>
    <x v="4"/>
    <x v="0"/>
    <x v="0"/>
    <x v="0"/>
    <x v="0"/>
    <x v="34"/>
    <x v="0"/>
    <x v="25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24"/>
    <d v="2019-03-19T11:58:34"/>
    <x v="239"/>
    <x v="2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31"/>
    <d v="2019-03-19T11:58:34"/>
    <x v="94"/>
    <x v="1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0"/>
    <d v="2019-03-19T11:58:34"/>
    <x v="239"/>
    <x v="2"/>
    <x v="50"/>
    <x v="222"/>
    <x v="19"/>
    <x v="7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0"/>
    <x v="32"/>
    <d v="2019-03-19T11:58:34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2"/>
    <d v="2019-03-19T11:58:51"/>
    <x v="106"/>
    <x v="0"/>
    <x v="0"/>
    <x v="63"/>
    <x v="15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3"/>
    <d v="2019-03-19T11:58:51"/>
    <x v="148"/>
    <x v="0"/>
    <x v="0"/>
    <x v="4"/>
    <x v="0"/>
    <x v="40"/>
    <x v="10"/>
    <x v="3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4"/>
    <d v="2019-03-19T11:58:51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8"/>
    <d v="2019-03-19T11:58:51"/>
    <x v="94"/>
    <x v="0"/>
    <x v="0"/>
    <x v="4"/>
    <x v="0"/>
    <x v="0"/>
    <x v="0"/>
    <x v="0"/>
    <x v="0"/>
    <x v="1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01"/>
    <x v="13"/>
    <d v="2019-03-19T11:58:51"/>
    <x v="91"/>
    <x v="0"/>
    <x v="0"/>
    <x v="55"/>
    <x v="68"/>
    <x v="14"/>
    <x v="31"/>
    <x v="62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17"/>
    <d v="2019-04-16T13:16:24"/>
    <x v="43"/>
    <x v="8"/>
    <x v="69"/>
    <x v="2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41"/>
    <x v="2"/>
    <d v="2019-05-18T12:39:52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41"/>
    <x v="3"/>
    <d v="2019-05-18T12:39:52"/>
    <x v="26"/>
    <x v="0"/>
    <x v="0"/>
    <x v="4"/>
    <x v="0"/>
    <x v="0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41"/>
    <x v="4"/>
    <d v="2019-05-18T12:39:52"/>
    <x v="20"/>
    <x v="0"/>
    <x v="0"/>
    <x v="4"/>
    <x v="0"/>
    <x v="0"/>
    <x v="0"/>
    <x v="0"/>
    <x v="0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41"/>
    <x v="13"/>
    <d v="2019-05-18T12:39:52"/>
    <x v="32"/>
    <x v="0"/>
    <x v="0"/>
    <x v="30"/>
    <x v="0"/>
    <x v="0"/>
    <x v="35"/>
    <x v="4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41"/>
    <x v="24"/>
    <d v="2019-05-18T12:39:52"/>
    <x v="239"/>
    <x v="2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41"/>
    <x v="25"/>
    <d v="2019-05-18T12:39:52"/>
    <x v="101"/>
    <x v="1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41"/>
    <x v="0"/>
    <d v="2019-05-18T12:39:52"/>
    <x v="239"/>
    <x v="4"/>
    <x v="57"/>
    <x v="222"/>
    <x v="12"/>
    <x v="8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0"/>
    <x v="14"/>
    <d v="2019-06-20T12:48:55"/>
    <x v="6"/>
    <x v="0"/>
    <x v="0"/>
    <x v="12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3"/>
    <x v="3"/>
    <d v="2019-07-15T15:56:09"/>
    <x v="106"/>
    <x v="0"/>
    <x v="0"/>
    <x v="4"/>
    <x v="0"/>
    <x v="4"/>
    <x v="2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3"/>
    <x v="4"/>
    <d v="2019-07-15T15:56:09"/>
    <x v="24"/>
    <x v="0"/>
    <x v="0"/>
    <x v="4"/>
    <x v="0"/>
    <x v="0"/>
    <x v="0"/>
    <x v="0"/>
    <x v="0"/>
    <x v="0"/>
    <x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3"/>
    <x v="13"/>
    <d v="2019-07-15T15:56:09"/>
    <x v="125"/>
    <x v="0"/>
    <x v="4"/>
    <x v="30"/>
    <x v="1"/>
    <x v="9"/>
    <x v="21"/>
    <x v="18"/>
    <x v="0"/>
    <x v="0"/>
    <x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3"/>
    <x v="24"/>
    <d v="2019-07-15T15:56:09"/>
    <x v="34"/>
    <x v="23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3"/>
    <x v="25"/>
    <d v="2019-07-15T15:56:09"/>
    <x v="10"/>
    <x v="3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3"/>
    <x v="0"/>
    <d v="2019-07-15T15:56:09"/>
    <x v="34"/>
    <x v="0"/>
    <x v="0"/>
    <x v="29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3"/>
    <x v="1"/>
    <d v="2019-07-15T15:56:09"/>
    <x v="10"/>
    <x v="0"/>
    <x v="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2"/>
    <d v="2019-07-15T15:56:3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3"/>
    <d v="2019-07-15T15:56:31"/>
    <x v="162"/>
    <x v="0"/>
    <x v="0"/>
    <x v="4"/>
    <x v="0"/>
    <x v="0"/>
    <x v="10"/>
    <x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4"/>
    <d v="2019-07-15T15:56:31"/>
    <x v="15"/>
    <x v="0"/>
    <x v="0"/>
    <x v="4"/>
    <x v="0"/>
    <x v="0"/>
    <x v="0"/>
    <x v="0"/>
    <x v="26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7"/>
    <d v="2019-07-15T15:56:3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4"/>
    <x v="10"/>
    <d v="2019-04-16T13:16:24"/>
    <x v="6"/>
    <x v="0"/>
    <x v="0"/>
    <x v="4"/>
    <x v="12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5"/>
    <d v="2019-07-15T15:56:31"/>
    <x v="15"/>
    <x v="0"/>
    <x v="0"/>
    <x v="4"/>
    <x v="0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6"/>
    <d v="2019-07-15T15:56:31"/>
    <x v="3"/>
    <x v="0"/>
    <x v="0"/>
    <x v="4"/>
    <x v="12"/>
    <x v="9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13"/>
    <d v="2019-07-15T15:56:31"/>
    <x v="102"/>
    <x v="0"/>
    <x v="0"/>
    <x v="12"/>
    <x v="0"/>
    <x v="0"/>
    <x v="31"/>
    <x v="18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64"/>
    <x v="14"/>
    <d v="2019-07-15T15:56:31"/>
    <x v="20"/>
    <x v="0"/>
    <x v="0"/>
    <x v="4"/>
    <x v="19"/>
    <x v="7"/>
    <x v="13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33"/>
    <d v="2019-06-20T13:28:4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2"/>
    <d v="2019-06-20T13:54:04"/>
    <x v="581"/>
    <x v="29"/>
    <x v="53"/>
    <x v="421"/>
    <x v="2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3"/>
    <d v="2019-06-20T13:54:04"/>
    <x v="1048"/>
    <x v="0"/>
    <x v="0"/>
    <x v="4"/>
    <x v="0"/>
    <x v="21"/>
    <x v="336"/>
    <x v="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4"/>
    <d v="2019-06-20T13:54:04"/>
    <x v="644"/>
    <x v="0"/>
    <x v="0"/>
    <x v="4"/>
    <x v="0"/>
    <x v="0"/>
    <x v="0"/>
    <x v="0"/>
    <x v="118"/>
    <x v="0"/>
    <x v="36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7"/>
    <d v="2019-06-20T13:54:04"/>
    <x v="57"/>
    <x v="8"/>
    <x v="11"/>
    <x v="19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14"/>
    <d v="2019-06-20T13:54:04"/>
    <x v="51"/>
    <x v="8"/>
    <x v="11"/>
    <x v="30"/>
    <x v="1"/>
    <x v="16"/>
    <x v="17"/>
    <x v="36"/>
    <x v="0"/>
    <x v="2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15"/>
    <d v="2019-06-20T13:54:04"/>
    <x v="81"/>
    <x v="8"/>
    <x v="11"/>
    <x v="30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16"/>
    <d v="2019-06-20T13:54:04"/>
    <x v="94"/>
    <x v="8"/>
    <x v="11"/>
    <x v="11"/>
    <x v="19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24"/>
    <d v="2019-06-20T13:54:04"/>
    <x v="142"/>
    <x v="36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25"/>
    <d v="2019-06-20T13:54:04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0"/>
    <d v="2019-06-20T13:54:04"/>
    <x v="142"/>
    <x v="24"/>
    <x v="301"/>
    <x v="433"/>
    <x v="35"/>
    <x v="303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25"/>
    <x v="1"/>
    <d v="2019-06-20T13:54:04"/>
    <x v="125"/>
    <x v="2"/>
    <x v="40"/>
    <x v="85"/>
    <x v="19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2"/>
    <d v="2019-07-15T15:37:08"/>
    <x v="86"/>
    <x v="8"/>
    <x v="11"/>
    <x v="63"/>
    <x v="6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3"/>
    <d v="2019-07-15T15:37:08"/>
    <x v="32"/>
    <x v="0"/>
    <x v="0"/>
    <x v="4"/>
    <x v="0"/>
    <x v="16"/>
    <x v="6"/>
    <x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4"/>
    <d v="2019-07-15T15:37:08"/>
    <x v="5"/>
    <x v="0"/>
    <x v="0"/>
    <x v="4"/>
    <x v="0"/>
    <x v="0"/>
    <x v="0"/>
    <x v="0"/>
    <x v="1"/>
    <x v="0"/>
    <x v="1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07"/>
    <x v="7"/>
    <d v="2019-07-15T15:37:08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2"/>
    <d v="2019-07-15T15:31:31"/>
    <x v="444"/>
    <x v="2"/>
    <x v="23"/>
    <x v="257"/>
    <x v="1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3"/>
    <d v="2019-07-15T15:31:31"/>
    <x v="835"/>
    <x v="0"/>
    <x v="0"/>
    <x v="4"/>
    <x v="0"/>
    <x v="241"/>
    <x v="312"/>
    <x v="1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4"/>
    <d v="2019-07-15T15:31:31"/>
    <x v="633"/>
    <x v="0"/>
    <x v="0"/>
    <x v="4"/>
    <x v="0"/>
    <x v="0"/>
    <x v="0"/>
    <x v="0"/>
    <x v="8"/>
    <x v="0"/>
    <x v="22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7"/>
    <d v="2019-07-15T15:31:31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0"/>
    <x v="5"/>
    <d v="2019-07-15T15:31:31"/>
    <x v="6"/>
    <x v="0"/>
    <x v="0"/>
    <x v="4"/>
    <x v="0"/>
    <x v="0"/>
    <x v="8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3"/>
    <d v="2019-08-13T13:59:42"/>
    <x v="949"/>
    <x v="0"/>
    <x v="0"/>
    <x v="4"/>
    <x v="0"/>
    <x v="26"/>
    <x v="186"/>
    <x v="24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4"/>
    <d v="2019-08-13T13:59:42"/>
    <x v="136"/>
    <x v="0"/>
    <x v="0"/>
    <x v="4"/>
    <x v="0"/>
    <x v="0"/>
    <x v="0"/>
    <x v="0"/>
    <x v="35"/>
    <x v="0"/>
    <x v="84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7"/>
    <d v="2019-08-13T13:59:42"/>
    <x v="125"/>
    <x v="0"/>
    <x v="23"/>
    <x v="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5"/>
    <d v="2019-08-13T13:59:42"/>
    <x v="26"/>
    <x v="0"/>
    <x v="0"/>
    <x v="4"/>
    <x v="0"/>
    <x v="4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6"/>
    <d v="2019-08-13T13:59:42"/>
    <x v="25"/>
    <x v="0"/>
    <x v="2"/>
    <x v="63"/>
    <x v="1"/>
    <x v="4"/>
    <x v="20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8"/>
    <d v="2019-08-13T13:59:42"/>
    <x v="10"/>
    <x v="0"/>
    <x v="0"/>
    <x v="4"/>
    <x v="0"/>
    <x v="0"/>
    <x v="0"/>
    <x v="0"/>
    <x v="0"/>
    <x v="1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11"/>
    <d v="2019-08-13T13:59:42"/>
    <x v="1049"/>
    <x v="523"/>
    <x v="0"/>
    <x v="595"/>
    <x v="52"/>
    <x v="3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12"/>
    <d v="2019-08-13T13:59:42"/>
    <x v="24"/>
    <x v="247"/>
    <x v="0"/>
    <x v="9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13"/>
    <d v="2019-08-13T13:59:42"/>
    <x v="268"/>
    <x v="0"/>
    <x v="10"/>
    <x v="58"/>
    <x v="79"/>
    <x v="104"/>
    <x v="125"/>
    <x v="85"/>
    <x v="35"/>
    <x v="0"/>
    <x v="93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14"/>
    <d v="2019-08-13T13:59:42"/>
    <x v="19"/>
    <x v="0"/>
    <x v="13"/>
    <x v="55"/>
    <x v="12"/>
    <x v="9"/>
    <x v="21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16"/>
    <d v="2019-08-13T13:59:42"/>
    <x v="141"/>
    <x v="19"/>
    <x v="0"/>
    <x v="3"/>
    <x v="19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18"/>
    <d v="2019-08-13T13:59:42"/>
    <x v="3"/>
    <x v="0"/>
    <x v="0"/>
    <x v="3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19"/>
    <d v="2019-08-13T13:59:42"/>
    <x v="26"/>
    <x v="0"/>
    <x v="0"/>
    <x v="4"/>
    <x v="0"/>
    <x v="2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20"/>
    <d v="2019-08-13T13:59:42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22"/>
    <d v="2019-08-13T13:59:42"/>
    <x v="32"/>
    <x v="0"/>
    <x v="0"/>
    <x v="11"/>
    <x v="12"/>
    <x v="6"/>
    <x v="35"/>
    <x v="6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6"/>
    <s v="105107"/>
    <x v="24"/>
    <d v="2019-08-13T13:59:42"/>
    <x v="801"/>
    <x v="52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22"/>
    <d v="2019-08-20T12:09:10"/>
    <x v="219"/>
    <x v="2"/>
    <x v="13"/>
    <x v="90"/>
    <x v="57"/>
    <x v="85"/>
    <x v="9"/>
    <x v="32"/>
    <x v="1"/>
    <x v="0"/>
    <x v="0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30"/>
    <d v="2019-08-20T12:09:10"/>
    <x v="81"/>
    <x v="0"/>
    <x v="0"/>
    <x v="11"/>
    <x v="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24"/>
    <d v="2019-08-20T12:09:10"/>
    <x v="1050"/>
    <x v="525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25"/>
    <d v="2019-08-20T12:09:10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36"/>
    <d v="2019-08-20T12:09:10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0"/>
    <d v="2019-08-20T12:09:10"/>
    <x v="1050"/>
    <x v="26"/>
    <x v="295"/>
    <x v="596"/>
    <x v="73"/>
    <x v="30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1"/>
    <d v="2019-08-20T12:09:10"/>
    <x v="204"/>
    <x v="0"/>
    <x v="41"/>
    <x v="134"/>
    <x v="0"/>
    <x v="7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0"/>
    <x v="37"/>
    <d v="2019-08-20T12:09:10"/>
    <x v="31"/>
    <x v="0"/>
    <x v="62"/>
    <x v="112"/>
    <x v="0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2"/>
    <d v="2019-08-13T14:11:57"/>
    <x v="226"/>
    <x v="29"/>
    <x v="13"/>
    <x v="301"/>
    <x v="143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3"/>
    <d v="2019-08-13T14:11:57"/>
    <x v="571"/>
    <x v="0"/>
    <x v="0"/>
    <x v="4"/>
    <x v="0"/>
    <x v="188"/>
    <x v="149"/>
    <x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4"/>
    <d v="2019-08-13T14:11:57"/>
    <x v="185"/>
    <x v="0"/>
    <x v="0"/>
    <x v="4"/>
    <x v="0"/>
    <x v="0"/>
    <x v="0"/>
    <x v="0"/>
    <x v="72"/>
    <x v="0"/>
    <x v="55"/>
    <x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7"/>
    <d v="2019-08-13T14:11:57"/>
    <x v="101"/>
    <x v="0"/>
    <x v="0"/>
    <x v="19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5"/>
    <d v="2019-08-13T14:11:57"/>
    <x v="86"/>
    <x v="0"/>
    <x v="0"/>
    <x v="4"/>
    <x v="0"/>
    <x v="2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4"/>
    <s v="105108"/>
    <x v="6"/>
    <d v="2019-08-13T14:11:57"/>
    <x v="106"/>
    <x v="0"/>
    <x v="0"/>
    <x v="6"/>
    <x v="1"/>
    <x v="2"/>
    <x v="19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6"/>
    <d v="2019-04-16T14:17:05"/>
    <x v="6"/>
    <x v="0"/>
    <x v="11"/>
    <x v="25"/>
    <x v="5"/>
    <x v="16"/>
    <x v="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701"/>
    <x v="8"/>
    <d v="2019-04-16T14:17:05"/>
    <x v="94"/>
    <x v="0"/>
    <x v="0"/>
    <x v="4"/>
    <x v="0"/>
    <x v="0"/>
    <x v="0"/>
    <x v="0"/>
    <x v="0"/>
    <x v="5"/>
    <x v="24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258"/>
    <x v="13"/>
    <d v="2019-05-18T13:02:30"/>
    <x v="34"/>
    <x v="0"/>
    <x v="4"/>
    <x v="1"/>
    <x v="14"/>
    <x v="31"/>
    <x v="63"/>
    <x v="46"/>
    <x v="29"/>
    <x v="0"/>
    <x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3"/>
    <d v="2019-06-20T13:25:11"/>
    <x v="496"/>
    <x v="0"/>
    <x v="0"/>
    <x v="4"/>
    <x v="0"/>
    <x v="56"/>
    <x v="282"/>
    <x v="9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4"/>
    <d v="2019-06-20T13:25:11"/>
    <x v="415"/>
    <x v="0"/>
    <x v="0"/>
    <x v="4"/>
    <x v="0"/>
    <x v="0"/>
    <x v="0"/>
    <x v="0"/>
    <x v="55"/>
    <x v="0"/>
    <x v="6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7"/>
    <d v="2019-06-20T13:25:11"/>
    <x v="101"/>
    <x v="0"/>
    <x v="7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5"/>
    <d v="2019-06-20T13:25:11"/>
    <x v="24"/>
    <x v="0"/>
    <x v="0"/>
    <x v="4"/>
    <x v="0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6"/>
    <d v="2019-06-20T13:25:11"/>
    <x v="57"/>
    <x v="0"/>
    <x v="4"/>
    <x v="11"/>
    <x v="1"/>
    <x v="0"/>
    <x v="6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8"/>
    <d v="2019-06-20T13:25:11"/>
    <x v="26"/>
    <x v="0"/>
    <x v="0"/>
    <x v="4"/>
    <x v="0"/>
    <x v="0"/>
    <x v="0"/>
    <x v="0"/>
    <x v="0"/>
    <x v="7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17"/>
    <d v="2019-06-20T13:25:11"/>
    <x v="702"/>
    <x v="526"/>
    <x v="302"/>
    <x v="13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11"/>
    <d v="2019-06-20T13:25:11"/>
    <x v="316"/>
    <x v="0"/>
    <x v="32"/>
    <x v="5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12"/>
    <d v="2019-06-20T13:25:11"/>
    <x v="69"/>
    <x v="0"/>
    <x v="0"/>
    <x v="4"/>
    <x v="3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13"/>
    <d v="2019-06-20T13:25:11"/>
    <x v="1051"/>
    <x v="0"/>
    <x v="4"/>
    <x v="198"/>
    <x v="159"/>
    <x v="81"/>
    <x v="219"/>
    <x v="129"/>
    <x v="55"/>
    <x v="0"/>
    <x v="7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14"/>
    <d v="2019-06-20T13:25:11"/>
    <x v="85"/>
    <x v="0"/>
    <x v="2"/>
    <x v="12"/>
    <x v="12"/>
    <x v="0"/>
    <x v="8"/>
    <x v="6"/>
    <x v="0"/>
    <x v="8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15"/>
    <d v="2019-06-20T13:25:11"/>
    <x v="81"/>
    <x v="4"/>
    <x v="2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16"/>
    <d v="2019-06-20T13:25:11"/>
    <x v="20"/>
    <x v="0"/>
    <x v="4"/>
    <x v="11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18"/>
    <d v="2019-06-20T13:25:11"/>
    <x v="196"/>
    <x v="0"/>
    <x v="4"/>
    <x v="53"/>
    <x v="2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19"/>
    <d v="2019-06-20T13:25:11"/>
    <x v="73"/>
    <x v="0"/>
    <x v="0"/>
    <x v="4"/>
    <x v="0"/>
    <x v="31"/>
    <x v="171"/>
    <x v="6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20"/>
    <d v="2019-06-20T13:25:11"/>
    <x v="141"/>
    <x v="0"/>
    <x v="0"/>
    <x v="4"/>
    <x v="0"/>
    <x v="0"/>
    <x v="0"/>
    <x v="0"/>
    <x v="0"/>
    <x v="0"/>
    <x v="25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22"/>
    <d v="2019-06-20T13:25:11"/>
    <x v="534"/>
    <x v="0"/>
    <x v="4"/>
    <x v="6"/>
    <x v="3"/>
    <x v="2"/>
    <x v="39"/>
    <x v="1"/>
    <x v="0"/>
    <x v="0"/>
    <x v="4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24"/>
    <d v="2019-06-20T13:25:11"/>
    <x v="541"/>
    <x v="52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25"/>
    <d v="2019-06-20T13:25:11"/>
    <x v="86"/>
    <x v="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31"/>
    <d v="2019-06-20T13:25:11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36"/>
    <d v="2019-06-20T13:25:11"/>
    <x v="24"/>
    <x v="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6"/>
    <d v="2019-06-18T18:36:18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1"/>
    <x v="13"/>
    <d v="2019-06-18T18:36:18"/>
    <x v="141"/>
    <x v="0"/>
    <x v="0"/>
    <x v="4"/>
    <x v="19"/>
    <x v="7"/>
    <x v="6"/>
    <x v="8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2"/>
    <x v="3"/>
    <d v="2019-06-18T19:10:18"/>
    <x v="26"/>
    <x v="0"/>
    <x v="0"/>
    <x v="4"/>
    <x v="0"/>
    <x v="0"/>
    <x v="1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09"/>
    <x v="25"/>
    <d v="2019-05-18T12:32:51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09"/>
    <x v="0"/>
    <d v="2019-05-18T12:32:51"/>
    <x v="31"/>
    <x v="0"/>
    <x v="15"/>
    <x v="112"/>
    <x v="0"/>
    <x v="3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09"/>
    <x v="1"/>
    <d v="2019-05-18T12:32:51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10"/>
    <x v="2"/>
    <d v="2019-05-18T12:33:1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0"/>
    <d v="2019-06-20T13:25:11"/>
    <x v="541"/>
    <x v="12"/>
    <x v="264"/>
    <x v="597"/>
    <x v="23"/>
    <x v="27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1"/>
    <d v="2019-06-20T13:25:11"/>
    <x v="86"/>
    <x v="2"/>
    <x v="3"/>
    <x v="120"/>
    <x v="19"/>
    <x v="4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32"/>
    <d v="2019-06-20T13:25:11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69"/>
    <x v="37"/>
    <d v="2019-06-20T13:25:11"/>
    <x v="24"/>
    <x v="0"/>
    <x v="0"/>
    <x v="6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19"/>
    <d v="2019-06-20T13:28:22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22"/>
    <d v="2019-06-20T13:28:22"/>
    <x v="6"/>
    <x v="0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24"/>
    <d v="2019-06-20T13:28:22"/>
    <x v="2"/>
    <x v="9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06"/>
    <x v="25"/>
    <d v="2019-06-20T13:28:22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28"/>
    <x v="25"/>
    <d v="2019-06-20T13:28:45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89"/>
    <x v="4"/>
    <d v="2019-06-20T12:48:42"/>
    <x v="6"/>
    <x v="0"/>
    <x v="0"/>
    <x v="4"/>
    <x v="0"/>
    <x v="0"/>
    <x v="0"/>
    <x v="0"/>
    <x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96"/>
    <x v="3"/>
    <d v="2019-06-20T12:49:54"/>
    <x v="190"/>
    <x v="0"/>
    <x v="0"/>
    <x v="4"/>
    <x v="0"/>
    <x v="24"/>
    <x v="20"/>
    <x v="6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96"/>
    <x v="4"/>
    <d v="2019-06-20T12:49:54"/>
    <x v="20"/>
    <x v="0"/>
    <x v="0"/>
    <x v="4"/>
    <x v="0"/>
    <x v="0"/>
    <x v="0"/>
    <x v="0"/>
    <x v="26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96"/>
    <x v="13"/>
    <d v="2019-06-20T12:49:54"/>
    <x v="31"/>
    <x v="0"/>
    <x v="0"/>
    <x v="11"/>
    <x v="0"/>
    <x v="4"/>
    <x v="21"/>
    <x v="62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96"/>
    <x v="24"/>
    <d v="2019-06-20T12:49:54"/>
    <x v="196"/>
    <x v="1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96"/>
    <x v="25"/>
    <d v="2019-06-20T12:49:54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96"/>
    <x v="0"/>
    <d v="2019-06-20T12:49:54"/>
    <x v="196"/>
    <x v="0"/>
    <x v="0"/>
    <x v="6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96"/>
    <x v="1"/>
    <d v="2019-06-20T12:49:54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8"/>
    <x v="24"/>
    <d v="2019-06-20T13:00:06"/>
    <x v="19"/>
    <x v="1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99"/>
    <x v="18"/>
    <d v="2019-07-15T16:30:4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99"/>
    <x v="22"/>
    <d v="2019-07-15T16:30:46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2"/>
    <d v="2019-10-14T13:01:50"/>
    <x v="69"/>
    <x v="0"/>
    <x v="0"/>
    <x v="4"/>
    <x v="0"/>
    <x v="101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3"/>
    <d v="2019-10-14T13:01:50"/>
    <x v="1052"/>
    <x v="0"/>
    <x v="13"/>
    <x v="511"/>
    <x v="262"/>
    <x v="311"/>
    <x v="337"/>
    <x v="197"/>
    <x v="140"/>
    <x v="0"/>
    <x v="12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4"/>
    <d v="2019-10-14T13:01:50"/>
    <x v="47"/>
    <x v="0"/>
    <x v="0"/>
    <x v="53"/>
    <x v="35"/>
    <x v="6"/>
    <x v="25"/>
    <x v="36"/>
    <x v="0"/>
    <x v="2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5"/>
    <d v="2019-10-14T13:01:50"/>
    <x v="157"/>
    <x v="2"/>
    <x v="13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6"/>
    <d v="2019-10-14T13:01:50"/>
    <x v="1"/>
    <x v="2"/>
    <x v="4"/>
    <x v="30"/>
    <x v="3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8"/>
    <d v="2019-10-14T13:01:50"/>
    <x v="187"/>
    <x v="0"/>
    <x v="2"/>
    <x v="51"/>
    <x v="3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19"/>
    <d v="2019-10-14T13:01:50"/>
    <x v="71"/>
    <x v="0"/>
    <x v="0"/>
    <x v="4"/>
    <x v="0"/>
    <x v="83"/>
    <x v="39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20"/>
    <d v="2019-10-14T13:01:50"/>
    <x v="36"/>
    <x v="0"/>
    <x v="0"/>
    <x v="4"/>
    <x v="0"/>
    <x v="0"/>
    <x v="0"/>
    <x v="0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38"/>
    <d v="2019-10-14T13:01:5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39"/>
    <d v="2019-10-14T13:01:50"/>
    <x v="6"/>
    <x v="0"/>
    <x v="0"/>
    <x v="4"/>
    <x v="0"/>
    <x v="0"/>
    <x v="0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28"/>
    <d v="2019-10-14T13:01:50"/>
    <x v="552"/>
    <x v="0"/>
    <x v="19"/>
    <x v="28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29"/>
    <d v="2019-10-14T13:01:50"/>
    <x v="843"/>
    <x v="0"/>
    <x v="0"/>
    <x v="4"/>
    <x v="76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22"/>
    <d v="2019-10-14T13:01:50"/>
    <x v="191"/>
    <x v="0"/>
    <x v="4"/>
    <x v="53"/>
    <x v="35"/>
    <x v="83"/>
    <x v="39"/>
    <x v="21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40"/>
    <d v="2019-10-14T13:01:50"/>
    <x v="36"/>
    <x v="0"/>
    <x v="0"/>
    <x v="4"/>
    <x v="0"/>
    <x v="0"/>
    <x v="0"/>
    <x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30"/>
    <d v="2019-10-14T13:01:50"/>
    <x v="5"/>
    <x v="0"/>
    <x v="4"/>
    <x v="30"/>
    <x v="12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24"/>
    <d v="2019-10-14T13:01:50"/>
    <x v="998"/>
    <x v="52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5"/>
    <x v="25"/>
    <d v="2019-10-14T13:01:50"/>
    <x v="344"/>
    <x v="31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13"/>
    <d v="2019-08-13T13:44:34"/>
    <x v="512"/>
    <x v="2"/>
    <x v="0"/>
    <x v="116"/>
    <x v="68"/>
    <x v="82"/>
    <x v="90"/>
    <x v="15"/>
    <x v="29"/>
    <x v="0"/>
    <x v="29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200538"/>
    <x v="14"/>
    <d v="2019-08-13T13:44:34"/>
    <x v="3"/>
    <x v="0"/>
    <x v="0"/>
    <x v="4"/>
    <x v="19"/>
    <x v="0"/>
    <x v="13"/>
    <x v="2"/>
    <x v="0"/>
    <x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14"/>
    <d v="2019-06-20T13:02:15"/>
    <x v="94"/>
    <x v="0"/>
    <x v="0"/>
    <x v="4"/>
    <x v="0"/>
    <x v="0"/>
    <x v="13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501"/>
    <x v="24"/>
    <d v="2019-06-20T13:02:15"/>
    <x v="339"/>
    <x v="14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99"/>
    <x v="24"/>
    <d v="2019-07-15T16:30:46"/>
    <x v="12"/>
    <x v="6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99"/>
    <x v="31"/>
    <d v="2019-07-15T16:30:46"/>
    <x v="81"/>
    <x v="1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99"/>
    <x v="0"/>
    <d v="2019-07-15T16:30:46"/>
    <x v="12"/>
    <x v="0"/>
    <x v="40"/>
    <x v="51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8"/>
    <x v="3"/>
    <d v="2019-06-18T18:32:20"/>
    <x v="85"/>
    <x v="0"/>
    <x v="0"/>
    <x v="4"/>
    <x v="0"/>
    <x v="16"/>
    <x v="6"/>
    <x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8"/>
    <x v="4"/>
    <d v="2019-06-18T18:32:20"/>
    <x v="3"/>
    <x v="0"/>
    <x v="0"/>
    <x v="4"/>
    <x v="0"/>
    <x v="0"/>
    <x v="0"/>
    <x v="0"/>
    <x v="23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8"/>
    <x v="13"/>
    <d v="2019-06-18T18:32:20"/>
    <x v="11"/>
    <x v="0"/>
    <x v="0"/>
    <x v="11"/>
    <x v="69"/>
    <x v="0"/>
    <x v="8"/>
    <x v="4"/>
    <x v="23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8"/>
    <x v="24"/>
    <d v="2019-06-18T18:32:20"/>
    <x v="125"/>
    <x v="3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68"/>
    <x v="0"/>
    <d v="2019-06-18T18:32:20"/>
    <x v="125"/>
    <x v="0"/>
    <x v="40"/>
    <x v="85"/>
    <x v="0"/>
    <x v="1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1"/>
    <x v="17"/>
    <d v="2019-06-18T18:33:30"/>
    <x v="227"/>
    <x v="0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1"/>
    <x v="13"/>
    <d v="2019-06-18T18:33:30"/>
    <x v="216"/>
    <x v="0"/>
    <x v="0"/>
    <x v="73"/>
    <x v="3"/>
    <x v="2"/>
    <x v="17"/>
    <x v="18"/>
    <x v="25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1"/>
    <x v="15"/>
    <d v="2019-06-18T18:33:30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1"/>
    <x v="24"/>
    <d v="2019-06-18T18:33:30"/>
    <x v="400"/>
    <x v="16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1"/>
    <x v="25"/>
    <d v="2019-06-18T18:33:30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0"/>
    <d v="2019-10-14T15:30:18"/>
    <x v="194"/>
    <x v="0"/>
    <x v="106"/>
    <x v="121"/>
    <x v="0"/>
    <x v="13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200538"/>
    <x v="1"/>
    <d v="2019-10-14T15:30:18"/>
    <x v="57"/>
    <x v="0"/>
    <x v="8"/>
    <x v="44"/>
    <x v="0"/>
    <x v="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2"/>
    <d v="2019-10-14T15:30:49"/>
    <x v="969"/>
    <x v="0"/>
    <x v="51"/>
    <x v="324"/>
    <x v="16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3"/>
    <d v="2019-10-14T15:30:49"/>
    <x v="656"/>
    <x v="0"/>
    <x v="0"/>
    <x v="4"/>
    <x v="0"/>
    <x v="181"/>
    <x v="144"/>
    <x v="10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4"/>
    <d v="2019-10-14T15:30:49"/>
    <x v="403"/>
    <x v="0"/>
    <x v="0"/>
    <x v="4"/>
    <x v="0"/>
    <x v="0"/>
    <x v="0"/>
    <x v="0"/>
    <x v="7"/>
    <x v="0"/>
    <x v="88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7"/>
    <d v="2019-10-14T15:30:49"/>
    <x v="5"/>
    <x v="0"/>
    <x v="0"/>
    <x v="3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5"/>
    <d v="2019-10-14T15:30:49"/>
    <x v="10"/>
    <x v="0"/>
    <x v="0"/>
    <x v="4"/>
    <x v="0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6"/>
    <d v="2019-10-14T15:30:49"/>
    <x v="26"/>
    <x v="0"/>
    <x v="0"/>
    <x v="11"/>
    <x v="1"/>
    <x v="0"/>
    <x v="19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8"/>
    <d v="2019-10-14T15:30:49"/>
    <x v="1"/>
    <x v="0"/>
    <x v="0"/>
    <x v="4"/>
    <x v="0"/>
    <x v="0"/>
    <x v="0"/>
    <x v="0"/>
    <x v="0"/>
    <x v="9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17"/>
    <d v="2019-10-14T15:30:49"/>
    <x v="876"/>
    <x v="9"/>
    <x v="29"/>
    <x v="598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11"/>
    <d v="2019-10-14T15:30:49"/>
    <x v="323"/>
    <x v="0"/>
    <x v="28"/>
    <x v="6"/>
    <x v="0"/>
    <x v="9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12"/>
    <d v="2019-10-14T15:30:49"/>
    <x v="155"/>
    <x v="0"/>
    <x v="0"/>
    <x v="97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13"/>
    <d v="2019-10-14T15:30:49"/>
    <x v="545"/>
    <x v="0"/>
    <x v="10"/>
    <x v="246"/>
    <x v="137"/>
    <x v="58"/>
    <x v="145"/>
    <x v="177"/>
    <x v="7"/>
    <x v="0"/>
    <x v="1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14"/>
    <d v="2019-10-14T15:30:49"/>
    <x v="32"/>
    <x v="0"/>
    <x v="0"/>
    <x v="12"/>
    <x v="12"/>
    <x v="0"/>
    <x v="35"/>
    <x v="6"/>
    <x v="0"/>
    <x v="1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15"/>
    <d v="2019-10-14T15:30:49"/>
    <x v="15"/>
    <x v="2"/>
    <x v="2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16"/>
    <d v="2019-10-14T15:30:49"/>
    <x v="5"/>
    <x v="0"/>
    <x v="2"/>
    <x v="3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69"/>
    <x v="18"/>
    <d v="2019-10-14T15:30:49"/>
    <x v="102"/>
    <x v="0"/>
    <x v="4"/>
    <x v="20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1"/>
    <x v="0"/>
    <d v="2019-06-18T18:33:30"/>
    <x v="400"/>
    <x v="2"/>
    <x v="62"/>
    <x v="231"/>
    <x v="19"/>
    <x v="8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1"/>
    <x v="1"/>
    <d v="2019-06-18T18:33:30"/>
    <x v="141"/>
    <x v="8"/>
    <x v="11"/>
    <x v="90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31"/>
    <d v="2019-06-18T18:33:48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0"/>
    <d v="2019-06-18T18:33:48"/>
    <x v="187"/>
    <x v="0"/>
    <x v="51"/>
    <x v="81"/>
    <x v="0"/>
    <x v="2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1"/>
    <d v="2019-06-18T18:33:48"/>
    <x v="81"/>
    <x v="0"/>
    <x v="0"/>
    <x v="55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2"/>
    <x v="32"/>
    <d v="2019-06-18T18:33:48"/>
    <x v="15"/>
    <x v="0"/>
    <x v="0"/>
    <x v="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31"/>
    <d v="2019-06-18T18:34:03"/>
    <x v="15"/>
    <x v="4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0"/>
    <d v="2019-06-18T18:34:03"/>
    <x v="216"/>
    <x v="4"/>
    <x v="28"/>
    <x v="165"/>
    <x v="12"/>
    <x v="2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473"/>
    <x v="32"/>
    <d v="2019-06-18T18:34:03"/>
    <x v="15"/>
    <x v="8"/>
    <x v="11"/>
    <x v="6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6"/>
    <x v="3"/>
    <d v="2019-06-18T18:34:59"/>
    <x v="15"/>
    <x v="0"/>
    <x v="0"/>
    <x v="4"/>
    <x v="0"/>
    <x v="0"/>
    <x v="8"/>
    <x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6"/>
    <x v="4"/>
    <d v="2019-06-18T18:34:59"/>
    <x v="81"/>
    <x v="0"/>
    <x v="0"/>
    <x v="4"/>
    <x v="0"/>
    <x v="0"/>
    <x v="0"/>
    <x v="0"/>
    <x v="26"/>
    <x v="0"/>
    <x v="3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6"/>
    <x v="13"/>
    <d v="2019-06-18T18:34:59"/>
    <x v="157"/>
    <x v="0"/>
    <x v="4"/>
    <x v="12"/>
    <x v="0"/>
    <x v="0"/>
    <x v="13"/>
    <x v="2"/>
    <x v="26"/>
    <x v="0"/>
    <x v="7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7"/>
    <x v="2"/>
    <d v="2019-06-18T18:35:19"/>
    <x v="15"/>
    <x v="0"/>
    <x v="0"/>
    <x v="11"/>
    <x v="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7"/>
    <x v="3"/>
    <d v="2019-06-18T18:35:19"/>
    <x v="32"/>
    <x v="0"/>
    <x v="0"/>
    <x v="4"/>
    <x v="0"/>
    <x v="9"/>
    <x v="6"/>
    <x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7"/>
    <x v="4"/>
    <d v="2019-06-18T18:35:19"/>
    <x v="3"/>
    <x v="0"/>
    <x v="0"/>
    <x v="4"/>
    <x v="0"/>
    <x v="0"/>
    <x v="0"/>
    <x v="0"/>
    <x v="25"/>
    <x v="0"/>
    <x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7"/>
    <x v="13"/>
    <d v="2019-06-18T18:35:19"/>
    <x v="85"/>
    <x v="0"/>
    <x v="0"/>
    <x v="12"/>
    <x v="12"/>
    <x v="7"/>
    <x v="8"/>
    <x v="8"/>
    <x v="25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77"/>
    <x v="24"/>
    <d v="2019-06-18T18:35:19"/>
    <x v="31"/>
    <x v="6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19"/>
    <d v="2019-04-16T13:24:42"/>
    <x v="390"/>
    <x v="0"/>
    <x v="0"/>
    <x v="4"/>
    <x v="0"/>
    <x v="58"/>
    <x v="245"/>
    <x v="1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20"/>
    <d v="2019-04-16T13:24:42"/>
    <x v="5"/>
    <x v="0"/>
    <x v="0"/>
    <x v="4"/>
    <x v="0"/>
    <x v="0"/>
    <x v="0"/>
    <x v="0"/>
    <x v="0"/>
    <x v="0"/>
    <x v="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23"/>
    <x v="42"/>
    <d v="2019-04-16T13:24:42"/>
    <x v="20"/>
    <x v="0"/>
    <x v="0"/>
    <x v="11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14"/>
    <d v="2019-06-18T17:30:35"/>
    <x v="12"/>
    <x v="0"/>
    <x v="4"/>
    <x v="30"/>
    <x v="9"/>
    <x v="6"/>
    <x v="35"/>
    <x v="4"/>
    <x v="0"/>
    <x v="10"/>
    <x v="7"/>
    <x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15"/>
    <d v="2019-06-18T17:30:35"/>
    <x v="94"/>
    <x v="2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16"/>
    <d v="2019-06-18T17:30:35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4"/>
    <s v="105108"/>
    <x v="24"/>
    <d v="2019-06-18T17:30:35"/>
    <x v="797"/>
    <x v="39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13"/>
    <d v="2019-05-18T12:44:27"/>
    <x v="3"/>
    <x v="0"/>
    <x v="0"/>
    <x v="12"/>
    <x v="19"/>
    <x v="7"/>
    <x v="8"/>
    <x v="2"/>
    <x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14"/>
    <d v="2019-05-18T12:44:27"/>
    <x v="36"/>
    <x v="0"/>
    <x v="0"/>
    <x v="4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24"/>
    <d v="2019-05-18T12:44:27"/>
    <x v="148"/>
    <x v="4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25"/>
    <d v="2019-05-18T12:44:27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0"/>
    <d v="2019-05-18T12:44:27"/>
    <x v="148"/>
    <x v="0"/>
    <x v="0"/>
    <x v="9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7"/>
    <x v="1"/>
    <d v="2019-05-18T12:44:27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2"/>
    <d v="2019-05-18T12:44:41"/>
    <x v="198"/>
    <x v="0"/>
    <x v="0"/>
    <x v="39"/>
    <x v="5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3"/>
    <d v="2019-05-18T12:44:41"/>
    <x v="107"/>
    <x v="0"/>
    <x v="0"/>
    <x v="4"/>
    <x v="0"/>
    <x v="85"/>
    <x v="62"/>
    <x v="4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4"/>
    <d v="2019-05-18T12:44:41"/>
    <x v="10"/>
    <x v="0"/>
    <x v="0"/>
    <x v="4"/>
    <x v="0"/>
    <x v="0"/>
    <x v="0"/>
    <x v="0"/>
    <x v="23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58"/>
    <x v="5"/>
    <d v="2019-05-18T12:44:41"/>
    <x v="20"/>
    <x v="0"/>
    <x v="0"/>
    <x v="4"/>
    <x v="0"/>
    <x v="0"/>
    <x v="8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4"/>
    <d v="2019-10-14T13:03:27"/>
    <x v="182"/>
    <x v="0"/>
    <x v="0"/>
    <x v="4"/>
    <x v="0"/>
    <x v="0"/>
    <x v="0"/>
    <x v="0"/>
    <x v="58"/>
    <x v="0"/>
    <x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7"/>
    <d v="2019-10-14T13:03:2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5"/>
    <d v="2019-10-14T13:03:27"/>
    <x v="3"/>
    <x v="0"/>
    <x v="0"/>
    <x v="4"/>
    <x v="0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6"/>
    <d v="2019-10-14T13:03:27"/>
    <x v="24"/>
    <x v="0"/>
    <x v="0"/>
    <x v="4"/>
    <x v="12"/>
    <x v="0"/>
    <x v="19"/>
    <x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8"/>
    <d v="2019-10-14T13:03:27"/>
    <x v="94"/>
    <x v="0"/>
    <x v="0"/>
    <x v="4"/>
    <x v="0"/>
    <x v="0"/>
    <x v="0"/>
    <x v="0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10"/>
    <d v="2019-10-14T13:03:27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13"/>
    <d v="2019-10-14T13:03:27"/>
    <x v="260"/>
    <x v="0"/>
    <x v="10"/>
    <x v="112"/>
    <x v="42"/>
    <x v="77"/>
    <x v="26"/>
    <x v="76"/>
    <x v="58"/>
    <x v="0"/>
    <x v="4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14"/>
    <d v="2019-10-14T13:03:27"/>
    <x v="15"/>
    <x v="0"/>
    <x v="0"/>
    <x v="4"/>
    <x v="19"/>
    <x v="0"/>
    <x v="35"/>
    <x v="2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15"/>
    <d v="2019-10-14T13:03:27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24"/>
    <d v="2019-10-14T13:03:27"/>
    <x v="676"/>
    <x v="31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25"/>
    <d v="2019-10-14T13:03:27"/>
    <x v="91"/>
    <x v="77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0"/>
    <d v="2019-10-14T13:03:27"/>
    <x v="676"/>
    <x v="4"/>
    <x v="303"/>
    <x v="375"/>
    <x v="12"/>
    <x v="11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1"/>
    <d v="2019-10-14T13:03:27"/>
    <x v="91"/>
    <x v="4"/>
    <x v="23"/>
    <x v="123"/>
    <x v="12"/>
    <x v="5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09"/>
    <x v="33"/>
    <d v="2019-10-14T13:03:27"/>
    <x v="94"/>
    <x v="0"/>
    <x v="0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14"/>
    <d v="2019-10-14T15:49:09"/>
    <x v="36"/>
    <x v="8"/>
    <x v="11"/>
    <x v="25"/>
    <x v="5"/>
    <x v="16"/>
    <x v="0"/>
    <x v="26"/>
    <x v="0"/>
    <x v="0"/>
    <x v="10"/>
    <x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15"/>
    <d v="2019-10-14T15:49:09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0"/>
    <d v="2019-11-15T11:27:42"/>
    <x v="529"/>
    <x v="12"/>
    <x v="77"/>
    <x v="599"/>
    <x v="23"/>
    <x v="10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1"/>
    <d v="2019-11-15T11:27:42"/>
    <x v="196"/>
    <x v="0"/>
    <x v="13"/>
    <x v="60"/>
    <x v="0"/>
    <x v="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6"/>
    <s v="105107"/>
    <x v="33"/>
    <d v="2019-11-15T11:27:42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16"/>
    <d v="2019-10-14T15:49:09"/>
    <x v="36"/>
    <x v="8"/>
    <x v="11"/>
    <x v="12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24"/>
    <d v="2019-10-14T15:49:09"/>
    <x v="492"/>
    <x v="246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25"/>
    <d v="2019-10-14T15:49:09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0"/>
    <d v="2019-10-14T15:49:09"/>
    <x v="492"/>
    <x v="29"/>
    <x v="34"/>
    <x v="308"/>
    <x v="1"/>
    <x v="102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1"/>
    <d v="2019-10-14T15:49:09"/>
    <x v="141"/>
    <x v="4"/>
    <x v="10"/>
    <x v="90"/>
    <x v="12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21"/>
    <x v="33"/>
    <d v="2019-10-14T15:49:09"/>
    <x v="20"/>
    <x v="8"/>
    <x v="11"/>
    <x v="3"/>
    <x v="5"/>
    <x v="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2"/>
    <d v="2019-10-14T15:49:39"/>
    <x v="1009"/>
    <x v="14"/>
    <x v="51"/>
    <x v="259"/>
    <x v="24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3"/>
    <d v="2019-10-14T15:49:39"/>
    <x v="750"/>
    <x v="0"/>
    <x v="0"/>
    <x v="4"/>
    <x v="0"/>
    <x v="161"/>
    <x v="338"/>
    <x v="3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4"/>
    <d v="2019-10-14T15:49:39"/>
    <x v="633"/>
    <x v="0"/>
    <x v="0"/>
    <x v="4"/>
    <x v="0"/>
    <x v="0"/>
    <x v="0"/>
    <x v="0"/>
    <x v="75"/>
    <x v="0"/>
    <x v="87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7"/>
    <d v="2019-10-14T15:49:39"/>
    <x v="85"/>
    <x v="0"/>
    <x v="10"/>
    <x v="53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5"/>
    <d v="2019-10-14T15:49:39"/>
    <x v="32"/>
    <x v="0"/>
    <x v="0"/>
    <x v="4"/>
    <x v="0"/>
    <x v="0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6"/>
    <d v="2019-10-14T15:49:39"/>
    <x v="11"/>
    <x v="0"/>
    <x v="0"/>
    <x v="21"/>
    <x v="0"/>
    <x v="0"/>
    <x v="31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8"/>
    <d v="2019-10-14T15:49:39"/>
    <x v="85"/>
    <x v="0"/>
    <x v="0"/>
    <x v="4"/>
    <x v="0"/>
    <x v="0"/>
    <x v="0"/>
    <x v="0"/>
    <x v="0"/>
    <x v="14"/>
    <x v="0"/>
    <x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7"/>
    <d v="2019-10-14T15:49:39"/>
    <x v="43"/>
    <x v="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9"/>
    <d v="2019-10-14T15:49:39"/>
    <x v="67"/>
    <x v="0"/>
    <x v="0"/>
    <x v="4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0"/>
    <d v="2019-10-14T15:49:39"/>
    <x v="6"/>
    <x v="0"/>
    <x v="0"/>
    <x v="4"/>
    <x v="0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1"/>
    <d v="2019-10-14T15:49:39"/>
    <x v="1053"/>
    <x v="0"/>
    <x v="0"/>
    <x v="41"/>
    <x v="21"/>
    <x v="31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2"/>
    <d v="2019-10-14T15:49:39"/>
    <x v="48"/>
    <x v="0"/>
    <x v="242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3"/>
    <d v="2019-10-14T15:49:39"/>
    <x v="1054"/>
    <x v="19"/>
    <x v="8"/>
    <x v="121"/>
    <x v="25"/>
    <x v="206"/>
    <x v="197"/>
    <x v="316"/>
    <x v="75"/>
    <x v="0"/>
    <x v="53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4"/>
    <d v="2019-10-14T15:49:39"/>
    <x v="19"/>
    <x v="0"/>
    <x v="2"/>
    <x v="3"/>
    <x v="0"/>
    <x v="0"/>
    <x v="6"/>
    <x v="6"/>
    <x v="0"/>
    <x v="15"/>
    <x v="0"/>
    <x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5"/>
    <d v="2019-10-14T15:49:39"/>
    <x v="94"/>
    <x v="2"/>
    <x v="0"/>
    <x v="12"/>
    <x v="0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6"/>
    <d v="2019-10-14T15:49:39"/>
    <x v="3"/>
    <x v="0"/>
    <x v="2"/>
    <x v="12"/>
    <x v="19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8"/>
    <d v="2019-10-14T15:49:39"/>
    <x v="134"/>
    <x v="0"/>
    <x v="2"/>
    <x v="53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9"/>
    <d v="2019-10-14T15:49:39"/>
    <x v="33"/>
    <x v="0"/>
    <x v="0"/>
    <x v="4"/>
    <x v="0"/>
    <x v="9"/>
    <x v="130"/>
    <x v="16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20"/>
    <d v="2019-10-14T15:49:39"/>
    <x v="15"/>
    <x v="0"/>
    <x v="0"/>
    <x v="4"/>
    <x v="0"/>
    <x v="0"/>
    <x v="0"/>
    <x v="0"/>
    <x v="0"/>
    <x v="0"/>
    <x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42"/>
    <d v="2019-10-14T15:49:3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22"/>
    <d v="2019-10-14T15:49:39"/>
    <x v="118"/>
    <x v="0"/>
    <x v="4"/>
    <x v="6"/>
    <x v="23"/>
    <x v="7"/>
    <x v="15"/>
    <x v="1"/>
    <x v="0"/>
    <x v="0"/>
    <x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40"/>
    <d v="2019-10-14T15:49:39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24"/>
    <d v="2019-10-14T15:49:39"/>
    <x v="1055"/>
    <x v="529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25"/>
    <d v="2019-10-14T15:49:39"/>
    <x v="204"/>
    <x v="9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0"/>
    <d v="2019-10-14T15:49:39"/>
    <x v="1055"/>
    <x v="0"/>
    <x v="0"/>
    <x v="60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322"/>
    <x v="1"/>
    <d v="2019-10-14T15:49:39"/>
    <x v="204"/>
    <x v="0"/>
    <x v="0"/>
    <x v="13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02"/>
    <x v="13"/>
    <d v="2019-07-15T15:34:30"/>
    <x v="38"/>
    <x v="0"/>
    <x v="0"/>
    <x v="55"/>
    <x v="9"/>
    <x v="2"/>
    <x v="47"/>
    <x v="60"/>
    <x v="27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5"/>
    <d v="2019-07-15T15:38:26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6"/>
    <d v="2019-07-15T15:38:26"/>
    <x v="15"/>
    <x v="0"/>
    <x v="0"/>
    <x v="4"/>
    <x v="0"/>
    <x v="0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13"/>
    <d v="2019-07-15T15:38:26"/>
    <x v="19"/>
    <x v="0"/>
    <x v="0"/>
    <x v="12"/>
    <x v="12"/>
    <x v="2"/>
    <x v="19"/>
    <x v="26"/>
    <x v="26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14"/>
    <d v="2019-07-15T15:38:26"/>
    <x v="94"/>
    <x v="0"/>
    <x v="0"/>
    <x v="4"/>
    <x v="0"/>
    <x v="0"/>
    <x v="35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24"/>
    <d v="2019-07-15T15:38:26"/>
    <x v="183"/>
    <x v="20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25"/>
    <d v="2019-07-15T15:38:26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0"/>
    <d v="2019-07-15T15:38:26"/>
    <x v="183"/>
    <x v="4"/>
    <x v="112"/>
    <x v="162"/>
    <x v="12"/>
    <x v="12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1"/>
    <d v="2019-07-15T15:38:26"/>
    <x v="141"/>
    <x v="0"/>
    <x v="0"/>
    <x v="9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3"/>
    <x v="33"/>
    <d v="2019-07-15T15:38:26"/>
    <x v="6"/>
    <x v="0"/>
    <x v="0"/>
    <x v="1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4"/>
    <x v="2"/>
    <d v="2019-07-15T15:38:48"/>
    <x v="26"/>
    <x v="0"/>
    <x v="2"/>
    <x v="21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4"/>
    <x v="3"/>
    <d v="2019-07-15T15:38:48"/>
    <x v="86"/>
    <x v="0"/>
    <x v="0"/>
    <x v="4"/>
    <x v="0"/>
    <x v="4"/>
    <x v="20"/>
    <x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4"/>
    <x v="4"/>
    <d v="2019-07-15T15:38:48"/>
    <x v="6"/>
    <x v="0"/>
    <x v="0"/>
    <x v="4"/>
    <x v="0"/>
    <x v="0"/>
    <x v="0"/>
    <x v="0"/>
    <x v="0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4"/>
    <x v="13"/>
    <d v="2019-07-15T15:38:48"/>
    <x v="86"/>
    <x v="0"/>
    <x v="4"/>
    <x v="3"/>
    <x v="1"/>
    <x v="9"/>
    <x v="21"/>
    <x v="6"/>
    <x v="0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4"/>
    <x v="24"/>
    <d v="2019-07-15T15:38:48"/>
    <x v="190"/>
    <x v="7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4"/>
    <x v="25"/>
    <d v="2019-07-15T15:38:48"/>
    <x v="6"/>
    <x v="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14"/>
    <x v="31"/>
    <d v="2019-07-15T15:38:48"/>
    <x v="36"/>
    <x v="2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2"/>
    <d v="2019-11-15T11:28:05"/>
    <x v="86"/>
    <x v="0"/>
    <x v="0"/>
    <x v="53"/>
    <x v="27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3"/>
    <d v="2019-11-15T11:28:05"/>
    <x v="95"/>
    <x v="0"/>
    <x v="0"/>
    <x v="4"/>
    <x v="0"/>
    <x v="88"/>
    <x v="23"/>
    <x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4"/>
    <d v="2019-11-15T11:28:05"/>
    <x v="141"/>
    <x v="0"/>
    <x v="0"/>
    <x v="4"/>
    <x v="0"/>
    <x v="0"/>
    <x v="0"/>
    <x v="0"/>
    <x v="27"/>
    <x v="0"/>
    <x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7"/>
    <d v="2019-11-15T11:28:05"/>
    <x v="15"/>
    <x v="0"/>
    <x v="13"/>
    <x v="30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5"/>
    <d v="2019-11-15T11:28:05"/>
    <x v="3"/>
    <x v="0"/>
    <x v="0"/>
    <x v="4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6"/>
    <d v="2019-11-15T11:28:05"/>
    <x v="141"/>
    <x v="0"/>
    <x v="4"/>
    <x v="11"/>
    <x v="0"/>
    <x v="9"/>
    <x v="19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310"/>
    <x v="11"/>
    <d v="2019-11-15T11:28:05"/>
    <x v="67"/>
    <x v="1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8"/>
    <s v="105106"/>
    <x v="27"/>
    <d v="2019-11-15T12:32:32"/>
    <x v="36"/>
    <x v="0"/>
    <x v="0"/>
    <x v="12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2"/>
    <d v="2019-11-15T12:35:56"/>
    <x v="767"/>
    <x v="19"/>
    <x v="1"/>
    <x v="272"/>
    <x v="15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3"/>
    <d v="2019-11-15T12:35:56"/>
    <x v="989"/>
    <x v="0"/>
    <x v="0"/>
    <x v="4"/>
    <x v="0"/>
    <x v="15"/>
    <x v="242"/>
    <x v="18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4"/>
    <d v="2019-11-15T12:35:56"/>
    <x v="468"/>
    <x v="0"/>
    <x v="0"/>
    <x v="4"/>
    <x v="0"/>
    <x v="0"/>
    <x v="0"/>
    <x v="0"/>
    <x v="68"/>
    <x v="0"/>
    <x v="121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7"/>
    <d v="2019-11-15T12:35:56"/>
    <x v="81"/>
    <x v="0"/>
    <x v="0"/>
    <x v="30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5"/>
    <d v="2019-11-15T12:35:56"/>
    <x v="20"/>
    <x v="0"/>
    <x v="0"/>
    <x v="4"/>
    <x v="0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6"/>
    <d v="2019-11-15T12:35:56"/>
    <x v="3"/>
    <x v="0"/>
    <x v="0"/>
    <x v="11"/>
    <x v="12"/>
    <x v="0"/>
    <x v="6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8"/>
    <d v="2019-11-15T12:35:56"/>
    <x v="1"/>
    <x v="0"/>
    <x v="0"/>
    <x v="4"/>
    <x v="0"/>
    <x v="0"/>
    <x v="0"/>
    <x v="0"/>
    <x v="0"/>
    <x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7"/>
    <d v="2019-11-15T12:35:56"/>
    <x v="281"/>
    <x v="9"/>
    <x v="0"/>
    <x v="96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9"/>
    <d v="2019-11-15T12:35:56"/>
    <x v="26"/>
    <x v="0"/>
    <x v="0"/>
    <x v="1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0"/>
    <d v="2019-11-15T12:35:56"/>
    <x v="3"/>
    <x v="0"/>
    <x v="0"/>
    <x v="4"/>
    <x v="1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1"/>
    <d v="2019-11-15T12:35:56"/>
    <x v="831"/>
    <x v="0"/>
    <x v="0"/>
    <x v="284"/>
    <x v="263"/>
    <x v="31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2"/>
    <d v="2019-11-15T12:35:56"/>
    <x v="1056"/>
    <x v="0"/>
    <x v="0"/>
    <x v="601"/>
    <x v="7"/>
    <x v="9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3"/>
    <d v="2019-11-15T12:35:56"/>
    <x v="514"/>
    <x v="4"/>
    <x v="41"/>
    <x v="131"/>
    <x v="151"/>
    <x v="17"/>
    <x v="243"/>
    <x v="185"/>
    <x v="68"/>
    <x v="0"/>
    <x v="134"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4"/>
    <d v="2019-11-15T12:35:56"/>
    <x v="157"/>
    <x v="0"/>
    <x v="0"/>
    <x v="12"/>
    <x v="19"/>
    <x v="0"/>
    <x v="8"/>
    <x v="0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5"/>
    <d v="2019-11-15T12:35:56"/>
    <x v="141"/>
    <x v="2"/>
    <x v="0"/>
    <x v="6"/>
    <x v="12"/>
    <x v="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6"/>
    <d v="2019-11-15T12:35:56"/>
    <x v="32"/>
    <x v="0"/>
    <x v="0"/>
    <x v="6"/>
    <x v="1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8"/>
    <d v="2019-11-15T12:35:56"/>
    <x v="71"/>
    <x v="0"/>
    <x v="7"/>
    <x v="120"/>
    <x v="38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9"/>
    <d v="2019-11-15T12:35:56"/>
    <x v="163"/>
    <x v="0"/>
    <x v="0"/>
    <x v="4"/>
    <x v="0"/>
    <x v="88"/>
    <x v="129"/>
    <x v="5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20"/>
    <d v="2019-11-15T12:35:56"/>
    <x v="94"/>
    <x v="0"/>
    <x v="0"/>
    <x v="4"/>
    <x v="0"/>
    <x v="0"/>
    <x v="0"/>
    <x v="0"/>
    <x v="1"/>
    <x v="0"/>
    <x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28"/>
    <d v="2019-11-15T12:35:56"/>
    <x v="1057"/>
    <x v="139"/>
    <x v="0"/>
    <x v="602"/>
    <x v="41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29"/>
    <d v="2019-11-15T12:35:56"/>
    <x v="24"/>
    <x v="0"/>
    <x v="0"/>
    <x v="161"/>
    <x v="5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22"/>
    <d v="2019-11-15T12:35:56"/>
    <x v="399"/>
    <x v="0"/>
    <x v="13"/>
    <x v="63"/>
    <x v="23"/>
    <x v="24"/>
    <x v="23"/>
    <x v="36"/>
    <x v="1"/>
    <x v="0"/>
    <x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30"/>
    <d v="2019-11-15T12:35:56"/>
    <x v="157"/>
    <x v="2"/>
    <x v="0"/>
    <x v="6"/>
    <x v="1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24"/>
    <d v="2019-11-15T12:35:56"/>
    <x v="1058"/>
    <x v="530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25"/>
    <d v="2019-11-15T12:35:56"/>
    <x v="49"/>
    <x v="83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36"/>
    <d v="2019-11-15T12:35:56"/>
    <x v="141"/>
    <x v="44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0"/>
    <d v="2019-11-15T12:35:56"/>
    <x v="1058"/>
    <x v="108"/>
    <x v="304"/>
    <x v="603"/>
    <x v="56"/>
    <x v="31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1"/>
    <d v="2019-11-15T12:35:56"/>
    <x v="49"/>
    <x v="0"/>
    <x v="55"/>
    <x v="127"/>
    <x v="0"/>
    <x v="45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0"/>
    <x v="37"/>
    <d v="2019-11-15T12:35:56"/>
    <x v="141"/>
    <x v="0"/>
    <x v="65"/>
    <x v="90"/>
    <x v="0"/>
    <x v="86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14"/>
    <d v="2020-01-16T16:23:50"/>
    <x v="36"/>
    <x v="0"/>
    <x v="0"/>
    <x v="4"/>
    <x v="19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702"/>
    <x v="18"/>
    <d v="2020-01-16T16:23:50"/>
    <x v="6"/>
    <x v="0"/>
    <x v="0"/>
    <x v="4"/>
    <x v="12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31"/>
    <d v="2020-01-16T16:30:18"/>
    <x v="3"/>
    <x v="18"/>
    <x v="0"/>
    <x v="4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0"/>
    <d v="2020-01-16T16:30:18"/>
    <x v="766"/>
    <x v="14"/>
    <x v="75"/>
    <x v="604"/>
    <x v="69"/>
    <x v="99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1"/>
    <d v="2020-01-16T16:30:18"/>
    <x v="19"/>
    <x v="0"/>
    <x v="10"/>
    <x v="116"/>
    <x v="0"/>
    <x v="4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8"/>
    <s v="105106"/>
    <x v="32"/>
    <d v="2020-01-16T16:30:18"/>
    <x v="3"/>
    <x v="0"/>
    <x v="0"/>
    <x v="21"/>
    <x v="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12"/>
    <d v="2020-01-16T16:30:53"/>
    <x v="1059"/>
    <x v="134"/>
    <x v="0"/>
    <x v="188"/>
    <x v="130"/>
    <x v="0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13"/>
    <d v="2020-01-16T16:30:53"/>
    <x v="821"/>
    <x v="0"/>
    <x v="0"/>
    <x v="2"/>
    <x v="80"/>
    <x v="113"/>
    <x v="189"/>
    <x v="50"/>
    <x v="60"/>
    <x v="0"/>
    <x v="5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14"/>
    <d v="2020-01-16T16:30:53"/>
    <x v="86"/>
    <x v="0"/>
    <x v="4"/>
    <x v="6"/>
    <x v="19"/>
    <x v="7"/>
    <x v="21"/>
    <x v="26"/>
    <x v="0"/>
    <x v="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6"/>
    <s v="105107"/>
    <x v="16"/>
    <d v="2020-01-16T16:30:53"/>
    <x v="101"/>
    <x v="2"/>
    <x v="0"/>
    <x v="6"/>
    <x v="69"/>
    <x v="7"/>
    <x v="0"/>
    <x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9447A3-641E-4E85-B8EB-1F7FD8367503}" name="TablaDinámica1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W56" firstHeaderRow="0" firstDataRow="1" firstDataCol="1" rowPageCount="2" colPageCount="1"/>
  <pivotFields count="57">
    <pivotField axis="axisPage" showAll="0">
      <items count="13">
        <item x="8"/>
        <item x="9"/>
        <item x="5"/>
        <item x="1"/>
        <item x="0"/>
        <item x="10"/>
        <item x="6"/>
        <item x="11"/>
        <item x="3"/>
        <item x="2"/>
        <item x="4"/>
        <item x="7"/>
        <item t="default"/>
      </items>
    </pivotField>
    <pivotField showAll="0"/>
    <pivotField showAll="0"/>
    <pivotField axis="axisPage" showAll="0">
      <items count="20">
        <item x="3"/>
        <item x="4"/>
        <item x="9"/>
        <item x="5"/>
        <item x="13"/>
        <item x="11"/>
        <item x="7"/>
        <item x="2"/>
        <item x="0"/>
        <item x="10"/>
        <item x="1"/>
        <item x="12"/>
        <item x="6"/>
        <item x="8"/>
        <item x="15"/>
        <item x="17"/>
        <item x="18"/>
        <item x="16"/>
        <item x="14"/>
        <item t="default"/>
      </items>
    </pivotField>
    <pivotField showAll="0"/>
    <pivotField axis="axisRow" showAll="0">
      <items count="52">
        <item x="2"/>
        <item x="3"/>
        <item x="7"/>
        <item x="5"/>
        <item x="6"/>
        <item x="18"/>
        <item x="19"/>
        <item x="42"/>
        <item x="38"/>
        <item x="39"/>
        <item x="17"/>
        <item x="9"/>
        <item x="44"/>
        <item x="21"/>
        <item x="13"/>
        <item x="14"/>
        <item x="15"/>
        <item x="22"/>
        <item x="40"/>
        <item x="23"/>
        <item x="49"/>
        <item x="34"/>
        <item x="10"/>
        <item x="35"/>
        <item x="4"/>
        <item x="8"/>
        <item x="20"/>
        <item x="48"/>
        <item x="43"/>
        <item x="50"/>
        <item x="47"/>
        <item x="11"/>
        <item x="12"/>
        <item x="16"/>
        <item x="28"/>
        <item x="29"/>
        <item x="30"/>
        <item x="36"/>
        <item x="24"/>
        <item x="31"/>
        <item x="26"/>
        <item x="37"/>
        <item x="0"/>
        <item x="32"/>
        <item x="27"/>
        <item x="33"/>
        <item x="25"/>
        <item x="1"/>
        <item x="41"/>
        <item x="45"/>
        <item x="46"/>
        <item t="default"/>
      </items>
    </pivotField>
    <pivotField numFmtId="14" showAll="0"/>
    <pivotField dataField="1" showAll="0">
      <items count="1061">
        <item x="112"/>
        <item x="606"/>
        <item x="36"/>
        <item x="704"/>
        <item x="464"/>
        <item x="970"/>
        <item x="629"/>
        <item x="159"/>
        <item x="457"/>
        <item x="6"/>
        <item x="603"/>
        <item x="840"/>
        <item x="210"/>
        <item x="546"/>
        <item x="428"/>
        <item x="540"/>
        <item x="419"/>
        <item x="13"/>
        <item x="69"/>
        <item x="170"/>
        <item x="94"/>
        <item x="217"/>
        <item x="537"/>
        <item x="45"/>
        <item x="177"/>
        <item x="138"/>
        <item x="179"/>
        <item x="532"/>
        <item x="227"/>
        <item x="526"/>
        <item x="67"/>
        <item x="522"/>
        <item x="262"/>
        <item x="186"/>
        <item x="20"/>
        <item x="497"/>
        <item x="221"/>
        <item x="43"/>
        <item x="205"/>
        <item x="556"/>
        <item x="274"/>
        <item x="145"/>
        <item x="209"/>
        <item x="372"/>
        <item x="132"/>
        <item x="929"/>
        <item x="81"/>
        <item x="264"/>
        <item x="391"/>
        <item x="440"/>
        <item x="235"/>
        <item x="155"/>
        <item x="431"/>
        <item x="598"/>
        <item x="993"/>
        <item x="15"/>
        <item x="991"/>
        <item x="1046"/>
        <item x="889"/>
        <item x="263"/>
        <item x="299"/>
        <item x="222"/>
        <item x="1020"/>
        <item x="207"/>
        <item x="231"/>
        <item x="79"/>
        <item x="5"/>
        <item x="815"/>
        <item x="845"/>
        <item x="44"/>
        <item x="329"/>
        <item x="281"/>
        <item x="48"/>
        <item x="259"/>
        <item x="685"/>
        <item x="623"/>
        <item x="3"/>
        <item x="377"/>
        <item x="28"/>
        <item x="103"/>
        <item x="154"/>
        <item x="258"/>
        <item x="17"/>
        <item x="507"/>
        <item x="894"/>
        <item x="108"/>
        <item x="747"/>
        <item x="157"/>
        <item x="337"/>
        <item x="470"/>
        <item x="385"/>
        <item x="843"/>
        <item x="383"/>
        <item x="342"/>
        <item x="282"/>
        <item x="24"/>
        <item x="947"/>
        <item x="87"/>
        <item x="315"/>
        <item x="862"/>
        <item x="412"/>
        <item x="966"/>
        <item x="920"/>
        <item x="316"/>
        <item x="518"/>
        <item x="141"/>
        <item x="564"/>
        <item x="354"/>
        <item x="539"/>
        <item x="153"/>
        <item x="16"/>
        <item x="362"/>
        <item x="104"/>
        <item x="10"/>
        <item x="662"/>
        <item x="122"/>
        <item x="733"/>
        <item x="407"/>
        <item x="421"/>
        <item x="490"/>
        <item x="101"/>
        <item x="552"/>
        <item x="355"/>
        <item x="244"/>
        <item x="686"/>
        <item x="678"/>
        <item x="851"/>
        <item x="498"/>
        <item x="144"/>
        <item x="32"/>
        <item x="787"/>
        <item x="513"/>
        <item x="254"/>
        <item x="384"/>
        <item x="632"/>
        <item x="702"/>
        <item x="74"/>
        <item x="461"/>
        <item x="1"/>
        <item x="718"/>
        <item x="255"/>
        <item x="322"/>
        <item x="944"/>
        <item x="761"/>
        <item x="677"/>
        <item x="336"/>
        <item x="321"/>
        <item x="488"/>
        <item x="85"/>
        <item x="740"/>
        <item x="694"/>
        <item x="248"/>
        <item x="57"/>
        <item x="923"/>
        <item x="395"/>
        <item x="323"/>
        <item x="458"/>
        <item x="484"/>
        <item x="896"/>
        <item x="26"/>
        <item x="816"/>
        <item x="304"/>
        <item x="437"/>
        <item x="1059"/>
        <item x="897"/>
        <item x="473"/>
        <item x="19"/>
        <item x="360"/>
        <item x="709"/>
        <item x="1045"/>
        <item x="1057"/>
        <item x="720"/>
        <item x="1010"/>
        <item x="1053"/>
        <item x="86"/>
        <item x="976"/>
        <item x="602"/>
        <item x="102"/>
        <item x="935"/>
        <item x="29"/>
        <item x="171"/>
        <item x="287"/>
        <item x="876"/>
        <item x="11"/>
        <item x="474"/>
        <item x="1042"/>
        <item x="31"/>
        <item x="593"/>
        <item x="519"/>
        <item x="1014"/>
        <item x="962"/>
        <item x="12"/>
        <item x="482"/>
        <item x="1005"/>
        <item x="831"/>
        <item x="196"/>
        <item x="661"/>
        <item x="943"/>
        <item x="56"/>
        <item x="1056"/>
        <item x="152"/>
        <item x="27"/>
        <item x="693"/>
        <item x="66"/>
        <item x="447"/>
        <item x="1049"/>
        <item x="125"/>
        <item x="881"/>
        <item x="303"/>
        <item x="42"/>
        <item x="479"/>
        <item x="1031"/>
        <item x="106"/>
        <item x="788"/>
        <item x="719"/>
        <item x="754"/>
        <item x="126"/>
        <item x="794"/>
        <item x="836"/>
        <item x="162"/>
        <item x="945"/>
        <item x="23"/>
        <item x="361"/>
        <item x="334"/>
        <item x="25"/>
        <item x="181"/>
        <item x="190"/>
        <item x="979"/>
        <item x="480"/>
        <item x="203"/>
        <item x="51"/>
        <item x="710"/>
        <item x="182"/>
        <item x="134"/>
        <item x="123"/>
        <item x="448"/>
        <item x="91"/>
        <item x="64"/>
        <item x="1034"/>
        <item x="489"/>
        <item x="148"/>
        <item x="1026"/>
        <item x="187"/>
        <item x="1016"/>
        <item x="1006"/>
        <item x="49"/>
        <item x="864"/>
        <item x="68"/>
        <item x="78"/>
        <item x="72"/>
        <item x="147"/>
        <item x="216"/>
        <item x="38"/>
        <item x="450"/>
        <item x="118"/>
        <item x="71"/>
        <item x="96"/>
        <item x="882"/>
        <item x="33"/>
        <item x="204"/>
        <item x="4"/>
        <item x="389"/>
        <item x="198"/>
        <item x="2"/>
        <item x="192"/>
        <item x="534"/>
        <item x="47"/>
        <item x="63"/>
        <item x="188"/>
        <item x="75"/>
        <item x="95"/>
        <item x="113"/>
        <item x="114"/>
        <item x="176"/>
        <item x="183"/>
        <item x="109"/>
        <item x="161"/>
        <item x="208"/>
        <item x="399"/>
        <item x="191"/>
        <item x="73"/>
        <item x="223"/>
        <item x="521"/>
        <item x="202"/>
        <item x="404"/>
        <item x="195"/>
        <item x="35"/>
        <item x="524"/>
        <item x="239"/>
        <item x="382"/>
        <item x="84"/>
        <item x="401"/>
        <item x="65"/>
        <item x="206"/>
        <item x="185"/>
        <item x="212"/>
        <item x="163"/>
        <item x="400"/>
        <item x="214"/>
        <item x="194"/>
        <item x="193"/>
        <item x="213"/>
        <item x="280"/>
        <item x="446"/>
        <item x="220"/>
        <item x="200"/>
        <item x="387"/>
        <item x="229"/>
        <item x="89"/>
        <item x="357"/>
        <item x="234"/>
        <item x="197"/>
        <item x="34"/>
        <item x="211"/>
        <item x="251"/>
        <item x="107"/>
        <item x="136"/>
        <item x="302"/>
        <item x="59"/>
        <item x="523"/>
        <item x="174"/>
        <item x="512"/>
        <item x="219"/>
        <item x="278"/>
        <item x="238"/>
        <item x="286"/>
        <item x="184"/>
        <item x="189"/>
        <item x="494"/>
        <item x="54"/>
        <item x="199"/>
        <item x="409"/>
        <item x="232"/>
        <item x="597"/>
        <item x="432"/>
        <item x="410"/>
        <item x="339"/>
        <item x="97"/>
        <item x="9"/>
        <item x="688"/>
        <item x="328"/>
        <item x="218"/>
        <item x="246"/>
        <item x="225"/>
        <item x="253"/>
        <item x="415"/>
        <item x="111"/>
        <item x="525"/>
        <item x="351"/>
        <item x="544"/>
        <item x="293"/>
        <item x="911"/>
        <item x="765"/>
        <item x="436"/>
        <item x="349"/>
        <item x="635"/>
        <item x="128"/>
        <item x="297"/>
        <item x="442"/>
        <item x="633"/>
        <item x="243"/>
        <item x="535"/>
        <item x="41"/>
        <item x="854"/>
        <item x="224"/>
        <item x="240"/>
        <item x="140"/>
        <item x="426"/>
        <item x="320"/>
        <item x="0"/>
        <item x="77"/>
        <item x="492"/>
        <item x="215"/>
        <item x="403"/>
        <item x="158"/>
        <item x="266"/>
        <item x="310"/>
        <item x="201"/>
        <item x="296"/>
        <item x="708"/>
        <item x="260"/>
        <item x="267"/>
        <item x="292"/>
        <item x="92"/>
        <item x="408"/>
        <item x="344"/>
        <item x="346"/>
        <item x="627"/>
        <item x="165"/>
        <item x="366"/>
        <item x="340"/>
        <item x="468"/>
        <item x="587"/>
        <item x="116"/>
        <item x="705"/>
        <item x="981"/>
        <item x="611"/>
        <item x="90"/>
        <item x="757"/>
        <item x="818"/>
        <item x="365"/>
        <item x="82"/>
        <item x="861"/>
        <item x="618"/>
        <item x="180"/>
        <item x="121"/>
        <item x="444"/>
        <item x="580"/>
        <item x="139"/>
        <item x="638"/>
        <item x="909"/>
        <item x="770"/>
        <item x="452"/>
        <item x="228"/>
        <item x="424"/>
        <item x="506"/>
        <item x="495"/>
        <item x="425"/>
        <item x="300"/>
        <item x="680"/>
        <item x="527"/>
        <item x="607"/>
        <item x="486"/>
        <item x="887"/>
        <item x="164"/>
        <item x="353"/>
        <item x="743"/>
        <item x="682"/>
        <item x="1001"/>
        <item x="592"/>
        <item x="1019"/>
        <item x="277"/>
        <item x="726"/>
        <item x="696"/>
        <item x="472"/>
        <item x="402"/>
        <item x="551"/>
        <item x="313"/>
        <item x="505"/>
        <item x="659"/>
        <item x="115"/>
        <item x="137"/>
        <item x="752"/>
        <item x="434"/>
        <item x="536"/>
        <item x="735"/>
        <item x="390"/>
        <item x="289"/>
        <item x="169"/>
        <item x="131"/>
        <item x="874"/>
        <item x="117"/>
        <item x="796"/>
        <item x="226"/>
        <item x="272"/>
        <item x="824"/>
        <item x="455"/>
        <item x="230"/>
        <item x="746"/>
        <item x="7"/>
        <item x="22"/>
        <item x="644"/>
        <item x="500"/>
        <item x="731"/>
        <item x="241"/>
        <item x="649"/>
        <item x="657"/>
        <item x="550"/>
        <item x="93"/>
        <item x="350"/>
        <item x="907"/>
        <item x="294"/>
        <item x="270"/>
        <item x="778"/>
        <item x="774"/>
        <item x="790"/>
        <item x="528"/>
        <item x="308"/>
        <item x="271"/>
        <item x="717"/>
        <item x="612"/>
        <item x="969"/>
        <item x="653"/>
        <item x="1028"/>
        <item x="493"/>
        <item x="542"/>
        <item x="178"/>
        <item x="62"/>
        <item x="538"/>
        <item x="411"/>
        <item x="417"/>
        <item x="398"/>
        <item x="676"/>
        <item x="100"/>
        <item x="510"/>
        <item x="166"/>
        <item x="247"/>
        <item x="345"/>
        <item x="326"/>
        <item x="249"/>
        <item x="601"/>
        <item x="433"/>
        <item x="1038"/>
        <item x="418"/>
        <item x="290"/>
        <item x="645"/>
        <item x="380"/>
        <item x="767"/>
        <item x="369"/>
        <item x="873"/>
        <item x="392"/>
        <item x="994"/>
        <item x="915"/>
        <item x="501"/>
        <item x="825"/>
        <item x="823"/>
        <item x="800"/>
        <item x="716"/>
        <item x="810"/>
        <item x="721"/>
        <item x="250"/>
        <item x="799"/>
        <item x="596"/>
        <item x="727"/>
        <item x="1039"/>
        <item x="660"/>
        <item x="150"/>
        <item x="429"/>
        <item x="343"/>
        <item x="892"/>
        <item x="764"/>
        <item x="173"/>
        <item x="298"/>
        <item x="766"/>
        <item x="397"/>
        <item x="692"/>
        <item x="578"/>
        <item x="443"/>
        <item x="614"/>
        <item x="723"/>
        <item x="1012"/>
        <item x="996"/>
        <item x="467"/>
        <item x="930"/>
        <item x="269"/>
        <item x="295"/>
        <item x="579"/>
        <item x="453"/>
        <item x="476"/>
        <item x="175"/>
        <item x="583"/>
        <item x="715"/>
        <item x="553"/>
        <item x="558"/>
        <item x="867"/>
        <item x="39"/>
        <item x="768"/>
        <item x="983"/>
        <item x="1025"/>
        <item x="689"/>
        <item x="1003"/>
        <item x="347"/>
        <item x="375"/>
        <item x="590"/>
        <item x="576"/>
        <item x="142"/>
        <item x="584"/>
        <item x="441"/>
        <item x="630"/>
        <item x="640"/>
        <item x="714"/>
        <item x="276"/>
        <item x="393"/>
        <item x="368"/>
        <item x="833"/>
        <item x="673"/>
        <item x="616"/>
        <item x="872"/>
        <item x="871"/>
        <item x="309"/>
        <item x="1009"/>
        <item x="370"/>
        <item x="797"/>
        <item x="933"/>
        <item x="821"/>
        <item x="52"/>
        <item x="572"/>
        <item x="1029"/>
        <item x="557"/>
        <item x="1007"/>
        <item x="748"/>
        <item x="610"/>
        <item x="984"/>
        <item x="261"/>
        <item x="1023"/>
        <item x="119"/>
        <item x="835"/>
        <item x="435"/>
        <item x="430"/>
        <item x="305"/>
        <item x="427"/>
        <item x="585"/>
        <item x="465"/>
        <item x="724"/>
        <item x="599"/>
        <item x="367"/>
        <item x="814"/>
        <item x="312"/>
        <item x="793"/>
        <item x="416"/>
        <item x="341"/>
        <item x="301"/>
        <item x="445"/>
        <item x="798"/>
        <item x="265"/>
        <item x="668"/>
        <item x="639"/>
        <item x="866"/>
        <item x="502"/>
        <item x="658"/>
        <item x="88"/>
        <item x="268"/>
        <item x="358"/>
        <item x="541"/>
        <item x="813"/>
        <item x="275"/>
        <item x="98"/>
        <item x="575"/>
        <item x="438"/>
        <item x="609"/>
        <item x="863"/>
        <item x="459"/>
        <item x="666"/>
        <item x="554"/>
        <item x="1040"/>
        <item x="570"/>
        <item x="516"/>
        <item x="566"/>
        <item x="928"/>
        <item x="802"/>
        <item x="285"/>
        <item x="885"/>
        <item x="242"/>
        <item x="615"/>
        <item x="317"/>
        <item x="980"/>
        <item x="834"/>
        <item x="759"/>
        <item x="257"/>
        <item x="555"/>
        <item x="988"/>
        <item x="577"/>
        <item x="530"/>
        <item x="245"/>
        <item x="547"/>
        <item x="423"/>
        <item x="307"/>
        <item x="905"/>
        <item x="973"/>
        <item x="167"/>
        <item x="1022"/>
        <item x="670"/>
        <item x="422"/>
        <item x="284"/>
        <item x="820"/>
        <item x="283"/>
        <item x="608"/>
        <item x="559"/>
        <item x="687"/>
        <item x="236"/>
        <item x="14"/>
        <item x="1044"/>
        <item x="758"/>
        <item x="801"/>
        <item x="674"/>
        <item x="776"/>
        <item x="586"/>
        <item x="311"/>
        <item x="454"/>
        <item x="941"/>
        <item x="568"/>
        <item x="306"/>
        <item x="581"/>
        <item x="921"/>
        <item x="256"/>
        <item x="18"/>
        <item x="288"/>
        <item x="273"/>
        <item x="786"/>
        <item x="529"/>
        <item x="573"/>
        <item x="681"/>
        <item x="842"/>
        <item x="314"/>
        <item x="949"/>
        <item x="741"/>
        <item x="846"/>
        <item x="655"/>
        <item x="986"/>
        <item x="963"/>
        <item x="571"/>
        <item x="1030"/>
        <item x="588"/>
        <item x="954"/>
        <item x="456"/>
        <item x="619"/>
        <item x="252"/>
        <item x="785"/>
        <item x="989"/>
        <item x="574"/>
        <item x="1051"/>
        <item x="386"/>
        <item x="469"/>
        <item x="744"/>
        <item x="582"/>
        <item x="279"/>
        <item x="701"/>
        <item x="83"/>
        <item x="791"/>
        <item x="985"/>
        <item x="1043"/>
        <item x="565"/>
        <item x="545"/>
        <item x="729"/>
        <item x="471"/>
        <item x="233"/>
        <item x="567"/>
        <item x="8"/>
        <item x="789"/>
        <item x="420"/>
        <item x="514"/>
        <item x="769"/>
        <item x="700"/>
        <item x="625"/>
        <item x="830"/>
        <item x="405"/>
        <item x="780"/>
        <item x="129"/>
        <item x="749"/>
        <item x="330"/>
        <item x="919"/>
        <item x="656"/>
        <item x="942"/>
        <item x="886"/>
        <item x="496"/>
        <item x="910"/>
        <item x="946"/>
        <item x="237"/>
        <item x="654"/>
        <item x="675"/>
        <item x="374"/>
        <item x="543"/>
        <item x="1018"/>
        <item x="646"/>
        <item x="449"/>
        <item x="730"/>
        <item x="652"/>
        <item x="974"/>
        <item x="378"/>
        <item x="499"/>
        <item x="531"/>
        <item x="978"/>
        <item x="908"/>
        <item x="406"/>
        <item x="901"/>
        <item x="712"/>
        <item x="413"/>
        <item x="938"/>
        <item x="932"/>
        <item x="1021"/>
        <item x="381"/>
        <item x="628"/>
        <item x="146"/>
        <item x="691"/>
        <item x="738"/>
        <item x="352"/>
        <item x="327"/>
        <item x="373"/>
        <item x="291"/>
        <item x="977"/>
        <item x="695"/>
        <item x="511"/>
        <item x="504"/>
        <item x="414"/>
        <item x="371"/>
        <item x="462"/>
        <item x="826"/>
        <item x="156"/>
        <item x="563"/>
        <item x="737"/>
        <item x="622"/>
        <item x="376"/>
        <item x="324"/>
        <item x="460"/>
        <item x="46"/>
        <item x="332"/>
        <item x="1017"/>
        <item x="1054"/>
        <item x="508"/>
        <item x="918"/>
        <item x="683"/>
        <item x="143"/>
        <item x="1032"/>
        <item x="58"/>
        <item x="634"/>
        <item x="869"/>
        <item x="775"/>
        <item x="318"/>
        <item x="809"/>
        <item x="319"/>
        <item x="60"/>
        <item x="396"/>
        <item x="728"/>
        <item x="699"/>
        <item x="485"/>
        <item x="955"/>
        <item x="363"/>
        <item x="771"/>
        <item x="663"/>
        <item x="477"/>
        <item x="838"/>
        <item x="697"/>
        <item x="936"/>
        <item x="151"/>
        <item x="669"/>
        <item x="503"/>
        <item x="1024"/>
        <item x="643"/>
        <item x="750"/>
        <item x="982"/>
        <item x="626"/>
        <item x="124"/>
        <item x="844"/>
        <item x="624"/>
        <item x="995"/>
        <item x="899"/>
        <item x="55"/>
        <item x="762"/>
        <item x="641"/>
        <item x="600"/>
        <item x="773"/>
        <item x="135"/>
        <item x="348"/>
        <item x="880"/>
        <item x="672"/>
        <item x="325"/>
        <item x="772"/>
        <item x="475"/>
        <item x="960"/>
        <item x="463"/>
        <item x="848"/>
        <item x="40"/>
        <item x="679"/>
        <item x="706"/>
        <item x="931"/>
        <item x="690"/>
        <item x="847"/>
        <item x="934"/>
        <item x="591"/>
        <item x="562"/>
        <item x="926"/>
        <item x="356"/>
        <item x="828"/>
        <item x="642"/>
        <item x="1033"/>
        <item x="631"/>
        <item x="870"/>
        <item x="1002"/>
        <item x="331"/>
        <item x="950"/>
        <item x="617"/>
        <item x="868"/>
        <item x="651"/>
        <item x="783"/>
        <item x="858"/>
        <item x="50"/>
        <item x="961"/>
        <item x="760"/>
        <item x="841"/>
        <item x="99"/>
        <item x="664"/>
        <item x="30"/>
        <item x="105"/>
        <item x="21"/>
        <item x="594"/>
        <item x="37"/>
        <item x="394"/>
        <item x="999"/>
        <item x="925"/>
        <item x="338"/>
        <item x="1027"/>
        <item x="120"/>
        <item x="734"/>
        <item x="971"/>
        <item x="359"/>
        <item x="827"/>
        <item x="127"/>
        <item x="650"/>
        <item x="906"/>
        <item x="172"/>
        <item x="560"/>
        <item x="811"/>
        <item x="805"/>
        <item x="648"/>
        <item x="364"/>
        <item x="491"/>
        <item x="795"/>
        <item x="604"/>
        <item x="837"/>
        <item x="520"/>
        <item x="829"/>
        <item x="1011"/>
        <item x="888"/>
        <item x="779"/>
        <item x="924"/>
        <item x="792"/>
        <item x="703"/>
        <item x="916"/>
        <item x="751"/>
        <item x="895"/>
        <item x="1036"/>
        <item x="647"/>
        <item x="149"/>
        <item x="1000"/>
        <item x="958"/>
        <item x="483"/>
        <item x="912"/>
        <item x="902"/>
        <item x="891"/>
        <item x="605"/>
        <item x="379"/>
        <item x="168"/>
        <item x="487"/>
        <item x="957"/>
        <item x="732"/>
        <item x="509"/>
        <item x="913"/>
        <item x="53"/>
        <item x="755"/>
        <item x="900"/>
        <item x="777"/>
        <item x="852"/>
        <item x="110"/>
        <item x="756"/>
        <item x="782"/>
        <item x="745"/>
        <item x="898"/>
        <item x="951"/>
        <item x="922"/>
        <item x="517"/>
        <item x="832"/>
        <item x="76"/>
        <item x="1047"/>
        <item x="975"/>
        <item x="1055"/>
        <item x="948"/>
        <item x="808"/>
        <item x="987"/>
        <item x="707"/>
        <item x="133"/>
        <item x="1041"/>
        <item x="667"/>
        <item x="620"/>
        <item x="812"/>
        <item x="742"/>
        <item x="781"/>
        <item x="613"/>
        <item x="439"/>
        <item x="763"/>
        <item x="972"/>
        <item x="569"/>
        <item x="879"/>
        <item x="878"/>
        <item x="481"/>
        <item x="803"/>
        <item x="855"/>
        <item x="335"/>
        <item x="997"/>
        <item x="998"/>
        <item x="589"/>
        <item x="130"/>
        <item x="804"/>
        <item x="904"/>
        <item x="1015"/>
        <item x="1048"/>
        <item x="1058"/>
        <item x="914"/>
        <item x="753"/>
        <item x="937"/>
        <item x="884"/>
        <item x="1037"/>
        <item x="451"/>
        <item x="333"/>
        <item x="478"/>
        <item x="893"/>
        <item x="637"/>
        <item x="1013"/>
        <item x="388"/>
        <item x="856"/>
        <item x="992"/>
        <item x="70"/>
        <item x="853"/>
        <item x="1050"/>
        <item x="940"/>
        <item x="967"/>
        <item x="1052"/>
        <item x="990"/>
        <item x="1004"/>
        <item x="968"/>
        <item x="956"/>
        <item x="61"/>
        <item x="713"/>
        <item x="515"/>
        <item x="860"/>
        <item x="865"/>
        <item x="939"/>
        <item x="160"/>
        <item x="636"/>
        <item x="1035"/>
        <item x="739"/>
        <item x="819"/>
        <item x="822"/>
        <item x="1008"/>
        <item x="684"/>
        <item x="883"/>
        <item x="698"/>
        <item x="665"/>
        <item x="711"/>
        <item x="817"/>
        <item x="927"/>
        <item x="952"/>
        <item x="875"/>
        <item x="595"/>
        <item x="890"/>
        <item x="903"/>
        <item x="953"/>
        <item x="784"/>
        <item x="621"/>
        <item x="959"/>
        <item x="533"/>
        <item x="839"/>
        <item x="561"/>
        <item x="671"/>
        <item x="548"/>
        <item x="807"/>
        <item x="736"/>
        <item x="549"/>
        <item x="725"/>
        <item x="965"/>
        <item x="466"/>
        <item x="857"/>
        <item x="859"/>
        <item x="964"/>
        <item x="917"/>
        <item x="722"/>
        <item x="849"/>
        <item x="877"/>
        <item x="806"/>
        <item x="850"/>
        <item x="80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5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 t="grand">
      <x/>
    </i>
  </rowItems>
  <colFields count="1">
    <field x="-2"/>
  </colFields>
  <colItems count="2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</colItems>
  <pageFields count="2">
    <pageField fld="0" hier="-1"/>
    <pageField fld="3" hier="-1"/>
  </pageFields>
  <dataFields count="22">
    <dataField name="Suma de Col01" fld="7" baseField="0" baseItem="0"/>
    <dataField name="Suma de Col02" fld="8" baseField="0" baseItem="0"/>
    <dataField name="Suma de Col03" fld="9" baseField="0" baseItem="0"/>
    <dataField name="Suma de Col04" fld="10" baseField="0" baseItem="0"/>
    <dataField name="Suma de Col05" fld="11" baseField="0" baseItem="0"/>
    <dataField name="Suma de Col06" fld="12" baseField="0" baseItem="0"/>
    <dataField name="Suma de Col07" fld="13" baseField="0" baseItem="0"/>
    <dataField name="Suma de Col08" fld="14" baseField="0" baseItem="0"/>
    <dataField name="Suma de Col09" fld="15" baseField="0" baseItem="0"/>
    <dataField name="Suma de Col10" fld="16" baseField="0" baseItem="0"/>
    <dataField name="Suma de Col11" fld="17" baseField="0" baseItem="0"/>
    <dataField name="Suma de Col12" fld="18" baseField="0" baseItem="0"/>
    <dataField name="Suma de Col13" fld="19" baseField="0" baseItem="0"/>
    <dataField name="Cuenta de Col14" fld="20" subtotal="count" baseField="0" baseItem="0"/>
    <dataField name="Cuenta de Col15" fld="21" subtotal="count" baseField="0" baseItem="0"/>
    <dataField name="Cuenta de Col16" fld="22" subtotal="count" baseField="0" baseItem="0"/>
    <dataField name="Cuenta de Col17" fld="23" subtotal="count" baseField="0" baseItem="0"/>
    <dataField name="Cuenta de Col18" fld="24" subtotal="count" baseField="0" baseItem="0"/>
    <dataField name="Cuenta de Col19" fld="25" subtotal="count" baseField="0" baseItem="0"/>
    <dataField name="Cuenta de Col20" fld="26" subtotal="count" baseField="0" baseItem="0"/>
    <dataField name="Cuenta de Col21" fld="27" subtotal="count" baseField="0" baseItem="0"/>
    <dataField name="Cuenta de Col22" fld="28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2CDFB-C6F6-4D03-A894-3EF0F945FF73}">
  <dimension ref="A1:W57"/>
  <sheetViews>
    <sheetView showGridLines="0" workbookViewId="0">
      <selection activeCell="B94" sqref="B94"/>
    </sheetView>
  </sheetViews>
  <sheetFormatPr baseColWidth="10" defaultRowHeight="15" x14ac:dyDescent="0.25"/>
  <cols>
    <col min="1" max="1" width="17.5703125" bestFit="1" customWidth="1"/>
    <col min="2" max="14" width="13.85546875" bestFit="1" customWidth="1"/>
    <col min="15" max="23" width="15.28515625" bestFit="1" customWidth="1"/>
  </cols>
  <sheetData>
    <row r="1" spans="1:23" x14ac:dyDescent="0.25">
      <c r="A1" s="364" t="s">
        <v>136</v>
      </c>
      <c r="B1" t="s">
        <v>158</v>
      </c>
    </row>
    <row r="2" spans="1:23" x14ac:dyDescent="0.25">
      <c r="A2" s="364" t="s">
        <v>157</v>
      </c>
      <c r="B2" t="s">
        <v>158</v>
      </c>
    </row>
    <row r="3" spans="1:23" hidden="1" x14ac:dyDescent="0.25"/>
    <row r="4" spans="1:23" hidden="1" x14ac:dyDescent="0.25">
      <c r="A4" s="364" t="s">
        <v>159</v>
      </c>
      <c r="B4" t="s">
        <v>161</v>
      </c>
      <c r="C4" t="s">
        <v>162</v>
      </c>
      <c r="D4" t="s">
        <v>163</v>
      </c>
      <c r="E4" t="s">
        <v>164</v>
      </c>
      <c r="F4" t="s">
        <v>165</v>
      </c>
      <c r="G4" t="s">
        <v>166</v>
      </c>
      <c r="H4" t="s">
        <v>167</v>
      </c>
      <c r="I4" t="s">
        <v>168</v>
      </c>
      <c r="J4" t="s">
        <v>169</v>
      </c>
      <c r="K4" t="s">
        <v>170</v>
      </c>
      <c r="L4" t="s">
        <v>171</v>
      </c>
      <c r="M4" t="s">
        <v>172</v>
      </c>
      <c r="N4" t="s">
        <v>173</v>
      </c>
      <c r="O4" t="s">
        <v>174</v>
      </c>
      <c r="P4" t="s">
        <v>175</v>
      </c>
      <c r="Q4" t="s">
        <v>176</v>
      </c>
      <c r="R4" t="s">
        <v>177</v>
      </c>
      <c r="S4" t="s">
        <v>178</v>
      </c>
      <c r="T4" t="s">
        <v>179</v>
      </c>
      <c r="U4" t="s">
        <v>180</v>
      </c>
      <c r="V4" t="s">
        <v>181</v>
      </c>
      <c r="W4" t="s">
        <v>182</v>
      </c>
    </row>
    <row r="5" spans="1:23" hidden="1" x14ac:dyDescent="0.25">
      <c r="A5" s="365" t="s">
        <v>20</v>
      </c>
      <c r="B5" s="366">
        <v>119431</v>
      </c>
      <c r="C5" s="366">
        <v>707</v>
      </c>
      <c r="D5" s="366">
        <v>3160</v>
      </c>
      <c r="E5" s="366">
        <v>57800</v>
      </c>
      <c r="F5" s="366">
        <v>57656</v>
      </c>
      <c r="G5" s="366">
        <v>8</v>
      </c>
      <c r="H5" s="366">
        <v>20</v>
      </c>
      <c r="I5" s="366">
        <v>20</v>
      </c>
      <c r="J5" s="366">
        <v>29</v>
      </c>
      <c r="K5" s="366">
        <v>3</v>
      </c>
      <c r="L5" s="366">
        <v>24</v>
      </c>
      <c r="M5" s="366">
        <v>4</v>
      </c>
      <c r="N5" s="366">
        <v>0</v>
      </c>
      <c r="O5" s="366"/>
      <c r="P5" s="366"/>
      <c r="Q5" s="366"/>
      <c r="R5" s="366"/>
      <c r="S5" s="366"/>
      <c r="T5" s="366"/>
      <c r="U5" s="366"/>
      <c r="V5" s="366"/>
      <c r="W5" s="366"/>
    </row>
    <row r="6" spans="1:23" hidden="1" x14ac:dyDescent="0.25">
      <c r="A6" s="365" t="s">
        <v>23</v>
      </c>
      <c r="B6" s="366">
        <v>259977</v>
      </c>
      <c r="C6" s="366"/>
      <c r="D6" s="366"/>
      <c r="E6" s="366"/>
      <c r="F6" s="366"/>
      <c r="G6" s="366">
        <v>53101</v>
      </c>
      <c r="H6" s="366">
        <v>109341</v>
      </c>
      <c r="I6" s="366">
        <v>97535</v>
      </c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</row>
    <row r="7" spans="1:23" hidden="1" x14ac:dyDescent="0.25">
      <c r="A7" s="365" t="s">
        <v>28</v>
      </c>
      <c r="B7" s="366">
        <v>5096</v>
      </c>
      <c r="C7" s="366">
        <v>40</v>
      </c>
      <c r="D7" s="366">
        <v>333</v>
      </c>
      <c r="E7" s="366">
        <v>3351</v>
      </c>
      <c r="F7" s="366">
        <v>1361</v>
      </c>
      <c r="G7" s="366">
        <v>0</v>
      </c>
      <c r="H7" s="366">
        <v>2</v>
      </c>
      <c r="I7" s="366">
        <v>0</v>
      </c>
      <c r="J7" s="366">
        <v>0</v>
      </c>
      <c r="K7" s="366">
        <v>9</v>
      </c>
      <c r="L7" s="366">
        <v>0</v>
      </c>
      <c r="M7" s="366">
        <v>0</v>
      </c>
      <c r="N7" s="366">
        <v>0</v>
      </c>
      <c r="O7" s="366"/>
      <c r="P7" s="366"/>
      <c r="Q7" s="366"/>
      <c r="R7" s="366"/>
      <c r="S7" s="366"/>
      <c r="T7" s="366"/>
      <c r="U7" s="366"/>
      <c r="V7" s="366"/>
      <c r="W7" s="366"/>
    </row>
    <row r="8" spans="1:23" hidden="1" x14ac:dyDescent="0.25">
      <c r="A8" s="365" t="s">
        <v>30</v>
      </c>
      <c r="B8" s="366">
        <v>6861</v>
      </c>
      <c r="C8" s="366"/>
      <c r="D8" s="366"/>
      <c r="E8" s="366"/>
      <c r="F8" s="366"/>
      <c r="G8" s="366">
        <v>1010</v>
      </c>
      <c r="H8" s="366">
        <v>3495</v>
      </c>
      <c r="I8" s="366">
        <v>2356</v>
      </c>
      <c r="J8" s="366"/>
      <c r="K8" s="366"/>
      <c r="L8" s="366"/>
      <c r="M8" s="366"/>
      <c r="N8" s="366"/>
      <c r="O8" s="366"/>
      <c r="P8" s="366"/>
      <c r="Q8" s="366"/>
      <c r="R8" s="366"/>
      <c r="S8" s="366"/>
      <c r="T8" s="366"/>
      <c r="U8" s="366"/>
      <c r="V8" s="366"/>
      <c r="W8" s="366"/>
    </row>
    <row r="9" spans="1:23" hidden="1" x14ac:dyDescent="0.25">
      <c r="A9" s="365" t="s">
        <v>31</v>
      </c>
      <c r="B9" s="366">
        <v>10513</v>
      </c>
      <c r="C9" s="366"/>
      <c r="D9" s="366">
        <v>38</v>
      </c>
      <c r="E9" s="366">
        <v>2233</v>
      </c>
      <c r="F9" s="366">
        <v>1354</v>
      </c>
      <c r="G9" s="366">
        <v>1024</v>
      </c>
      <c r="H9" s="366">
        <v>3496</v>
      </c>
      <c r="I9" s="366">
        <v>2368</v>
      </c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6"/>
      <c r="V9" s="366"/>
      <c r="W9" s="366"/>
    </row>
    <row r="10" spans="1:23" hidden="1" x14ac:dyDescent="0.25">
      <c r="A10" s="365" t="s">
        <v>50</v>
      </c>
      <c r="B10" s="366">
        <v>7311</v>
      </c>
      <c r="C10" s="366">
        <v>109</v>
      </c>
      <c r="D10" s="366">
        <v>445</v>
      </c>
      <c r="E10" s="366">
        <v>3022</v>
      </c>
      <c r="F10" s="366">
        <v>3735</v>
      </c>
      <c r="G10" s="366">
        <v>0</v>
      </c>
      <c r="H10" s="366">
        <v>0</v>
      </c>
      <c r="I10" s="366">
        <v>0</v>
      </c>
      <c r="J10" s="366">
        <v>0</v>
      </c>
      <c r="K10" s="366">
        <v>0</v>
      </c>
      <c r="L10" s="366">
        <v>0</v>
      </c>
      <c r="M10" s="366">
        <v>0</v>
      </c>
      <c r="N10" s="366">
        <v>0</v>
      </c>
      <c r="O10" s="366"/>
      <c r="P10" s="366"/>
      <c r="Q10" s="366"/>
      <c r="R10" s="366"/>
      <c r="S10" s="366"/>
      <c r="T10" s="366"/>
      <c r="U10" s="366"/>
      <c r="V10" s="366"/>
      <c r="W10" s="366"/>
    </row>
    <row r="11" spans="1:23" hidden="1" x14ac:dyDescent="0.25">
      <c r="A11" s="365" t="s">
        <v>51</v>
      </c>
      <c r="B11" s="366">
        <v>13146</v>
      </c>
      <c r="C11" s="366"/>
      <c r="D11" s="366"/>
      <c r="E11" s="366"/>
      <c r="F11" s="366"/>
      <c r="G11" s="366">
        <v>3300</v>
      </c>
      <c r="H11" s="366">
        <v>5854</v>
      </c>
      <c r="I11" s="366">
        <v>3992</v>
      </c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</row>
    <row r="12" spans="1:23" hidden="1" x14ac:dyDescent="0.25">
      <c r="A12" s="365" t="s">
        <v>52</v>
      </c>
      <c r="B12" s="366">
        <v>57</v>
      </c>
      <c r="C12" s="366">
        <v>2</v>
      </c>
      <c r="D12" s="366">
        <v>2</v>
      </c>
      <c r="E12" s="366">
        <v>26</v>
      </c>
      <c r="F12" s="366">
        <v>27</v>
      </c>
      <c r="G12" s="366"/>
      <c r="H12" s="366"/>
      <c r="I12" s="366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</row>
    <row r="13" spans="1:23" hidden="1" x14ac:dyDescent="0.25">
      <c r="A13" s="365" t="s">
        <v>53</v>
      </c>
      <c r="B13" s="366">
        <v>146</v>
      </c>
      <c r="C13" s="366"/>
      <c r="D13" s="366"/>
      <c r="E13" s="366"/>
      <c r="F13" s="366"/>
      <c r="G13" s="366">
        <v>10</v>
      </c>
      <c r="H13" s="366">
        <v>78</v>
      </c>
      <c r="I13" s="366">
        <v>58</v>
      </c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</row>
    <row r="14" spans="1:23" hidden="1" x14ac:dyDescent="0.25">
      <c r="A14" s="365" t="s">
        <v>54</v>
      </c>
      <c r="B14" s="366">
        <v>180</v>
      </c>
      <c r="C14" s="366"/>
      <c r="D14" s="366"/>
      <c r="E14" s="366">
        <v>20</v>
      </c>
      <c r="F14" s="366">
        <v>18</v>
      </c>
      <c r="G14" s="366">
        <v>8</v>
      </c>
      <c r="H14" s="366">
        <v>72</v>
      </c>
      <c r="I14" s="366">
        <v>62</v>
      </c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</row>
    <row r="15" spans="1:23" hidden="1" x14ac:dyDescent="0.25">
      <c r="A15" s="365" t="s">
        <v>33</v>
      </c>
      <c r="B15" s="366">
        <v>121974.73000000011</v>
      </c>
      <c r="C15" s="366">
        <v>46859.09</v>
      </c>
      <c r="D15" s="366">
        <v>43087.659999999953</v>
      </c>
      <c r="E15" s="366">
        <v>32027.98000000001</v>
      </c>
      <c r="F15" s="366"/>
      <c r="G15" s="366"/>
      <c r="H15" s="366"/>
      <c r="I15" s="366"/>
      <c r="J15" s="366"/>
      <c r="K15" s="366"/>
      <c r="L15" s="366"/>
      <c r="M15" s="366"/>
      <c r="N15" s="366"/>
      <c r="O15" s="366"/>
      <c r="P15" s="366"/>
      <c r="Q15" s="366"/>
      <c r="R15" s="366"/>
      <c r="S15" s="366"/>
      <c r="T15" s="366"/>
      <c r="U15" s="366"/>
      <c r="V15" s="366"/>
      <c r="W15" s="366"/>
    </row>
    <row r="16" spans="1:23" hidden="1" x14ac:dyDescent="0.25">
      <c r="A16" s="365" t="s">
        <v>36</v>
      </c>
      <c r="B16" s="366">
        <v>35300.299999999945</v>
      </c>
      <c r="C16" s="366"/>
      <c r="D16" s="366"/>
      <c r="E16" s="366">
        <v>35300.299999999945</v>
      </c>
      <c r="F16" s="366"/>
      <c r="G16" s="366"/>
      <c r="H16" s="366"/>
      <c r="I16" s="366"/>
      <c r="J16" s="366"/>
      <c r="K16" s="366"/>
      <c r="L16" s="366"/>
      <c r="M16" s="366"/>
      <c r="N16" s="366"/>
      <c r="O16" s="366"/>
      <c r="P16" s="366"/>
      <c r="Q16" s="366"/>
      <c r="R16" s="366"/>
      <c r="S16" s="366"/>
      <c r="T16" s="366"/>
      <c r="U16" s="366"/>
      <c r="V16" s="366"/>
      <c r="W16" s="366"/>
    </row>
    <row r="17" spans="1:23" hidden="1" x14ac:dyDescent="0.25">
      <c r="A17" s="365" t="s">
        <v>55</v>
      </c>
      <c r="B17" s="366">
        <v>9681.659999999998</v>
      </c>
      <c r="C17" s="366">
        <v>5926.66</v>
      </c>
      <c r="D17" s="366">
        <v>3738.4800000000009</v>
      </c>
      <c r="E17" s="366">
        <v>16.52</v>
      </c>
      <c r="F17" s="366"/>
      <c r="G17" s="366"/>
      <c r="H17" s="366"/>
      <c r="I17" s="366"/>
      <c r="J17" s="366"/>
      <c r="K17" s="366"/>
      <c r="L17" s="366"/>
      <c r="M17" s="366"/>
      <c r="N17" s="366"/>
      <c r="O17" s="366"/>
      <c r="P17" s="366"/>
      <c r="Q17" s="366"/>
      <c r="R17" s="366"/>
      <c r="S17" s="366"/>
      <c r="T17" s="366"/>
      <c r="U17" s="366"/>
      <c r="V17" s="366"/>
      <c r="W17" s="366"/>
    </row>
    <row r="18" spans="1:23" hidden="1" x14ac:dyDescent="0.25">
      <c r="A18" s="365" t="s">
        <v>56</v>
      </c>
      <c r="B18" s="366">
        <v>23.400000000000002</v>
      </c>
      <c r="C18" s="366"/>
      <c r="D18" s="366"/>
      <c r="E18" s="366">
        <v>23.400000000000002</v>
      </c>
      <c r="F18" s="366"/>
      <c r="G18" s="366"/>
      <c r="H18" s="366"/>
      <c r="I18" s="366"/>
      <c r="J18" s="366"/>
      <c r="K18" s="366"/>
      <c r="L18" s="366"/>
      <c r="M18" s="366"/>
      <c r="N18" s="366"/>
      <c r="O18" s="366"/>
      <c r="P18" s="366"/>
      <c r="Q18" s="366"/>
      <c r="R18" s="366"/>
      <c r="S18" s="366"/>
      <c r="T18" s="366"/>
      <c r="U18" s="366"/>
      <c r="V18" s="366"/>
      <c r="W18" s="366"/>
    </row>
    <row r="19" spans="1:23" hidden="1" x14ac:dyDescent="0.25">
      <c r="A19" s="365" t="s">
        <v>42</v>
      </c>
      <c r="B19" s="366">
        <v>234889</v>
      </c>
      <c r="C19" s="366">
        <v>458</v>
      </c>
      <c r="D19" s="366">
        <v>1778</v>
      </c>
      <c r="E19" s="366">
        <v>28858</v>
      </c>
      <c r="F19" s="366">
        <v>28868</v>
      </c>
      <c r="G19" s="366">
        <v>26505</v>
      </c>
      <c r="H19" s="366">
        <v>54673</v>
      </c>
      <c r="I19" s="366">
        <v>49548</v>
      </c>
      <c r="J19" s="366">
        <v>27291</v>
      </c>
      <c r="K19" s="366"/>
      <c r="L19" s="366">
        <v>16188</v>
      </c>
      <c r="M19" s="366">
        <v>713</v>
      </c>
      <c r="N19" s="366">
        <v>9</v>
      </c>
      <c r="O19" s="366"/>
      <c r="P19" s="366"/>
      <c r="Q19" s="366"/>
      <c r="R19" s="366"/>
      <c r="S19" s="366"/>
      <c r="T19" s="366"/>
      <c r="U19" s="366"/>
      <c r="V19" s="366"/>
      <c r="W19" s="366"/>
    </row>
    <row r="20" spans="1:23" hidden="1" x14ac:dyDescent="0.25">
      <c r="A20" s="365" t="s">
        <v>43</v>
      </c>
      <c r="B20" s="366">
        <v>6945</v>
      </c>
      <c r="C20" s="366">
        <v>28</v>
      </c>
      <c r="D20" s="366">
        <v>126</v>
      </c>
      <c r="E20" s="366">
        <v>1139</v>
      </c>
      <c r="F20" s="366">
        <v>672</v>
      </c>
      <c r="G20" s="366">
        <v>517</v>
      </c>
      <c r="H20" s="366">
        <v>1755</v>
      </c>
      <c r="I20" s="366">
        <v>1190</v>
      </c>
      <c r="J20" s="366"/>
      <c r="K20" s="366">
        <v>1305</v>
      </c>
      <c r="L20" s="366">
        <v>161</v>
      </c>
      <c r="M20" s="366">
        <v>45</v>
      </c>
      <c r="N20" s="366">
        <v>7</v>
      </c>
      <c r="O20" s="366"/>
      <c r="P20" s="366"/>
      <c r="Q20" s="366"/>
      <c r="R20" s="366"/>
      <c r="S20" s="366"/>
      <c r="T20" s="366"/>
      <c r="U20" s="366"/>
      <c r="V20" s="366"/>
      <c r="W20" s="366"/>
    </row>
    <row r="21" spans="1:23" hidden="1" x14ac:dyDescent="0.25">
      <c r="A21" s="365" t="s">
        <v>44</v>
      </c>
      <c r="B21" s="366">
        <v>1435</v>
      </c>
      <c r="C21" s="366">
        <v>241</v>
      </c>
      <c r="D21" s="366">
        <v>264</v>
      </c>
      <c r="E21" s="366">
        <v>506</v>
      </c>
      <c r="F21" s="366">
        <v>196</v>
      </c>
      <c r="G21" s="366">
        <v>228</v>
      </c>
      <c r="H21" s="366"/>
      <c r="I21" s="366"/>
      <c r="J21" s="366"/>
      <c r="K21" s="366"/>
      <c r="L21" s="366"/>
      <c r="M21" s="366"/>
      <c r="N21" s="366"/>
      <c r="O21" s="366"/>
      <c r="P21" s="366"/>
      <c r="Q21" s="366"/>
      <c r="R21" s="366"/>
      <c r="S21" s="366"/>
      <c r="T21" s="366"/>
      <c r="U21" s="366"/>
      <c r="V21" s="366"/>
      <c r="W21" s="366"/>
    </row>
    <row r="22" spans="1:23" hidden="1" x14ac:dyDescent="0.25">
      <c r="A22" s="365" t="s">
        <v>59</v>
      </c>
      <c r="B22" s="366">
        <v>10672</v>
      </c>
      <c r="C22" s="366">
        <v>63</v>
      </c>
      <c r="D22" s="366">
        <v>246</v>
      </c>
      <c r="E22" s="366">
        <v>1512</v>
      </c>
      <c r="F22" s="366">
        <v>1857</v>
      </c>
      <c r="G22" s="366">
        <v>1661</v>
      </c>
      <c r="H22" s="366">
        <v>2958</v>
      </c>
      <c r="I22" s="366">
        <v>2048</v>
      </c>
      <c r="J22" s="366">
        <v>64</v>
      </c>
      <c r="K22" s="366"/>
      <c r="L22" s="366">
        <v>197</v>
      </c>
      <c r="M22" s="366">
        <v>65</v>
      </c>
      <c r="N22" s="366">
        <v>1</v>
      </c>
      <c r="O22" s="366"/>
      <c r="P22" s="366"/>
      <c r="Q22" s="366"/>
      <c r="R22" s="366"/>
      <c r="S22" s="366"/>
      <c r="T22" s="366"/>
      <c r="U22" s="366"/>
      <c r="V22" s="366"/>
      <c r="W22" s="366"/>
    </row>
    <row r="23" spans="1:23" hidden="1" x14ac:dyDescent="0.25">
      <c r="A23" s="365" t="s">
        <v>60</v>
      </c>
      <c r="B23" s="366">
        <v>99</v>
      </c>
      <c r="C23" s="366">
        <v>2</v>
      </c>
      <c r="D23" s="366">
        <v>1</v>
      </c>
      <c r="E23" s="366">
        <v>8</v>
      </c>
      <c r="F23" s="366">
        <v>9</v>
      </c>
      <c r="G23" s="366">
        <v>4</v>
      </c>
      <c r="H23" s="366">
        <v>38</v>
      </c>
      <c r="I23" s="366">
        <v>33</v>
      </c>
      <c r="J23" s="366"/>
      <c r="K23" s="366">
        <v>2</v>
      </c>
      <c r="L23" s="366">
        <v>0</v>
      </c>
      <c r="M23" s="366">
        <v>2</v>
      </c>
      <c r="N23" s="366">
        <v>0</v>
      </c>
      <c r="O23" s="366"/>
      <c r="P23" s="366"/>
      <c r="Q23" s="366"/>
      <c r="R23" s="366"/>
      <c r="S23" s="366"/>
      <c r="T23" s="366"/>
      <c r="U23" s="366"/>
      <c r="V23" s="366"/>
      <c r="W23" s="366"/>
    </row>
    <row r="24" spans="1:23" hidden="1" x14ac:dyDescent="0.25">
      <c r="A24" s="365" t="s">
        <v>144</v>
      </c>
      <c r="B24" s="366">
        <v>39</v>
      </c>
      <c r="C24" s="366">
        <v>4</v>
      </c>
      <c r="D24" s="366">
        <v>10</v>
      </c>
      <c r="E24" s="366">
        <v>11</v>
      </c>
      <c r="F24" s="366">
        <v>11</v>
      </c>
      <c r="G24" s="366">
        <v>3</v>
      </c>
      <c r="H24" s="366"/>
      <c r="I24" s="366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</row>
    <row r="25" spans="1:23" hidden="1" x14ac:dyDescent="0.25">
      <c r="A25" s="365" t="s">
        <v>93</v>
      </c>
      <c r="B25" s="366"/>
      <c r="C25" s="366">
        <v>3</v>
      </c>
      <c r="D25" s="366"/>
      <c r="E25" s="366"/>
      <c r="F25" s="366"/>
      <c r="G25" s="366"/>
      <c r="H25" s="366"/>
      <c r="I25" s="366"/>
      <c r="J25" s="366"/>
      <c r="K25" s="366"/>
      <c r="L25" s="366"/>
      <c r="M25" s="366"/>
      <c r="N25" s="366"/>
      <c r="O25" s="366"/>
      <c r="P25" s="366"/>
      <c r="Q25" s="366"/>
      <c r="R25" s="366"/>
      <c r="S25" s="366"/>
      <c r="T25" s="366"/>
      <c r="U25" s="366"/>
      <c r="V25" s="366"/>
      <c r="W25" s="366"/>
    </row>
    <row r="26" spans="1:23" hidden="1" x14ac:dyDescent="0.25">
      <c r="A26" s="365" t="s">
        <v>95</v>
      </c>
      <c r="B26" s="366">
        <v>1</v>
      </c>
      <c r="C26" s="366">
        <v>35</v>
      </c>
      <c r="D26" s="366"/>
      <c r="E26" s="366"/>
      <c r="F26" s="366"/>
      <c r="G26" s="366"/>
      <c r="H26" s="366"/>
      <c r="I26" s="366"/>
      <c r="J26" s="366"/>
      <c r="K26" s="366"/>
      <c r="L26" s="366"/>
      <c r="M26" s="366"/>
      <c r="N26" s="366"/>
      <c r="O26" s="366"/>
      <c r="P26" s="366"/>
      <c r="Q26" s="366"/>
      <c r="R26" s="366"/>
      <c r="S26" s="366"/>
      <c r="T26" s="366"/>
      <c r="U26" s="366"/>
      <c r="V26" s="366"/>
      <c r="W26" s="366"/>
    </row>
    <row r="27" spans="1:23" hidden="1" x14ac:dyDescent="0.25">
      <c r="A27" s="365" t="s">
        <v>139</v>
      </c>
      <c r="B27" s="366">
        <v>906</v>
      </c>
      <c r="C27" s="366"/>
      <c r="D27" s="366"/>
      <c r="E27" s="366"/>
      <c r="F27" s="366">
        <v>410</v>
      </c>
      <c r="G27" s="366">
        <v>496</v>
      </c>
      <c r="H27" s="366"/>
      <c r="I27" s="366"/>
      <c r="J27" s="366"/>
      <c r="K27" s="366"/>
      <c r="L27" s="366"/>
      <c r="M27" s="366"/>
      <c r="N27" s="366"/>
      <c r="O27" s="366"/>
      <c r="P27" s="366"/>
      <c r="Q27" s="366"/>
      <c r="R27" s="366"/>
      <c r="S27" s="366"/>
      <c r="T27" s="366"/>
      <c r="U27" s="366"/>
      <c r="V27" s="366"/>
      <c r="W27" s="366"/>
    </row>
    <row r="28" spans="1:23" hidden="1" x14ac:dyDescent="0.25">
      <c r="A28" s="365" t="s">
        <v>149</v>
      </c>
      <c r="B28" s="366">
        <v>24</v>
      </c>
      <c r="C28" s="366"/>
      <c r="D28" s="366"/>
      <c r="E28" s="366"/>
      <c r="F28" s="366">
        <v>18</v>
      </c>
      <c r="G28" s="366">
        <v>6</v>
      </c>
      <c r="H28" s="366"/>
      <c r="I28" s="366"/>
      <c r="J28" s="366"/>
      <c r="K28" s="366"/>
      <c r="L28" s="366"/>
      <c r="M28" s="366"/>
      <c r="N28" s="366"/>
      <c r="O28" s="366"/>
      <c r="P28" s="366"/>
      <c r="Q28" s="366"/>
      <c r="R28" s="366"/>
      <c r="S28" s="366"/>
      <c r="T28" s="366"/>
      <c r="U28" s="366"/>
      <c r="V28" s="366"/>
      <c r="W28" s="366"/>
    </row>
    <row r="29" spans="1:23" hidden="1" x14ac:dyDescent="0.25">
      <c r="A29" s="365" t="s">
        <v>137</v>
      </c>
      <c r="B29" s="366">
        <v>60349</v>
      </c>
      <c r="C29" s="366"/>
      <c r="D29" s="366"/>
      <c r="E29" s="366"/>
      <c r="F29" s="366"/>
      <c r="G29" s="366"/>
      <c r="H29" s="366"/>
      <c r="I29" s="366"/>
      <c r="J29" s="366">
        <v>27263</v>
      </c>
      <c r="K29" s="366"/>
      <c r="L29" s="366">
        <v>32368</v>
      </c>
      <c r="M29" s="366">
        <v>709</v>
      </c>
      <c r="N29" s="366">
        <v>9</v>
      </c>
      <c r="O29" s="366"/>
      <c r="P29" s="366"/>
      <c r="Q29" s="366"/>
      <c r="R29" s="366"/>
      <c r="S29" s="366"/>
      <c r="T29" s="366"/>
      <c r="U29" s="366"/>
      <c r="V29" s="366"/>
      <c r="W29" s="366"/>
    </row>
    <row r="30" spans="1:23" hidden="1" x14ac:dyDescent="0.25">
      <c r="A30" s="365" t="s">
        <v>138</v>
      </c>
      <c r="B30" s="366">
        <v>4360</v>
      </c>
      <c r="C30" s="366"/>
      <c r="D30" s="366"/>
      <c r="E30" s="366"/>
      <c r="F30" s="366"/>
      <c r="G30" s="366"/>
      <c r="H30" s="366"/>
      <c r="I30" s="366"/>
      <c r="J30" s="366"/>
      <c r="K30" s="366">
        <v>3794</v>
      </c>
      <c r="L30" s="366">
        <v>465</v>
      </c>
      <c r="M30" s="366">
        <v>89</v>
      </c>
      <c r="N30" s="366">
        <v>12</v>
      </c>
      <c r="O30" s="366"/>
      <c r="P30" s="366"/>
      <c r="Q30" s="366"/>
      <c r="R30" s="366"/>
      <c r="S30" s="366"/>
      <c r="T30" s="366"/>
      <c r="U30" s="366"/>
      <c r="V30" s="366"/>
      <c r="W30" s="366"/>
    </row>
    <row r="31" spans="1:23" hidden="1" x14ac:dyDescent="0.25">
      <c r="A31" s="365" t="s">
        <v>143</v>
      </c>
      <c r="B31" s="366">
        <v>524</v>
      </c>
      <c r="C31" s="366"/>
      <c r="D31" s="366"/>
      <c r="E31" s="366"/>
      <c r="F31" s="366"/>
      <c r="G31" s="366"/>
      <c r="H31" s="366"/>
      <c r="I31" s="366"/>
      <c r="J31" s="366">
        <v>64</v>
      </c>
      <c r="K31" s="366"/>
      <c r="L31" s="366">
        <v>394</v>
      </c>
      <c r="M31" s="366">
        <v>65</v>
      </c>
      <c r="N31" s="366">
        <v>1</v>
      </c>
      <c r="O31" s="366"/>
      <c r="P31" s="366"/>
      <c r="Q31" s="366"/>
      <c r="R31" s="366"/>
      <c r="S31" s="366"/>
      <c r="T31" s="366"/>
      <c r="U31" s="366"/>
      <c r="V31" s="366"/>
      <c r="W31" s="366"/>
    </row>
    <row r="32" spans="1:23" hidden="1" x14ac:dyDescent="0.25">
      <c r="A32" s="365" t="s">
        <v>155</v>
      </c>
      <c r="B32" s="366">
        <v>8</v>
      </c>
      <c r="C32" s="366"/>
      <c r="D32" s="366"/>
      <c r="E32" s="366"/>
      <c r="F32" s="366"/>
      <c r="G32" s="366"/>
      <c r="H32" s="366"/>
      <c r="I32" s="366"/>
      <c r="J32" s="366"/>
      <c r="K32" s="366">
        <v>6</v>
      </c>
      <c r="L32" s="366"/>
      <c r="M32" s="366">
        <v>2</v>
      </c>
      <c r="N32" s="366"/>
      <c r="O32" s="366"/>
      <c r="P32" s="366"/>
      <c r="Q32" s="366"/>
      <c r="R32" s="366"/>
      <c r="S32" s="366"/>
      <c r="T32" s="366"/>
      <c r="U32" s="366"/>
      <c r="V32" s="366"/>
      <c r="W32" s="366"/>
    </row>
    <row r="33" spans="1:23" hidden="1" x14ac:dyDescent="0.25">
      <c r="A33" s="365" t="s">
        <v>151</v>
      </c>
      <c r="B33" s="366">
        <v>119</v>
      </c>
      <c r="C33" s="366"/>
      <c r="D33" s="366">
        <v>1</v>
      </c>
      <c r="E33" s="366">
        <v>36</v>
      </c>
      <c r="F33" s="366">
        <v>42</v>
      </c>
      <c r="G33" s="366">
        <v>40</v>
      </c>
      <c r="H33" s="366"/>
      <c r="I33" s="366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</row>
    <row r="34" spans="1:23" hidden="1" x14ac:dyDescent="0.25">
      <c r="A34" s="365" t="s">
        <v>156</v>
      </c>
      <c r="B34" s="366">
        <v>2.4</v>
      </c>
      <c r="C34" s="366"/>
      <c r="D34" s="366">
        <v>2.4</v>
      </c>
      <c r="E34" s="366"/>
      <c r="F34" s="366"/>
      <c r="G34" s="366"/>
      <c r="H34" s="366"/>
      <c r="I34" s="366"/>
      <c r="J34" s="366"/>
      <c r="K34" s="366"/>
      <c r="L34" s="366"/>
      <c r="M34" s="366"/>
      <c r="N34" s="366"/>
      <c r="O34" s="366"/>
      <c r="P34" s="366"/>
      <c r="Q34" s="366"/>
      <c r="R34" s="366"/>
      <c r="S34" s="366"/>
      <c r="T34" s="366"/>
      <c r="U34" s="366"/>
      <c r="V34" s="366"/>
      <c r="W34" s="366"/>
    </row>
    <row r="35" spans="1:23" hidden="1" x14ac:dyDescent="0.25">
      <c r="A35" s="365" t="s">
        <v>154</v>
      </c>
      <c r="B35" s="366">
        <v>19.2</v>
      </c>
      <c r="C35" s="366">
        <v>3.2</v>
      </c>
      <c r="D35" s="366">
        <v>12.8</v>
      </c>
      <c r="E35" s="366">
        <v>3.2</v>
      </c>
      <c r="F35" s="366"/>
      <c r="G35" s="366"/>
      <c r="H35" s="366"/>
      <c r="I35" s="366"/>
      <c r="J35" s="366"/>
      <c r="K35" s="366"/>
      <c r="L35" s="366"/>
      <c r="M35" s="366"/>
      <c r="N35" s="366"/>
      <c r="O35" s="366"/>
      <c r="P35" s="366"/>
      <c r="Q35" s="366"/>
      <c r="R35" s="366"/>
      <c r="S35" s="366"/>
      <c r="T35" s="366"/>
      <c r="U35" s="366"/>
      <c r="V35" s="366"/>
      <c r="W35" s="366"/>
    </row>
    <row r="36" spans="1:23" hidden="1" x14ac:dyDescent="0.25">
      <c r="A36" s="365" t="s">
        <v>140</v>
      </c>
      <c r="B36" s="366">
        <v>55811.489999999969</v>
      </c>
      <c r="C36" s="366">
        <v>109.58999999999999</v>
      </c>
      <c r="D36" s="366">
        <v>25880.900000000005</v>
      </c>
      <c r="E36" s="366">
        <v>11738.200000000012</v>
      </c>
      <c r="F36" s="366">
        <v>13530.600000000002</v>
      </c>
      <c r="G36" s="366">
        <v>4552.1999999999971</v>
      </c>
      <c r="H36" s="366"/>
      <c r="I36" s="366"/>
      <c r="J36" s="366"/>
      <c r="K36" s="366"/>
      <c r="L36" s="366"/>
      <c r="M36" s="366"/>
      <c r="N36" s="366"/>
      <c r="O36" s="366"/>
      <c r="P36" s="366"/>
      <c r="Q36" s="366"/>
      <c r="R36" s="366"/>
      <c r="S36" s="366"/>
      <c r="T36" s="366"/>
      <c r="U36" s="366"/>
      <c r="V36" s="366"/>
      <c r="W36" s="366"/>
    </row>
    <row r="37" spans="1:23" hidden="1" x14ac:dyDescent="0.25">
      <c r="A37" s="365" t="s">
        <v>141</v>
      </c>
      <c r="B37" s="366">
        <v>3964.1000000000017</v>
      </c>
      <c r="C37" s="366">
        <v>69.2</v>
      </c>
      <c r="D37" s="366">
        <v>189.60000000000002</v>
      </c>
      <c r="E37" s="366">
        <v>3207.1999999999989</v>
      </c>
      <c r="F37" s="366">
        <v>345.99999999999994</v>
      </c>
      <c r="G37" s="366">
        <v>152.10000000000005</v>
      </c>
      <c r="H37" s="366"/>
      <c r="I37" s="366"/>
      <c r="J37" s="366"/>
      <c r="K37" s="366"/>
      <c r="L37" s="366"/>
      <c r="M37" s="366"/>
      <c r="N37" s="366"/>
      <c r="O37" s="366"/>
      <c r="P37" s="366"/>
      <c r="Q37" s="366"/>
      <c r="R37" s="366"/>
      <c r="S37" s="366"/>
      <c r="T37" s="366"/>
      <c r="U37" s="366"/>
      <c r="V37" s="366"/>
      <c r="W37" s="366"/>
    </row>
    <row r="38" spans="1:23" hidden="1" x14ac:dyDescent="0.25">
      <c r="A38" s="365" t="s">
        <v>142</v>
      </c>
      <c r="B38" s="366">
        <v>1154</v>
      </c>
      <c r="C38" s="366">
        <v>52</v>
      </c>
      <c r="D38" s="366">
        <v>136</v>
      </c>
      <c r="E38" s="366">
        <v>423</v>
      </c>
      <c r="F38" s="366">
        <v>333</v>
      </c>
      <c r="G38" s="366">
        <v>210</v>
      </c>
      <c r="H38" s="366"/>
      <c r="I38" s="366"/>
      <c r="J38" s="366"/>
      <c r="K38" s="366"/>
      <c r="L38" s="366"/>
      <c r="M38" s="366"/>
      <c r="N38" s="366"/>
      <c r="O38" s="366"/>
      <c r="P38" s="366"/>
      <c r="Q38" s="366"/>
      <c r="R38" s="366"/>
      <c r="S38" s="366"/>
      <c r="T38" s="366"/>
      <c r="U38" s="366"/>
      <c r="V38" s="366"/>
      <c r="W38" s="366"/>
    </row>
    <row r="39" spans="1:23" hidden="1" x14ac:dyDescent="0.25">
      <c r="A39" s="365" t="s">
        <v>145</v>
      </c>
      <c r="B39" s="366">
        <v>21203.7</v>
      </c>
      <c r="C39" s="366">
        <v>29.650000000000006</v>
      </c>
      <c r="D39" s="366">
        <v>4490.2999999999993</v>
      </c>
      <c r="E39" s="366">
        <v>12857.299999999996</v>
      </c>
      <c r="F39" s="366">
        <v>3760.6999999999994</v>
      </c>
      <c r="G39" s="366">
        <v>65.750000000000014</v>
      </c>
      <c r="H39" s="366"/>
      <c r="I39" s="366"/>
      <c r="J39" s="366"/>
      <c r="K39" s="366"/>
      <c r="L39" s="366"/>
      <c r="M39" s="366"/>
      <c r="N39" s="366"/>
      <c r="O39" s="366"/>
      <c r="P39" s="366"/>
      <c r="Q39" s="366"/>
      <c r="R39" s="366"/>
      <c r="S39" s="366"/>
      <c r="T39" s="366"/>
      <c r="U39" s="366"/>
      <c r="V39" s="366"/>
      <c r="W39" s="366"/>
    </row>
    <row r="40" spans="1:23" hidden="1" x14ac:dyDescent="0.25">
      <c r="A40" s="365" t="s">
        <v>146</v>
      </c>
      <c r="B40" s="366">
        <v>10331.200000000001</v>
      </c>
      <c r="C40" s="366">
        <v>6.4</v>
      </c>
      <c r="D40" s="366">
        <v>55.6</v>
      </c>
      <c r="E40" s="366">
        <v>2958.8000000000006</v>
      </c>
      <c r="F40" s="366">
        <v>2854</v>
      </c>
      <c r="G40" s="366">
        <v>4456.3999999999996</v>
      </c>
      <c r="H40" s="366"/>
      <c r="I40" s="366"/>
      <c r="J40" s="366"/>
      <c r="K40" s="366"/>
      <c r="L40" s="366"/>
      <c r="M40" s="366"/>
      <c r="N40" s="366"/>
      <c r="O40" s="366"/>
      <c r="P40" s="366"/>
      <c r="Q40" s="366"/>
      <c r="R40" s="366"/>
      <c r="S40" s="366"/>
      <c r="T40" s="366"/>
      <c r="U40" s="366"/>
      <c r="V40" s="366"/>
      <c r="W40" s="366"/>
    </row>
    <row r="41" spans="1:23" hidden="1" x14ac:dyDescent="0.25">
      <c r="A41" s="365" t="s">
        <v>147</v>
      </c>
      <c r="B41" s="366">
        <v>274</v>
      </c>
      <c r="C41" s="366">
        <v>12</v>
      </c>
      <c r="D41" s="366">
        <v>45</v>
      </c>
      <c r="E41" s="366">
        <v>118</v>
      </c>
      <c r="F41" s="366">
        <v>65</v>
      </c>
      <c r="G41" s="366">
        <v>34</v>
      </c>
      <c r="H41" s="366"/>
      <c r="I41" s="36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</row>
    <row r="42" spans="1:23" hidden="1" x14ac:dyDescent="0.25">
      <c r="A42" s="365" t="s">
        <v>114</v>
      </c>
      <c r="B42" s="366">
        <v>1190</v>
      </c>
      <c r="C42" s="366">
        <v>1190</v>
      </c>
      <c r="D42" s="366"/>
      <c r="E42" s="366"/>
      <c r="F42" s="366"/>
      <c r="G42" s="366"/>
      <c r="H42" s="366"/>
      <c r="I42" s="366"/>
      <c r="J42" s="366"/>
      <c r="K42" s="366"/>
      <c r="L42" s="366"/>
      <c r="M42" s="366"/>
      <c r="N42" s="366"/>
      <c r="O42" s="366"/>
      <c r="P42" s="366"/>
      <c r="Q42" s="366"/>
      <c r="R42" s="366"/>
      <c r="S42" s="366"/>
      <c r="T42" s="366"/>
      <c r="U42" s="366"/>
      <c r="V42" s="366"/>
      <c r="W42" s="366"/>
    </row>
    <row r="43" spans="1:23" hidden="1" x14ac:dyDescent="0.25">
      <c r="A43" s="365" t="s">
        <v>106</v>
      </c>
      <c r="B43" s="366">
        <v>283149</v>
      </c>
      <c r="C43" s="366">
        <v>283147</v>
      </c>
      <c r="D43" s="366"/>
      <c r="E43" s="366"/>
      <c r="F43" s="366"/>
      <c r="G43" s="366"/>
      <c r="H43" s="366"/>
      <c r="I43" s="366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</row>
    <row r="44" spans="1:23" hidden="1" x14ac:dyDescent="0.25">
      <c r="A44" s="365" t="s">
        <v>110</v>
      </c>
      <c r="B44" s="366">
        <v>1447</v>
      </c>
      <c r="C44" s="366">
        <v>1447</v>
      </c>
      <c r="D44" s="366"/>
      <c r="E44" s="366"/>
      <c r="F44" s="366"/>
      <c r="G44" s="366"/>
      <c r="H44" s="366"/>
      <c r="I44" s="366"/>
      <c r="J44" s="366"/>
      <c r="K44" s="366"/>
      <c r="L44" s="366"/>
      <c r="M44" s="366"/>
      <c r="N44" s="366"/>
      <c r="O44" s="366"/>
      <c r="P44" s="366"/>
      <c r="Q44" s="366"/>
      <c r="R44" s="366"/>
      <c r="S44" s="366"/>
      <c r="T44" s="366"/>
      <c r="U44" s="366"/>
      <c r="V44" s="366"/>
      <c r="W44" s="366"/>
    </row>
    <row r="45" spans="1:23" hidden="1" x14ac:dyDescent="0.25">
      <c r="A45" s="365" t="s">
        <v>112</v>
      </c>
      <c r="B45" s="366">
        <v>85</v>
      </c>
      <c r="C45" s="366">
        <v>85</v>
      </c>
      <c r="D45" s="366"/>
      <c r="E45" s="366"/>
      <c r="F45" s="366"/>
      <c r="G45" s="366"/>
      <c r="H45" s="366"/>
      <c r="I45" s="366"/>
      <c r="J45" s="366"/>
      <c r="K45" s="366"/>
      <c r="L45" s="366"/>
      <c r="M45" s="366"/>
      <c r="N45" s="366"/>
      <c r="O45" s="366"/>
      <c r="P45" s="366"/>
      <c r="Q45" s="366"/>
      <c r="R45" s="366"/>
      <c r="S45" s="366"/>
      <c r="T45" s="366"/>
      <c r="U45" s="366"/>
      <c r="V45" s="366"/>
      <c r="W45" s="366"/>
    </row>
    <row r="46" spans="1:23" hidden="1" x14ac:dyDescent="0.25">
      <c r="A46" s="365" t="s">
        <v>125</v>
      </c>
      <c r="B46" s="366">
        <v>1190</v>
      </c>
      <c r="C46" s="366">
        <v>2</v>
      </c>
      <c r="D46" s="366">
        <v>204</v>
      </c>
      <c r="E46" s="366">
        <v>1190</v>
      </c>
      <c r="F46" s="366">
        <v>2</v>
      </c>
      <c r="G46" s="366">
        <v>215</v>
      </c>
      <c r="H46" s="366"/>
      <c r="I46" s="366"/>
      <c r="J46" s="366"/>
      <c r="K46" s="366"/>
      <c r="L46" s="366"/>
      <c r="M46" s="366"/>
      <c r="N46" s="366"/>
      <c r="O46" s="366"/>
      <c r="P46" s="366"/>
      <c r="Q46" s="366"/>
      <c r="R46" s="366"/>
      <c r="S46" s="366"/>
      <c r="T46" s="366"/>
      <c r="U46" s="366"/>
      <c r="V46" s="366"/>
      <c r="W46" s="366"/>
    </row>
    <row r="47" spans="1:23" hidden="1" x14ac:dyDescent="0.25">
      <c r="A47" s="365" t="s">
        <v>120</v>
      </c>
      <c r="B47" s="366">
        <v>283153</v>
      </c>
      <c r="C47" s="366">
        <v>4563</v>
      </c>
      <c r="D47" s="366">
        <v>69273</v>
      </c>
      <c r="E47" s="366">
        <v>283147</v>
      </c>
      <c r="F47" s="366">
        <v>4797</v>
      </c>
      <c r="G47" s="366">
        <v>69023</v>
      </c>
      <c r="H47" s="366"/>
      <c r="I47" s="366"/>
      <c r="J47" s="366"/>
      <c r="K47" s="366"/>
      <c r="L47" s="366"/>
      <c r="M47" s="366"/>
      <c r="N47" s="366"/>
      <c r="O47" s="366"/>
      <c r="P47" s="366"/>
      <c r="Q47" s="366"/>
      <c r="R47" s="366"/>
      <c r="S47" s="366"/>
      <c r="T47" s="366"/>
      <c r="U47" s="366"/>
      <c r="V47" s="366"/>
      <c r="W47" s="366"/>
    </row>
    <row r="48" spans="1:23" hidden="1" x14ac:dyDescent="0.25">
      <c r="A48" s="365" t="s">
        <v>123</v>
      </c>
      <c r="B48" s="366">
        <v>1447</v>
      </c>
      <c r="C48" s="366">
        <v>15</v>
      </c>
      <c r="D48" s="366">
        <v>220</v>
      </c>
      <c r="E48" s="366">
        <v>1447</v>
      </c>
      <c r="F48" s="366">
        <v>13</v>
      </c>
      <c r="G48" s="366">
        <v>220</v>
      </c>
      <c r="H48" s="366"/>
      <c r="I48" s="366"/>
      <c r="J48" s="366"/>
      <c r="K48" s="366"/>
      <c r="L48" s="366"/>
      <c r="M48" s="366"/>
      <c r="N48" s="366"/>
      <c r="O48" s="366"/>
      <c r="P48" s="366"/>
      <c r="Q48" s="366"/>
      <c r="R48" s="366"/>
      <c r="S48" s="366"/>
      <c r="T48" s="366"/>
      <c r="U48" s="366"/>
      <c r="V48" s="366"/>
      <c r="W48" s="366"/>
    </row>
    <row r="49" spans="1:23" hidden="1" x14ac:dyDescent="0.25">
      <c r="A49" s="365" t="s">
        <v>124</v>
      </c>
      <c r="B49" s="366">
        <v>85</v>
      </c>
      <c r="C49" s="366">
        <v>3</v>
      </c>
      <c r="D49" s="366">
        <v>31</v>
      </c>
      <c r="E49" s="366">
        <v>85</v>
      </c>
      <c r="F49" s="366">
        <v>3</v>
      </c>
      <c r="G49" s="366">
        <v>31</v>
      </c>
      <c r="H49" s="366"/>
      <c r="I49" s="366"/>
      <c r="J49" s="366"/>
      <c r="K49" s="366"/>
      <c r="L49" s="366"/>
      <c r="M49" s="366"/>
      <c r="N49" s="366"/>
      <c r="O49" s="366"/>
      <c r="P49" s="366"/>
      <c r="Q49" s="366"/>
      <c r="R49" s="366"/>
      <c r="S49" s="366"/>
      <c r="T49" s="366"/>
      <c r="U49" s="366"/>
      <c r="V49" s="366"/>
      <c r="W49" s="366"/>
    </row>
    <row r="50" spans="1:23" hidden="1" x14ac:dyDescent="0.25">
      <c r="A50" s="365" t="s">
        <v>148</v>
      </c>
      <c r="B50" s="366">
        <v>6592</v>
      </c>
      <c r="C50" s="366">
        <v>33</v>
      </c>
      <c r="D50" s="366">
        <v>1902</v>
      </c>
      <c r="E50" s="366">
        <v>6547</v>
      </c>
      <c r="F50" s="366">
        <v>51</v>
      </c>
      <c r="G50" s="366">
        <v>1905</v>
      </c>
      <c r="H50" s="366"/>
      <c r="I50" s="366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</row>
    <row r="51" spans="1:23" hidden="1" x14ac:dyDescent="0.25">
      <c r="A51" s="365" t="s">
        <v>108</v>
      </c>
      <c r="B51" s="366">
        <v>26124</v>
      </c>
      <c r="C51" s="366">
        <v>26126</v>
      </c>
      <c r="D51" s="366"/>
      <c r="E51" s="366"/>
      <c r="F51" s="366"/>
      <c r="G51" s="366"/>
      <c r="H51" s="366"/>
      <c r="I51" s="366"/>
      <c r="J51" s="366"/>
      <c r="K51" s="366"/>
      <c r="L51" s="366"/>
      <c r="M51" s="366"/>
      <c r="N51" s="366"/>
      <c r="O51" s="366"/>
      <c r="P51" s="366"/>
      <c r="Q51" s="366"/>
      <c r="R51" s="366"/>
      <c r="S51" s="366"/>
      <c r="T51" s="366"/>
      <c r="U51" s="366"/>
      <c r="V51" s="366"/>
      <c r="W51" s="366"/>
    </row>
    <row r="52" spans="1:23" hidden="1" x14ac:dyDescent="0.25">
      <c r="A52" s="365" t="s">
        <v>122</v>
      </c>
      <c r="B52" s="366">
        <v>26124</v>
      </c>
      <c r="C52" s="366">
        <v>1068</v>
      </c>
      <c r="D52" s="366">
        <v>7399</v>
      </c>
      <c r="E52" s="366">
        <v>26126</v>
      </c>
      <c r="F52" s="366">
        <v>1095</v>
      </c>
      <c r="G52" s="366">
        <v>7365</v>
      </c>
      <c r="H52" s="366"/>
      <c r="I52" s="366"/>
      <c r="J52" s="366"/>
      <c r="K52" s="366"/>
      <c r="L52" s="366"/>
      <c r="M52" s="366"/>
      <c r="N52" s="366"/>
      <c r="O52" s="366"/>
      <c r="P52" s="366"/>
      <c r="Q52" s="366"/>
      <c r="R52" s="366"/>
      <c r="S52" s="366"/>
      <c r="T52" s="366"/>
      <c r="U52" s="366"/>
      <c r="V52" s="366"/>
      <c r="W52" s="366"/>
    </row>
    <row r="53" spans="1:23" hidden="1" x14ac:dyDescent="0.25">
      <c r="A53" s="365" t="s">
        <v>150</v>
      </c>
      <c r="B53" s="366">
        <v>694</v>
      </c>
      <c r="C53" s="366">
        <v>8</v>
      </c>
      <c r="D53" s="366">
        <v>285</v>
      </c>
      <c r="E53" s="366">
        <v>694</v>
      </c>
      <c r="F53" s="366">
        <v>8</v>
      </c>
      <c r="G53" s="366">
        <v>285</v>
      </c>
      <c r="H53" s="366"/>
      <c r="I53" s="366"/>
      <c r="J53" s="366"/>
      <c r="K53" s="366"/>
      <c r="L53" s="366"/>
      <c r="M53" s="366"/>
      <c r="N53" s="366"/>
      <c r="O53" s="366"/>
      <c r="P53" s="366"/>
      <c r="Q53" s="366"/>
      <c r="R53" s="366"/>
      <c r="S53" s="366"/>
      <c r="T53" s="366"/>
      <c r="U53" s="366"/>
      <c r="V53" s="366"/>
      <c r="W53" s="366"/>
    </row>
    <row r="54" spans="1:23" hidden="1" x14ac:dyDescent="0.25">
      <c r="A54" s="365" t="s">
        <v>152</v>
      </c>
      <c r="B54" s="366">
        <v>24</v>
      </c>
      <c r="C54" s="366"/>
      <c r="D54" s="366">
        <v>2</v>
      </c>
      <c r="E54" s="366">
        <v>24</v>
      </c>
      <c r="F54" s="366"/>
      <c r="G54" s="366">
        <v>2</v>
      </c>
      <c r="H54" s="366"/>
      <c r="I54" s="366"/>
      <c r="J54" s="366"/>
      <c r="K54" s="366"/>
      <c r="L54" s="366"/>
      <c r="M54" s="366"/>
      <c r="N54" s="366"/>
      <c r="O54" s="366"/>
      <c r="P54" s="366"/>
      <c r="Q54" s="366"/>
      <c r="R54" s="366"/>
      <c r="S54" s="366"/>
      <c r="T54" s="366"/>
      <c r="U54" s="366"/>
      <c r="V54" s="366"/>
      <c r="W54" s="366"/>
    </row>
    <row r="55" spans="1:23" hidden="1" x14ac:dyDescent="0.25">
      <c r="A55" s="365" t="s">
        <v>153</v>
      </c>
      <c r="B55" s="366">
        <v>4</v>
      </c>
      <c r="C55" s="366"/>
      <c r="D55" s="366"/>
      <c r="E55" s="366">
        <v>3</v>
      </c>
      <c r="F55" s="366"/>
      <c r="G55" s="366"/>
      <c r="H55" s="366"/>
      <c r="I55" s="366"/>
      <c r="J55" s="366"/>
      <c r="K55" s="366"/>
      <c r="L55" s="366"/>
      <c r="M55" s="366"/>
      <c r="N55" s="366"/>
      <c r="O55" s="366"/>
      <c r="P55" s="366"/>
      <c r="Q55" s="366"/>
      <c r="R55" s="366"/>
      <c r="S55" s="366"/>
      <c r="T55" s="366"/>
      <c r="U55" s="366"/>
      <c r="V55" s="366"/>
      <c r="W55" s="366"/>
    </row>
    <row r="56" spans="1:23" hidden="1" x14ac:dyDescent="0.25">
      <c r="A56" s="365" t="s">
        <v>160</v>
      </c>
      <c r="B56" s="366">
        <v>1634136.1799999918</v>
      </c>
      <c r="C56" s="366">
        <v>372446.79</v>
      </c>
      <c r="D56" s="366">
        <v>163358.73999999987</v>
      </c>
      <c r="E56" s="366">
        <v>516458.90000000061</v>
      </c>
      <c r="F56" s="366">
        <v>123092.2999999997</v>
      </c>
      <c r="G56" s="366">
        <v>176437.44999999978</v>
      </c>
      <c r="H56" s="366">
        <v>181782</v>
      </c>
      <c r="I56" s="366">
        <v>159210</v>
      </c>
      <c r="J56" s="366">
        <v>54711</v>
      </c>
      <c r="K56" s="366">
        <v>5119</v>
      </c>
      <c r="L56" s="366">
        <v>49797</v>
      </c>
      <c r="M56" s="366">
        <v>1694</v>
      </c>
      <c r="N56" s="366">
        <v>39</v>
      </c>
      <c r="O56" s="366"/>
      <c r="P56" s="366"/>
      <c r="Q56" s="366"/>
      <c r="R56" s="366"/>
      <c r="S56" s="366"/>
      <c r="T56" s="366"/>
      <c r="U56" s="366"/>
      <c r="V56" s="366"/>
      <c r="W56" s="366"/>
    </row>
    <row r="57" spans="1:23" hidden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AFC2-BAAD-4DBA-B74A-97C593B65AC6}">
  <dimension ref="A1:AJ158"/>
  <sheetViews>
    <sheetView showGridLines="0" tabSelected="1" topLeftCell="B1" workbookViewId="0">
      <selection activeCell="B1" sqref="B1"/>
    </sheetView>
  </sheetViews>
  <sheetFormatPr baseColWidth="10" defaultColWidth="11.7109375" defaultRowHeight="10.5" x14ac:dyDescent="0.15"/>
  <cols>
    <col min="1" max="1" width="21.85546875" style="8" hidden="1" customWidth="1"/>
    <col min="2" max="2" width="37.85546875" style="8" customWidth="1"/>
    <col min="3" max="3" width="33.7109375" style="8" customWidth="1"/>
    <col min="4" max="4" width="15" style="8" customWidth="1"/>
    <col min="5" max="5" width="14.85546875" style="8" customWidth="1"/>
    <col min="6" max="6" width="11.28515625" style="8" bestFit="1" customWidth="1"/>
    <col min="7" max="7" width="11.7109375" style="8"/>
    <col min="8" max="8" width="13.7109375" style="8" customWidth="1"/>
    <col min="9" max="10" width="12.42578125" style="8" customWidth="1"/>
    <col min="11" max="11" width="13" style="8" customWidth="1"/>
    <col min="12" max="12" width="13.5703125" style="8" customWidth="1"/>
    <col min="13" max="13" width="12.28515625" style="8" customWidth="1"/>
    <col min="14" max="14" width="12.42578125" style="8" customWidth="1"/>
    <col min="15" max="15" width="13.42578125" style="8" customWidth="1"/>
    <col min="16" max="16" width="14.140625" style="8" customWidth="1"/>
    <col min="17" max="17" width="11.85546875" style="8" customWidth="1"/>
    <col min="18" max="22" width="11.7109375" style="8"/>
    <col min="23" max="26" width="17" style="8" customWidth="1"/>
    <col min="27" max="27" width="12.85546875" style="11" customWidth="1"/>
    <col min="28" max="31" width="12.85546875" style="8" customWidth="1"/>
    <col min="32" max="32" width="12.85546875" style="11" customWidth="1"/>
    <col min="33" max="55" width="12.85546875" style="8" customWidth="1"/>
    <col min="56" max="16384" width="11.7109375" style="8"/>
  </cols>
  <sheetData>
    <row r="1" spans="1:36" s="1" customFormat="1" ht="12.75" customHeight="1" x14ac:dyDescent="0.15">
      <c r="B1" s="2"/>
      <c r="AA1" s="3"/>
      <c r="AF1" s="3"/>
    </row>
    <row r="2" spans="1:36" s="1" customFormat="1" ht="12.75" customHeight="1" x14ac:dyDescent="0.15">
      <c r="B2" s="2"/>
      <c r="AA2" s="3"/>
      <c r="AF2" s="3"/>
    </row>
    <row r="3" spans="1:36" s="1" customFormat="1" ht="12.75" customHeight="1" x14ac:dyDescent="0.2">
      <c r="B3" s="2"/>
      <c r="E3" s="4"/>
      <c r="AA3" s="3"/>
      <c r="AF3" s="3"/>
    </row>
    <row r="4" spans="1:36" s="1" customFormat="1" ht="12.75" customHeight="1" x14ac:dyDescent="0.15">
      <c r="B4" s="2"/>
      <c r="AA4" s="3"/>
      <c r="AF4" s="3"/>
    </row>
    <row r="5" spans="1:36" s="1" customFormat="1" ht="12.75" customHeight="1" x14ac:dyDescent="0.15">
      <c r="B5" s="2"/>
      <c r="AA5" s="3"/>
      <c r="AF5" s="3"/>
    </row>
    <row r="6" spans="1:36" s="5" customFormat="1" x14ac:dyDescent="0.15">
      <c r="B6" s="481"/>
      <c r="C6" s="481"/>
      <c r="D6" s="481"/>
      <c r="E6" s="481"/>
      <c r="F6" s="481"/>
      <c r="G6" s="481"/>
      <c r="H6" s="481"/>
      <c r="I6" s="481"/>
      <c r="J6" s="481"/>
      <c r="K6" s="481"/>
      <c r="L6" s="481"/>
      <c r="M6" s="6"/>
      <c r="AA6" s="7"/>
      <c r="AF6" s="7"/>
    </row>
    <row r="7" spans="1:36" s="5" customFormat="1" ht="33" customHeight="1" x14ac:dyDescent="0.15">
      <c r="B7" s="482" t="s">
        <v>0</v>
      </c>
      <c r="C7" s="482"/>
      <c r="D7" s="482"/>
      <c r="E7" s="482"/>
      <c r="F7" s="482"/>
      <c r="G7" s="482"/>
      <c r="H7" s="482"/>
      <c r="I7" s="482"/>
      <c r="J7" s="482"/>
      <c r="K7" s="482"/>
      <c r="L7" s="482"/>
      <c r="M7" s="482"/>
      <c r="N7" s="482"/>
      <c r="O7" s="482"/>
      <c r="P7" s="482"/>
      <c r="Q7" s="482"/>
      <c r="R7" s="482"/>
      <c r="AA7" s="7"/>
      <c r="AF7" s="7"/>
    </row>
    <row r="8" spans="1:36" ht="30" customHeight="1" x14ac:dyDescent="0.2">
      <c r="B8" s="9" t="s">
        <v>1</v>
      </c>
      <c r="C8" s="10"/>
    </row>
    <row r="9" spans="1:36" ht="32.1" customHeight="1" x14ac:dyDescent="0.15">
      <c r="B9" s="399" t="s">
        <v>2</v>
      </c>
      <c r="C9" s="474" t="s">
        <v>3</v>
      </c>
      <c r="D9" s="474" t="s">
        <v>4</v>
      </c>
      <c r="E9" s="464" t="s">
        <v>5</v>
      </c>
      <c r="F9" s="465"/>
      <c r="G9" s="465"/>
      <c r="H9" s="465"/>
      <c r="I9" s="465"/>
      <c r="J9" s="465"/>
      <c r="K9" s="465"/>
      <c r="L9" s="464" t="s">
        <v>6</v>
      </c>
      <c r="M9" s="466"/>
      <c r="N9" s="469" t="s">
        <v>7</v>
      </c>
      <c r="O9" s="442"/>
      <c r="P9" s="443"/>
    </row>
    <row r="10" spans="1:36" ht="12.75" customHeight="1" x14ac:dyDescent="0.15">
      <c r="B10" s="424"/>
      <c r="C10" s="475"/>
      <c r="D10" s="475"/>
      <c r="E10" s="444" t="s">
        <v>8</v>
      </c>
      <c r="F10" s="444" t="s">
        <v>9</v>
      </c>
      <c r="G10" s="450" t="s">
        <v>10</v>
      </c>
      <c r="H10" s="453" t="s">
        <v>11</v>
      </c>
      <c r="I10" s="450" t="s">
        <v>12</v>
      </c>
      <c r="J10" s="450" t="s">
        <v>13</v>
      </c>
      <c r="K10" s="456" t="s">
        <v>14</v>
      </c>
      <c r="L10" s="426" t="s">
        <v>15</v>
      </c>
      <c r="M10" s="410" t="s">
        <v>16</v>
      </c>
      <c r="N10" s="436" t="s">
        <v>17</v>
      </c>
      <c r="O10" s="429" t="s">
        <v>18</v>
      </c>
      <c r="P10" s="394" t="s">
        <v>19</v>
      </c>
    </row>
    <row r="11" spans="1:36" ht="12.75" customHeight="1" x14ac:dyDescent="0.15">
      <c r="B11" s="424"/>
      <c r="C11" s="475"/>
      <c r="D11" s="475"/>
      <c r="E11" s="445"/>
      <c r="F11" s="445"/>
      <c r="G11" s="451"/>
      <c r="H11" s="454"/>
      <c r="I11" s="451"/>
      <c r="J11" s="451"/>
      <c r="K11" s="457"/>
      <c r="L11" s="427"/>
      <c r="M11" s="460"/>
      <c r="N11" s="459"/>
      <c r="O11" s="430"/>
      <c r="P11" s="432"/>
    </row>
    <row r="12" spans="1:36" ht="16.5" customHeight="1" x14ac:dyDescent="0.15">
      <c r="B12" s="425"/>
      <c r="C12" s="476"/>
      <c r="D12" s="476"/>
      <c r="E12" s="446"/>
      <c r="F12" s="446"/>
      <c r="G12" s="452"/>
      <c r="H12" s="455"/>
      <c r="I12" s="452"/>
      <c r="J12" s="452"/>
      <c r="K12" s="458"/>
      <c r="L12" s="428"/>
      <c r="M12" s="411"/>
      <c r="N12" s="437"/>
      <c r="O12" s="431"/>
      <c r="P12" s="395"/>
    </row>
    <row r="13" spans="1:36" ht="21" customHeight="1" x14ac:dyDescent="0.2">
      <c r="A13" s="368" t="s">
        <v>20</v>
      </c>
      <c r="B13" s="399" t="s">
        <v>21</v>
      </c>
      <c r="C13" s="12" t="s">
        <v>22</v>
      </c>
      <c r="D13" s="13">
        <f>IFERROR(VLOOKUP($A13,FILTRO!$A$4:$W$56,2,FALSE),0)</f>
        <v>119431</v>
      </c>
      <c r="E13" s="14">
        <f>IFERROR(VLOOKUP($A13,FILTRO!$A$4:$W$56,3,FALSE),0)</f>
        <v>707</v>
      </c>
      <c r="F13" s="15">
        <f>IFERROR(VLOOKUP($A13,FILTRO!$A$4:$W$56,4,FALSE),0)</f>
        <v>3160</v>
      </c>
      <c r="G13" s="16">
        <f>IFERROR(VLOOKUP($A13,FILTRO!$A$4:$W$56,5,FALSE),0)</f>
        <v>57800</v>
      </c>
      <c r="H13" s="16">
        <f>IFERROR(VLOOKUP($A13,FILTRO!$A$4:$W$56,6,FALSE),0)</f>
        <v>57656</v>
      </c>
      <c r="I13" s="17">
        <f>IFERROR(VLOOKUP($A13,FILTRO!$A$4:$W$56,7,FALSE),0)</f>
        <v>8</v>
      </c>
      <c r="J13" s="17">
        <f>IFERROR(VLOOKUP($A13,FILTRO!$A$4:$W$56,8,FALSE),0)</f>
        <v>20</v>
      </c>
      <c r="K13" s="18">
        <f>IFERROR(VLOOKUP($A13,FILTRO!$A$4:$W$56,9,FALSE),0)</f>
        <v>20</v>
      </c>
      <c r="L13" s="19">
        <f>IFERROR(VLOOKUP($A13,FILTRO!$A$4:$W$56,10,FALSE),0)</f>
        <v>29</v>
      </c>
      <c r="M13" s="19">
        <f>IFERROR(VLOOKUP($A13,FILTRO!$A$4:$W$56,11,FALSE),0)</f>
        <v>3</v>
      </c>
      <c r="N13" s="19">
        <f>IFERROR(VLOOKUP($A13,FILTRO!$A$4:$W$56,12,FALSE),0)</f>
        <v>24</v>
      </c>
      <c r="O13" s="17">
        <f>IFERROR(VLOOKUP($A13,FILTRO!$A$4:$W$56,13,FALSE),0)</f>
        <v>4</v>
      </c>
      <c r="P13" s="18">
        <f>IFERROR(VLOOKUP($A13,FILTRO!$A$4:$W$56,14,FALSE),0)</f>
        <v>0</v>
      </c>
      <c r="Q13" s="20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 ht="21" customHeight="1" x14ac:dyDescent="0.2">
      <c r="A14" s="368" t="s">
        <v>23</v>
      </c>
      <c r="B14" s="424"/>
      <c r="C14" s="22" t="s">
        <v>24</v>
      </c>
      <c r="D14" s="13">
        <f>IFERROR(VLOOKUP($A14,FILTRO!$A$4:$W$56,2,FALSE),0)</f>
        <v>259977</v>
      </c>
      <c r="E14" s="23">
        <f>IFERROR(VLOOKUP($A14,FILTRO!$A$4:$W$56,3,FALSE),0)</f>
        <v>0</v>
      </c>
      <c r="F14" s="24">
        <f>IFERROR(VLOOKUP($A14,FILTRO!$A$4:$W$56,4,FALSE),0)</f>
        <v>0</v>
      </c>
      <c r="G14" s="25">
        <f>IFERROR(VLOOKUP($A14,FILTRO!$A$4:$W$56,5,FALSE),0)</f>
        <v>0</v>
      </c>
      <c r="H14" s="26">
        <f>IFERROR(VLOOKUP($A14,FILTRO!$A$4:$W$56,6,FALSE),0)</f>
        <v>0</v>
      </c>
      <c r="I14" s="27">
        <f>IFERROR(VLOOKUP($A14,FILTRO!$A$4:$W$56,7,FALSE),0)</f>
        <v>53101</v>
      </c>
      <c r="J14" s="27">
        <f>IFERROR(VLOOKUP($A14,FILTRO!$A$4:$W$56,8,FALSE),0)</f>
        <v>109341</v>
      </c>
      <c r="K14" s="28">
        <f>IFERROR(VLOOKUP($A14,FILTRO!$A$4:$W$56,9,FALSE),0)</f>
        <v>97535</v>
      </c>
      <c r="L14" s="24">
        <f>IFERROR(VLOOKUP($A14,FILTRO!$A$4:$W$56,10,FALSE),0)</f>
        <v>0</v>
      </c>
      <c r="M14" s="29">
        <f>IFERROR(VLOOKUP($A14,FILTRO!$A$4:$W$56,11,FALSE),0)</f>
        <v>0</v>
      </c>
      <c r="N14" s="24">
        <f>IFERROR(VLOOKUP($A14,FILTRO!$A$4:$W$56,12,FALSE),0)</f>
        <v>0</v>
      </c>
      <c r="O14" s="26">
        <f>IFERROR(VLOOKUP($A14,FILTRO!$A$4:$W$56,13,FALSE),0)</f>
        <v>0</v>
      </c>
      <c r="P14" s="30">
        <f>IFERROR(VLOOKUP($A14,FILTRO!$A$4:$W$56,14,FALSE),0)</f>
        <v>0</v>
      </c>
      <c r="Q14" s="20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ht="21" customHeight="1" x14ac:dyDescent="0.2">
      <c r="A15" s="368" t="s">
        <v>137</v>
      </c>
      <c r="B15" s="424"/>
      <c r="C15" s="22" t="s">
        <v>25</v>
      </c>
      <c r="D15" s="13">
        <f>IFERROR(VLOOKUP($A15,FILTRO!$A$4:$W$56,2,FALSE),0)</f>
        <v>60349</v>
      </c>
      <c r="E15" s="31">
        <f>IFERROR(VLOOKUP($A15,FILTRO!$A$4:$W$56,3,FALSE),0)</f>
        <v>0</v>
      </c>
      <c r="F15" s="32">
        <f>IFERROR(VLOOKUP($A15,FILTRO!$A$4:$W$56,4,FALSE),0)</f>
        <v>0</v>
      </c>
      <c r="G15" s="33">
        <f>IFERROR(VLOOKUP($A15,FILTRO!$A$4:$W$56,5,FALSE),0)</f>
        <v>0</v>
      </c>
      <c r="H15" s="34">
        <f>IFERROR(VLOOKUP($A15,FILTRO!$A$4:$W$56,6,FALSE),0)</f>
        <v>0</v>
      </c>
      <c r="I15" s="33">
        <f>IFERROR(VLOOKUP($A15,FILTRO!$A$4:$W$56,7,FALSE),0)</f>
        <v>0</v>
      </c>
      <c r="J15" s="33">
        <f>IFERROR(VLOOKUP($A15,FILTRO!$A$4:$W$56,8,FALSE),0)</f>
        <v>0</v>
      </c>
      <c r="K15" s="35">
        <f>IFERROR(VLOOKUP($A15,FILTRO!$A$4:$W$56,9,FALSE),0)</f>
        <v>0</v>
      </c>
      <c r="L15" s="36">
        <f>IFERROR(VLOOKUP($A15,FILTRO!$A$4:$W$56,10,FALSE),0)</f>
        <v>27263</v>
      </c>
      <c r="M15" s="29">
        <f>IFERROR(VLOOKUP($A15,FILTRO!$A$4:$W$56,11,FALSE),0)</f>
        <v>0</v>
      </c>
      <c r="N15" s="36">
        <f>IFERROR(VLOOKUP($A15,FILTRO!$A$4:$W$56,12,FALSE),0)</f>
        <v>32368</v>
      </c>
      <c r="O15" s="37">
        <f>IFERROR(VLOOKUP($A15,FILTRO!$A$4:$W$56,13,FALSE),0)</f>
        <v>709</v>
      </c>
      <c r="P15" s="38">
        <f>IFERROR(VLOOKUP($A15,FILTRO!$A$4:$W$56,14,FALSE),0)</f>
        <v>9</v>
      </c>
      <c r="Q15" s="20"/>
      <c r="AB15" s="39" t="str">
        <f>IF(L13+L15=L38,""," No olvide escribir el Nº Correcto según kg por persona que retira alimento de la sección B en el grupo de Gestantes Normal, Sobrepeso y Obesas")</f>
        <v xml:space="preserve"> No olvide escribir el Nº Correcto según kg por persona que retira alimento de la sección B en el grupo de Gestantes Normal, Sobrepeso y Obesas</v>
      </c>
      <c r="AC15" s="39" t="str">
        <f>IF(N13+N15=(N38*2),"","No olvide escribir el Nº Correcto según kg por persona que retira alimento de la sección B en el grupo de Madre con hijo/a menor a 6 meses con Lactancia materna exclusiva")</f>
        <v>No olvide escribir el Nº Correcto según kg por persona que retira alimento de la sección B en el grupo de Madre con hijo/a menor a 6 meses con Lactancia materna exclusiva</v>
      </c>
      <c r="AD15" s="39" t="str">
        <f>IF(O13+O15=O38,"","No olvide escribir el Nº Correcto según kg por persona que retira alimento de la sección B en el grupo de Madre con hijo/a menor a 6 meses con Lactancia materna predominante")</f>
        <v/>
      </c>
      <c r="AE15" s="39" t="str">
        <f>IF(P13+P15=P38,"","No olvide escribir el Nº Correcto según kg por persona que retira alimento de la sección B en el grupo de Madre con hijo/a menor a 6 meses con Formula predominantes o exclusiva")</f>
        <v/>
      </c>
      <c r="AG15" s="39">
        <f>IF(L15=L38,0,1)</f>
        <v>1</v>
      </c>
      <c r="AH15" s="39">
        <f>IF(N15=(N38*2),0,1)</f>
        <v>1</v>
      </c>
      <c r="AI15" s="39">
        <f>IF(O15=O38,0,1)</f>
        <v>1</v>
      </c>
      <c r="AJ15" s="39">
        <f>IF(P15=P38,0,1)</f>
        <v>0</v>
      </c>
    </row>
    <row r="16" spans="1:36" ht="21" customHeight="1" x14ac:dyDescent="0.2">
      <c r="A16" s="368" t="s">
        <v>156</v>
      </c>
      <c r="B16" s="424"/>
      <c r="C16" s="40" t="s">
        <v>26</v>
      </c>
      <c r="D16" s="13">
        <f>IFERROR(VLOOKUP($A16,FILTRO!$A$4:$W$56,2,FALSE),0)</f>
        <v>2.4</v>
      </c>
      <c r="E16" s="41">
        <f>IFERROR(VLOOKUP($A16,FILTRO!$A$4:$W$56,3,FALSE),0)</f>
        <v>0</v>
      </c>
      <c r="F16" s="42">
        <f>IFERROR(VLOOKUP($A16,FILTRO!$A$4:$W$56,4,FALSE),0)</f>
        <v>2.4</v>
      </c>
      <c r="G16" s="42">
        <f>IFERROR(VLOOKUP($A16,FILTRO!$A$4:$W$56,5,FALSE),0)</f>
        <v>0</v>
      </c>
      <c r="H16" s="43">
        <f>IFERROR(VLOOKUP($A16,FILTRO!$A$4:$W$56,6,FALSE),0)</f>
        <v>0</v>
      </c>
      <c r="I16" s="43">
        <f>IFERROR(VLOOKUP($A16,FILTRO!$A$4:$W$56,7,FALSE),0)</f>
        <v>0</v>
      </c>
      <c r="J16" s="43">
        <f>IFERROR(VLOOKUP($A16,FILTRO!$A$4:$W$56,8,FALSE),0)</f>
        <v>0</v>
      </c>
      <c r="K16" s="44">
        <f>IFERROR(VLOOKUP($A16,FILTRO!$A$4:$W$56,9,FALSE),0)</f>
        <v>0</v>
      </c>
      <c r="L16" s="45">
        <f>IFERROR(VLOOKUP($A16,FILTRO!$A$4:$W$56,10,FALSE),0)</f>
        <v>0</v>
      </c>
      <c r="M16" s="44">
        <f>IFERROR(VLOOKUP($A16,FILTRO!$A$4:$W$56,11,FALSE),0)</f>
        <v>0</v>
      </c>
      <c r="N16" s="45">
        <f>IFERROR(VLOOKUP($A16,FILTRO!$A$4:$W$56,12,FALSE),0)</f>
        <v>0</v>
      </c>
      <c r="O16" s="43">
        <f>IFERROR(VLOOKUP($A16,FILTRO!$A$4:$W$56,13,FALSE),0)</f>
        <v>0</v>
      </c>
      <c r="P16" s="44">
        <f>IFERROR(VLOOKUP($A16,FILTRO!$A$4:$W$56,14,FALSE),0)</f>
        <v>0</v>
      </c>
      <c r="Q16" s="46"/>
    </row>
    <row r="17" spans="1:36" ht="21" customHeight="1" x14ac:dyDescent="0.2">
      <c r="A17" s="47"/>
      <c r="B17" s="425"/>
      <c r="C17" s="48" t="s">
        <v>27</v>
      </c>
      <c r="D17" s="49">
        <f>SUM(E17:P17)</f>
        <v>439759.4</v>
      </c>
      <c r="E17" s="50">
        <f>SUM(E13:E16)</f>
        <v>707</v>
      </c>
      <c r="F17" s="51">
        <f>SUM(F13:F16)</f>
        <v>3162.4</v>
      </c>
      <c r="G17" s="52">
        <f>SUM(G13:G16)</f>
        <v>57800</v>
      </c>
      <c r="H17" s="52">
        <f>SUM(H13:H16)</f>
        <v>57656</v>
      </c>
      <c r="I17" s="52">
        <f>SUM(I13:I16)</f>
        <v>53109</v>
      </c>
      <c r="J17" s="52">
        <f t="shared" ref="J17:P17" si="0">SUM(J13:J16)</f>
        <v>109361</v>
      </c>
      <c r="K17" s="53">
        <f t="shared" si="0"/>
        <v>97555</v>
      </c>
      <c r="L17" s="51">
        <f t="shared" si="0"/>
        <v>27292</v>
      </c>
      <c r="M17" s="53">
        <f t="shared" si="0"/>
        <v>3</v>
      </c>
      <c r="N17" s="51">
        <f t="shared" si="0"/>
        <v>32392</v>
      </c>
      <c r="O17" s="52">
        <f t="shared" si="0"/>
        <v>713</v>
      </c>
      <c r="P17" s="53">
        <f t="shared" si="0"/>
        <v>9</v>
      </c>
      <c r="Q17" s="46"/>
      <c r="AB17" s="11"/>
      <c r="AC17" s="11"/>
      <c r="AD17" s="11"/>
      <c r="AE17" s="11"/>
      <c r="AG17" s="11"/>
      <c r="AH17" s="11"/>
      <c r="AI17" s="11"/>
      <c r="AJ17" s="11"/>
    </row>
    <row r="18" spans="1:36" ht="21" customHeight="1" x14ac:dyDescent="0.2">
      <c r="A18" s="368" t="s">
        <v>28</v>
      </c>
      <c r="B18" s="399" t="s">
        <v>29</v>
      </c>
      <c r="C18" s="22" t="s">
        <v>22</v>
      </c>
      <c r="D18" s="13">
        <f>IFERROR(VLOOKUP($A18,FILTRO!$A$4:$W$56,2,FALSE),0)</f>
        <v>5096</v>
      </c>
      <c r="E18" s="54">
        <f>IFERROR(VLOOKUP($A18,FILTRO!$A$4:$W$56,3,FALSE),0)</f>
        <v>40</v>
      </c>
      <c r="F18" s="55">
        <f>IFERROR(VLOOKUP($A18,FILTRO!$A$4:$W$56,4,FALSE),0)</f>
        <v>333</v>
      </c>
      <c r="G18" s="27">
        <f>IFERROR(VLOOKUP($A18,FILTRO!$A$4:$W$56,5,FALSE),0)</f>
        <v>3351</v>
      </c>
      <c r="H18" s="27">
        <f>IFERROR(VLOOKUP($A18,FILTRO!$A$4:$W$56,6,FALSE),0)</f>
        <v>1361</v>
      </c>
      <c r="I18" s="56">
        <f>IFERROR(VLOOKUP($A18,FILTRO!$A$4:$W$56,7,FALSE),0)</f>
        <v>0</v>
      </c>
      <c r="J18" s="56">
        <f>IFERROR(VLOOKUP($A18,FILTRO!$A$4:$W$56,8,FALSE),0)</f>
        <v>2</v>
      </c>
      <c r="K18" s="57">
        <f>IFERROR(VLOOKUP($A18,FILTRO!$A$4:$W$56,9,FALSE),0)</f>
        <v>0</v>
      </c>
      <c r="L18" s="19">
        <f>IFERROR(VLOOKUP($A18,FILTRO!$A$4:$W$56,10,FALSE),0)</f>
        <v>0</v>
      </c>
      <c r="M18" s="18">
        <f>IFERROR(VLOOKUP($A18,FILTRO!$A$4:$W$56,11,FALSE),0)</f>
        <v>9</v>
      </c>
      <c r="N18" s="19">
        <f>IFERROR(VLOOKUP($A18,FILTRO!$A$4:$W$56,12,FALSE),0)</f>
        <v>0</v>
      </c>
      <c r="O18" s="17">
        <f>IFERROR(VLOOKUP($A18,FILTRO!$A$4:$W$56,13,FALSE),0)</f>
        <v>0</v>
      </c>
      <c r="P18" s="18">
        <f>IFERROR(VLOOKUP($A18,FILTRO!$A$4:$W$56,14,FALSE),0)</f>
        <v>0</v>
      </c>
      <c r="Q18" s="20"/>
      <c r="AB18" s="58" t="str">
        <f>IF(L18 = L23, "","el valor de la Leche Purita Fortificada (LPF) deben ser igual al subotal Normal, sobrepeso y obesas del gestante")</f>
        <v/>
      </c>
      <c r="AC18" s="21"/>
      <c r="AD18" s="21"/>
      <c r="AE18" s="21"/>
      <c r="AF18" s="21"/>
      <c r="AG18" s="21"/>
      <c r="AH18" s="21"/>
      <c r="AI18" s="21"/>
      <c r="AJ18" s="21"/>
    </row>
    <row r="19" spans="1:36" ht="21" customHeight="1" x14ac:dyDescent="0.2">
      <c r="A19" s="368" t="s">
        <v>30</v>
      </c>
      <c r="B19" s="424"/>
      <c r="C19" s="22" t="s">
        <v>24</v>
      </c>
      <c r="D19" s="13">
        <f>IFERROR(VLOOKUP($A19,FILTRO!$A$4:$W$56,2,FALSE),0)</f>
        <v>6861</v>
      </c>
      <c r="E19" s="23">
        <f>IFERROR(VLOOKUP($A19,FILTRO!$A$4:$W$56,3,FALSE),0)</f>
        <v>0</v>
      </c>
      <c r="F19" s="59">
        <f>IFERROR(VLOOKUP($A19,FILTRO!$A$4:$W$56,4,FALSE),0)</f>
        <v>0</v>
      </c>
      <c r="G19" s="25">
        <f>IFERROR(VLOOKUP($A19,FILTRO!$A$4:$W$56,5,FALSE),0)</f>
        <v>0</v>
      </c>
      <c r="H19" s="25">
        <f>IFERROR(VLOOKUP($A19,FILTRO!$A$4:$W$56,6,FALSE),0)</f>
        <v>0</v>
      </c>
      <c r="I19" s="27">
        <f>IFERROR(VLOOKUP($A19,FILTRO!$A$4:$W$56,7,FALSE),0)</f>
        <v>1010</v>
      </c>
      <c r="J19" s="27">
        <f>IFERROR(VLOOKUP($A19,FILTRO!$A$4:$W$56,8,FALSE),0)</f>
        <v>3495</v>
      </c>
      <c r="K19" s="28">
        <f>IFERROR(VLOOKUP($A19,FILTRO!$A$4:$W$56,9,FALSE),0)</f>
        <v>2356</v>
      </c>
      <c r="L19" s="32">
        <f>IFERROR(VLOOKUP($A19,FILTRO!$A$4:$W$56,10,FALSE),0)</f>
        <v>0</v>
      </c>
      <c r="M19" s="60">
        <f>IFERROR(VLOOKUP($A19,FILTRO!$A$4:$W$56,11,FALSE),0)</f>
        <v>0</v>
      </c>
      <c r="N19" s="32">
        <f>IFERROR(VLOOKUP($A19,FILTRO!$A$4:$W$56,12,FALSE),0)</f>
        <v>0</v>
      </c>
      <c r="O19" s="33">
        <f>IFERROR(VLOOKUP($A19,FILTRO!$A$4:$W$56,13,FALSE),0)</f>
        <v>0</v>
      </c>
      <c r="P19" s="60">
        <f>IFERROR(VLOOKUP($A19,FILTRO!$A$4:$W$56,14,FALSE),0)</f>
        <v>0</v>
      </c>
      <c r="Q19" s="20"/>
      <c r="AB19" s="21"/>
      <c r="AC19" s="21"/>
      <c r="AD19" s="21"/>
      <c r="AE19" s="21"/>
      <c r="AF19" s="21"/>
      <c r="AG19" s="21"/>
      <c r="AH19" s="21"/>
      <c r="AI19" s="21"/>
      <c r="AJ19" s="21"/>
    </row>
    <row r="20" spans="1:36" ht="21" customHeight="1" x14ac:dyDescent="0.2">
      <c r="A20" s="368" t="s">
        <v>31</v>
      </c>
      <c r="B20" s="424"/>
      <c r="C20" s="22" t="s">
        <v>32</v>
      </c>
      <c r="D20" s="13">
        <f>IFERROR(VLOOKUP($A20,FILTRO!$A$4:$W$56,2,FALSE),0)</f>
        <v>10513</v>
      </c>
      <c r="E20" s="23">
        <f>IFERROR(VLOOKUP($A20,FILTRO!$A$4:$W$56,3,FALSE),0)</f>
        <v>0</v>
      </c>
      <c r="F20" s="27">
        <f>IFERROR(VLOOKUP($A20,FILTRO!$A$4:$W$56,4,FALSE),0)</f>
        <v>38</v>
      </c>
      <c r="G20" s="27">
        <f>IFERROR(VLOOKUP($A20,FILTRO!$A$4:$W$56,5,FALSE),0)</f>
        <v>2233</v>
      </c>
      <c r="H20" s="37">
        <f>IFERROR(VLOOKUP($A20,FILTRO!$A$4:$W$56,6,FALSE),0)</f>
        <v>1354</v>
      </c>
      <c r="I20" s="37">
        <f>IFERROR(VLOOKUP($A20,FILTRO!$A$4:$W$56,7,FALSE),0)</f>
        <v>1024</v>
      </c>
      <c r="J20" s="37">
        <f>IFERROR(VLOOKUP($A20,FILTRO!$A$4:$W$56,8,FALSE),0)</f>
        <v>3496</v>
      </c>
      <c r="K20" s="38">
        <f>IFERROR(VLOOKUP($A20,FILTRO!$A$4:$W$56,9,FALSE),0)</f>
        <v>2368</v>
      </c>
      <c r="L20" s="32">
        <f>IFERROR(VLOOKUP($A20,FILTRO!$A$4:$W$56,10,FALSE),0)</f>
        <v>0</v>
      </c>
      <c r="M20" s="60">
        <f>IFERROR(VLOOKUP($A20,FILTRO!$A$4:$W$56,11,FALSE),0)</f>
        <v>0</v>
      </c>
      <c r="N20" s="32">
        <f>IFERROR(VLOOKUP($A20,FILTRO!$A$4:$W$56,12,FALSE),0)</f>
        <v>0</v>
      </c>
      <c r="O20" s="33">
        <f>IFERROR(VLOOKUP($A20,FILTRO!$A$4:$W$56,13,FALSE),0)</f>
        <v>0</v>
      </c>
      <c r="P20" s="60">
        <f>IFERROR(VLOOKUP($A20,FILTRO!$A$4:$W$56,14,FALSE),0)</f>
        <v>0</v>
      </c>
      <c r="Q20" s="20"/>
      <c r="R20" s="61"/>
      <c r="S20" s="61"/>
      <c r="AB20" s="21"/>
      <c r="AC20" s="21"/>
      <c r="AD20" s="21"/>
      <c r="AE20" s="21"/>
      <c r="AG20" s="21"/>
      <c r="AH20" s="21"/>
      <c r="AI20" s="21"/>
      <c r="AJ20" s="21"/>
    </row>
    <row r="21" spans="1:36" ht="21" customHeight="1" x14ac:dyDescent="0.2">
      <c r="A21" s="368" t="s">
        <v>138</v>
      </c>
      <c r="B21" s="424"/>
      <c r="C21" s="22" t="s">
        <v>25</v>
      </c>
      <c r="D21" s="13">
        <f>IFERROR(VLOOKUP($A21,FILTRO!$A$4:$W$56,2,FALSE),0)</f>
        <v>4360</v>
      </c>
      <c r="E21" s="31">
        <f>IFERROR(VLOOKUP($A21,FILTRO!$A$4:$W$56,3,FALSE),0)</f>
        <v>0</v>
      </c>
      <c r="F21" s="59">
        <f>IFERROR(VLOOKUP($A21,FILTRO!$A$4:$W$56,4,FALSE),0)</f>
        <v>0</v>
      </c>
      <c r="G21" s="33">
        <f>IFERROR(VLOOKUP($A21,FILTRO!$A$4:$W$56,5,FALSE),0)</f>
        <v>0</v>
      </c>
      <c r="H21" s="33">
        <f>IFERROR(VLOOKUP($A21,FILTRO!$A$4:$W$56,6,FALSE),0)</f>
        <v>0</v>
      </c>
      <c r="I21" s="33">
        <f>IFERROR(VLOOKUP($A21,FILTRO!$A$4:$W$56,7,FALSE),0)</f>
        <v>0</v>
      </c>
      <c r="J21" s="33">
        <f>IFERROR(VLOOKUP($A21,FILTRO!$A$4:$W$56,8,FALSE),0)</f>
        <v>0</v>
      </c>
      <c r="K21" s="35">
        <f>IFERROR(VLOOKUP($A21,FILTRO!$A$4:$W$56,9,FALSE),0)</f>
        <v>0</v>
      </c>
      <c r="L21" s="32">
        <f>IFERROR(VLOOKUP($A21,FILTRO!$A$4:$W$56,10,FALSE),0)</f>
        <v>0</v>
      </c>
      <c r="M21" s="62">
        <f>IFERROR(VLOOKUP($A21,FILTRO!$A$4:$W$56,11,FALSE),0)</f>
        <v>3794</v>
      </c>
      <c r="N21" s="36">
        <f>IFERROR(VLOOKUP($A21,FILTRO!$A$4:$W$56,12,FALSE),0)</f>
        <v>465</v>
      </c>
      <c r="O21" s="37">
        <f>IFERROR(VLOOKUP($A21,FILTRO!$A$4:$W$56,13,FALSE),0)</f>
        <v>89</v>
      </c>
      <c r="P21" s="38">
        <f>IFERROR(VLOOKUP($A21,FILTRO!$A$4:$W$56,14,FALSE),0)</f>
        <v>12</v>
      </c>
      <c r="Q21" s="20"/>
      <c r="AB21" s="21"/>
      <c r="AC21" s="21"/>
      <c r="AD21" s="11"/>
      <c r="AE21" s="11"/>
      <c r="AG21" s="21"/>
      <c r="AH21" s="21"/>
      <c r="AI21" s="11"/>
      <c r="AJ21" s="11"/>
    </row>
    <row r="22" spans="1:36" ht="21" customHeight="1" x14ac:dyDescent="0.2">
      <c r="A22" s="368" t="s">
        <v>154</v>
      </c>
      <c r="B22" s="424"/>
      <c r="C22" s="22" t="s">
        <v>26</v>
      </c>
      <c r="D22" s="13">
        <f>IFERROR(VLOOKUP($A22,FILTRO!$A$4:$W$56,2,FALSE),0)</f>
        <v>19.2</v>
      </c>
      <c r="E22" s="41">
        <f>IFERROR(VLOOKUP($A22,FILTRO!$A$4:$W$56,3,FALSE),0)</f>
        <v>3.2</v>
      </c>
      <c r="F22" s="42">
        <f>IFERROR(VLOOKUP($A22,FILTRO!$A$4:$W$56,4,FALSE),0)</f>
        <v>12.8</v>
      </c>
      <c r="G22" s="42">
        <f>IFERROR(VLOOKUP($A22,FILTRO!$A$4:$W$56,5,FALSE),0)</f>
        <v>3.2</v>
      </c>
      <c r="H22" s="43">
        <f>IFERROR(VLOOKUP($A22,FILTRO!$A$4:$W$56,6,FALSE),0)</f>
        <v>0</v>
      </c>
      <c r="I22" s="43">
        <f>IFERROR(VLOOKUP($A22,FILTRO!$A$4:$W$56,7,FALSE),0)</f>
        <v>0</v>
      </c>
      <c r="J22" s="43">
        <f>IFERROR(VLOOKUP($A22,FILTRO!$A$4:$W$56,8,FALSE),0)</f>
        <v>0</v>
      </c>
      <c r="K22" s="44">
        <f>IFERROR(VLOOKUP($A22,FILTRO!$A$4:$W$56,9,FALSE),0)</f>
        <v>0</v>
      </c>
      <c r="L22" s="45">
        <f>IFERROR(VLOOKUP($A22,FILTRO!$A$4:$W$56,10,FALSE),0)</f>
        <v>0</v>
      </c>
      <c r="M22" s="44">
        <f>IFERROR(VLOOKUP($A22,FILTRO!$A$4:$W$56,11,FALSE),0)</f>
        <v>0</v>
      </c>
      <c r="N22" s="45">
        <f>IFERROR(VLOOKUP($A22,FILTRO!$A$4:$W$56,12,FALSE),0)</f>
        <v>0</v>
      </c>
      <c r="O22" s="43">
        <f>IFERROR(VLOOKUP($A22,FILTRO!$A$4:$W$56,13,FALSE),0)</f>
        <v>0</v>
      </c>
      <c r="P22" s="44">
        <f>IFERROR(VLOOKUP($A22,FILTRO!$A$4:$W$56,14,FALSE),0)</f>
        <v>0</v>
      </c>
      <c r="Q22" s="46"/>
      <c r="AB22" s="11"/>
      <c r="AC22" s="11"/>
      <c r="AD22" s="11"/>
      <c r="AE22" s="11"/>
      <c r="AG22" s="11"/>
      <c r="AH22" s="11"/>
      <c r="AI22" s="11"/>
      <c r="AJ22" s="11"/>
    </row>
    <row r="23" spans="1:36" ht="21" customHeight="1" x14ac:dyDescent="0.2">
      <c r="A23" s="369" t="s">
        <v>184</v>
      </c>
      <c r="B23" s="425"/>
      <c r="C23" s="48" t="s">
        <v>27</v>
      </c>
      <c r="D23" s="49">
        <f>SUM(E23:P23)</f>
        <v>26849.200000000001</v>
      </c>
      <c r="E23" s="50">
        <f t="shared" ref="E23:P23" si="1">SUM(E18:E22)</f>
        <v>43.2</v>
      </c>
      <c r="F23" s="51">
        <f t="shared" si="1"/>
        <v>383.8</v>
      </c>
      <c r="G23" s="52">
        <f t="shared" si="1"/>
        <v>5587.2</v>
      </c>
      <c r="H23" s="52">
        <f t="shared" si="1"/>
        <v>2715</v>
      </c>
      <c r="I23" s="52">
        <f t="shared" si="1"/>
        <v>2034</v>
      </c>
      <c r="J23" s="52">
        <f t="shared" si="1"/>
        <v>6993</v>
      </c>
      <c r="K23" s="53">
        <f t="shared" si="1"/>
        <v>4724</v>
      </c>
      <c r="L23" s="50">
        <f t="shared" si="1"/>
        <v>0</v>
      </c>
      <c r="M23" s="63">
        <f t="shared" si="1"/>
        <v>3803</v>
      </c>
      <c r="N23" s="51">
        <f t="shared" si="1"/>
        <v>465</v>
      </c>
      <c r="O23" s="52">
        <f t="shared" si="1"/>
        <v>89</v>
      </c>
      <c r="P23" s="53">
        <f t="shared" si="1"/>
        <v>12</v>
      </c>
      <c r="Q23" s="64"/>
      <c r="R23" s="61"/>
      <c r="S23" s="61"/>
      <c r="AB23" s="11"/>
      <c r="AC23" s="11"/>
      <c r="AD23" s="11"/>
      <c r="AE23" s="11"/>
      <c r="AG23" s="11"/>
      <c r="AH23" s="11"/>
      <c r="AI23" s="11"/>
      <c r="AJ23" s="11"/>
    </row>
    <row r="24" spans="1:36" ht="21" customHeight="1" x14ac:dyDescent="0.2">
      <c r="A24" s="368" t="s">
        <v>33</v>
      </c>
      <c r="B24" s="399" t="s">
        <v>34</v>
      </c>
      <c r="C24" s="22" t="s">
        <v>35</v>
      </c>
      <c r="D24" s="13">
        <f>IFERROR(VLOOKUP($A24,FILTRO!$A$4:$W$56,2,FALSE),0)</f>
        <v>121974.73000000011</v>
      </c>
      <c r="E24" s="65">
        <f>IFERROR(VLOOKUP($A24,FILTRO!$A$4:$W$56,3,FALSE),0)</f>
        <v>46859.09</v>
      </c>
      <c r="F24" s="66">
        <f>IFERROR(VLOOKUP($A24,FILTRO!$A$4:$W$56,4,FALSE),0)</f>
        <v>43087.659999999953</v>
      </c>
      <c r="G24" s="67">
        <f>IFERROR(VLOOKUP($A24,FILTRO!$A$4:$W$56,5,FALSE),0)</f>
        <v>32027.98000000001</v>
      </c>
      <c r="H24" s="68">
        <f>IFERROR(VLOOKUP($A24,FILTRO!$A$4:$W$56,6,FALSE),0)</f>
        <v>0</v>
      </c>
      <c r="I24" s="69">
        <f>IFERROR(VLOOKUP($A24,FILTRO!$A$4:$W$56,7,FALSE),0)</f>
        <v>0</v>
      </c>
      <c r="J24" s="69">
        <f>IFERROR(VLOOKUP($A24,FILTRO!$A$4:$W$56,8,FALSE),0)</f>
        <v>0</v>
      </c>
      <c r="K24" s="70">
        <f>IFERROR(VLOOKUP($A24,FILTRO!$A$4:$W$56,9,FALSE),0)</f>
        <v>0</v>
      </c>
      <c r="L24" s="71">
        <f>IFERROR(VLOOKUP($A24,FILTRO!$A$4:$W$56,10,FALSE),0)</f>
        <v>0</v>
      </c>
      <c r="M24" s="72">
        <f>IFERROR(VLOOKUP($A24,FILTRO!$A$4:$W$56,11,FALSE),0)</f>
        <v>0</v>
      </c>
      <c r="N24" s="68">
        <f>IFERROR(VLOOKUP($A24,FILTRO!$A$4:$W$56,12,FALSE),0)</f>
        <v>0</v>
      </c>
      <c r="O24" s="73">
        <f>IFERROR(VLOOKUP($A24,FILTRO!$A$4:$W$56,13,FALSE),0)</f>
        <v>0</v>
      </c>
      <c r="P24" s="72">
        <f>IFERROR(VLOOKUP($A24,FILTRO!$A$4:$W$56,14,FALSE),0)</f>
        <v>0</v>
      </c>
      <c r="Q24" s="20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1:36" ht="21" customHeight="1" x14ac:dyDescent="0.2">
      <c r="A25" s="368" t="s">
        <v>36</v>
      </c>
      <c r="B25" s="424"/>
      <c r="C25" s="22" t="s">
        <v>37</v>
      </c>
      <c r="D25" s="13">
        <f>IFERROR(VLOOKUP($A25,FILTRO!$A$4:$W$56,2,FALSE),0)</f>
        <v>35300.299999999945</v>
      </c>
      <c r="E25" s="74">
        <f>IFERROR(VLOOKUP($A25,FILTRO!$A$4:$W$56,3,FALSE),0)</f>
        <v>0</v>
      </c>
      <c r="F25" s="33">
        <f>IFERROR(VLOOKUP($A25,FILTRO!$A$4:$W$56,4,FALSE),0)</f>
        <v>0</v>
      </c>
      <c r="G25" s="75">
        <f>IFERROR(VLOOKUP($A25,FILTRO!$A$4:$W$56,5,FALSE),0)</f>
        <v>35300.299999999945</v>
      </c>
      <c r="H25" s="32">
        <f>IFERROR(VLOOKUP($A25,FILTRO!$A$4:$W$56,6,FALSE),0)</f>
        <v>0</v>
      </c>
      <c r="I25" s="76">
        <f>IFERROR(VLOOKUP($A25,FILTRO!$A$4:$W$56,7,FALSE),0)</f>
        <v>0</v>
      </c>
      <c r="J25" s="76">
        <f>IFERROR(VLOOKUP($A25,FILTRO!$A$4:$W$56,8,FALSE),0)</f>
        <v>0</v>
      </c>
      <c r="K25" s="77">
        <f>IFERROR(VLOOKUP($A25,FILTRO!$A$4:$W$56,9,FALSE),0)</f>
        <v>0</v>
      </c>
      <c r="L25" s="31">
        <f>IFERROR(VLOOKUP($A25,FILTRO!$A$4:$W$56,10,FALSE),0)</f>
        <v>0</v>
      </c>
      <c r="M25" s="60">
        <f>IFERROR(VLOOKUP($A25,FILTRO!$A$4:$W$56,11,FALSE),0)</f>
        <v>0</v>
      </c>
      <c r="N25" s="32">
        <f>IFERROR(VLOOKUP($A25,FILTRO!$A$4:$W$56,12,FALSE),0)</f>
        <v>0</v>
      </c>
      <c r="O25" s="33">
        <f>IFERROR(VLOOKUP($A25,FILTRO!$A$4:$W$56,13,FALSE),0)</f>
        <v>0</v>
      </c>
      <c r="P25" s="60">
        <f>IFERROR(VLOOKUP($A25,FILTRO!$A$4:$W$56,14,FALSE),0)</f>
        <v>0</v>
      </c>
      <c r="Q25" s="20"/>
      <c r="AB25" s="21"/>
      <c r="AC25" s="21"/>
      <c r="AD25" s="21"/>
      <c r="AE25" s="21"/>
      <c r="AF25" s="21"/>
      <c r="AG25" s="21"/>
      <c r="AH25" s="21"/>
      <c r="AI25" s="21"/>
      <c r="AJ25" s="21"/>
    </row>
    <row r="26" spans="1:36" ht="21" customHeight="1" x14ac:dyDescent="0.2">
      <c r="A26" s="368" t="s">
        <v>139</v>
      </c>
      <c r="B26" s="424"/>
      <c r="C26" s="22" t="s">
        <v>22</v>
      </c>
      <c r="D26" s="13">
        <f>IFERROR(VLOOKUP($A26,FILTRO!$A$4:$W$56,2,FALSE),0)</f>
        <v>906</v>
      </c>
      <c r="E26" s="31">
        <f>IFERROR(VLOOKUP($A26,FILTRO!$A$4:$W$56,3,FALSE),0)</f>
        <v>0</v>
      </c>
      <c r="F26" s="78">
        <f>IFERROR(VLOOKUP($A26,FILTRO!$A$4:$W$56,4,FALSE),0)</f>
        <v>0</v>
      </c>
      <c r="G26" s="33">
        <f>IFERROR(VLOOKUP($A26,FILTRO!$A$4:$W$56,5,FALSE),0)</f>
        <v>0</v>
      </c>
      <c r="H26" s="37">
        <f>IFERROR(VLOOKUP($A26,FILTRO!$A$4:$W$56,6,FALSE),0)</f>
        <v>410</v>
      </c>
      <c r="I26" s="37">
        <f>IFERROR(VLOOKUP($A26,FILTRO!$A$4:$W$56,7,FALSE),0)</f>
        <v>496</v>
      </c>
      <c r="J26" s="76">
        <f>IFERROR(VLOOKUP($A26,FILTRO!$A$4:$W$56,8,FALSE),0)</f>
        <v>0</v>
      </c>
      <c r="K26" s="77">
        <f>IFERROR(VLOOKUP($A26,FILTRO!$A$4:$W$56,9,FALSE),0)</f>
        <v>0</v>
      </c>
      <c r="L26" s="31">
        <f>IFERROR(VLOOKUP($A26,FILTRO!$A$4:$W$56,10,FALSE),0)</f>
        <v>0</v>
      </c>
      <c r="M26" s="60">
        <f>IFERROR(VLOOKUP($A26,FILTRO!$A$4:$W$56,11,FALSE),0)</f>
        <v>0</v>
      </c>
      <c r="N26" s="32">
        <f>IFERROR(VLOOKUP($A26,FILTRO!$A$4:$W$56,12,FALSE),0)</f>
        <v>0</v>
      </c>
      <c r="O26" s="33">
        <f>IFERROR(VLOOKUP($A26,FILTRO!$A$4:$W$56,13,FALSE),0)</f>
        <v>0</v>
      </c>
      <c r="P26" s="60">
        <f>IFERROR(VLOOKUP($A26,FILTRO!$A$4:$W$56,14,FALSE),0)</f>
        <v>0</v>
      </c>
      <c r="Q26" s="64"/>
      <c r="R26" s="61"/>
      <c r="S26" s="61"/>
      <c r="AB26" s="21"/>
      <c r="AC26" s="21"/>
      <c r="AD26" s="21"/>
      <c r="AE26" s="11"/>
      <c r="AG26" s="11"/>
      <c r="AH26" s="11"/>
      <c r="AI26" s="11"/>
      <c r="AJ26" s="11"/>
    </row>
    <row r="27" spans="1:36" s="88" customFormat="1" ht="21" customHeight="1" x14ac:dyDescent="0.2">
      <c r="A27" s="368" t="s">
        <v>151</v>
      </c>
      <c r="B27" s="424"/>
      <c r="C27" s="79" t="s">
        <v>32</v>
      </c>
      <c r="D27" s="80">
        <f>IFERROR(VLOOKUP($A27,FILTRO!$A$4:$W$56,2,FALSE),0)</f>
        <v>119</v>
      </c>
      <c r="E27" s="81">
        <f>IFERROR(VLOOKUP($A27,FILTRO!$A$4:$W$56,3,FALSE),0)</f>
        <v>0</v>
      </c>
      <c r="F27" s="82">
        <f>IFERROR(VLOOKUP($A27,FILTRO!$A$4:$W$56,4,FALSE),0)</f>
        <v>1</v>
      </c>
      <c r="G27" s="82">
        <f>IFERROR(VLOOKUP($A27,FILTRO!$A$4:$W$56,5,FALSE),0)</f>
        <v>36</v>
      </c>
      <c r="H27" s="82">
        <f>IFERROR(VLOOKUP($A27,FILTRO!$A$4:$W$56,6,FALSE),0)</f>
        <v>42</v>
      </c>
      <c r="I27" s="82">
        <f>IFERROR(VLOOKUP($A27,FILTRO!$A$4:$W$56,7,FALSE),0)</f>
        <v>40</v>
      </c>
      <c r="J27" s="83">
        <f>IFERROR(VLOOKUP($A27,FILTRO!$A$4:$W$56,8,FALSE),0)</f>
        <v>0</v>
      </c>
      <c r="K27" s="84">
        <f>IFERROR(VLOOKUP($A27,FILTRO!$A$4:$W$56,9,FALSE),0)</f>
        <v>0</v>
      </c>
      <c r="L27" s="85">
        <f>IFERROR(VLOOKUP($A27,FILTRO!$A$4:$W$56,10,FALSE),0)</f>
        <v>0</v>
      </c>
      <c r="M27" s="86">
        <f>IFERROR(VLOOKUP($A27,FILTRO!$A$4:$W$56,11,FALSE),0)</f>
        <v>0</v>
      </c>
      <c r="N27" s="85">
        <f>IFERROR(VLOOKUP($A27,FILTRO!$A$4:$W$56,12,FALSE),0)</f>
        <v>0</v>
      </c>
      <c r="O27" s="87">
        <f>IFERROR(VLOOKUP($A27,FILTRO!$A$4:$W$56,13,FALSE),0)</f>
        <v>0</v>
      </c>
      <c r="P27" s="86">
        <f>IFERROR(VLOOKUP($A27,FILTRO!$A$4:$W$56,14,FALSE),0)</f>
        <v>0</v>
      </c>
      <c r="Q27" s="46"/>
      <c r="R27" s="8"/>
      <c r="S27" s="8"/>
      <c r="AA27" s="89"/>
      <c r="AB27" s="89"/>
      <c r="AC27" s="89"/>
      <c r="AD27" s="89"/>
      <c r="AE27" s="89"/>
      <c r="AF27" s="89"/>
      <c r="AG27" s="89"/>
      <c r="AH27" s="89"/>
      <c r="AI27" s="89"/>
      <c r="AJ27" s="89"/>
    </row>
    <row r="28" spans="1:36" s="88" customFormat="1" ht="21" customHeight="1" x14ac:dyDescent="0.2">
      <c r="A28" s="47"/>
      <c r="B28" s="90"/>
      <c r="C28" s="48" t="s">
        <v>27</v>
      </c>
      <c r="D28" s="49">
        <f>SUM(E28:P28)</f>
        <v>158300.02999999991</v>
      </c>
      <c r="E28" s="50">
        <f>E24</f>
        <v>46859.09</v>
      </c>
      <c r="F28" s="51">
        <f>SUM(F24,F27)</f>
        <v>43088.659999999953</v>
      </c>
      <c r="G28" s="52">
        <f>SUM(G24,G25,G27)</f>
        <v>67364.279999999955</v>
      </c>
      <c r="H28" s="52">
        <f>SUM(H26:H27)</f>
        <v>452</v>
      </c>
      <c r="I28" s="52">
        <f>SUM(I26:I27)</f>
        <v>536</v>
      </c>
      <c r="J28" s="52">
        <v>0</v>
      </c>
      <c r="K28" s="91">
        <v>0</v>
      </c>
      <c r="L28" s="50">
        <v>0</v>
      </c>
      <c r="M28" s="53">
        <v>0</v>
      </c>
      <c r="N28" s="51">
        <v>0</v>
      </c>
      <c r="O28" s="52">
        <v>0</v>
      </c>
      <c r="P28" s="53">
        <v>0</v>
      </c>
      <c r="Q28" s="46"/>
      <c r="R28" s="8"/>
      <c r="S28" s="8"/>
      <c r="AA28" s="89"/>
      <c r="AB28" s="89"/>
      <c r="AC28" s="89"/>
      <c r="AD28" s="89"/>
      <c r="AE28" s="89"/>
      <c r="AF28" s="89"/>
      <c r="AG28" s="89"/>
      <c r="AH28" s="89"/>
      <c r="AI28" s="89"/>
      <c r="AJ28" s="89"/>
    </row>
    <row r="29" spans="1:36" s="88" customFormat="1" ht="21" customHeight="1" x14ac:dyDescent="0.2">
      <c r="A29" s="368" t="s">
        <v>140</v>
      </c>
      <c r="B29" s="399" t="s">
        <v>38</v>
      </c>
      <c r="C29" s="12" t="s">
        <v>39</v>
      </c>
      <c r="D29" s="92">
        <f>IFERROR(VLOOKUP($A29,FILTRO!$A$4:$W$56,2,FALSE),0)</f>
        <v>55811.489999999969</v>
      </c>
      <c r="E29" s="65">
        <f>IFERROR(VLOOKUP($A29,FILTRO!$A$4:$W$56,3,FALSE),0)</f>
        <v>109.58999999999999</v>
      </c>
      <c r="F29" s="66">
        <f>IFERROR(VLOOKUP($A29,FILTRO!$A$4:$W$56,4,FALSE),0)</f>
        <v>25880.900000000005</v>
      </c>
      <c r="G29" s="67">
        <f>IFERROR(VLOOKUP($A29,FILTRO!$A$4:$W$56,5,FALSE),0)</f>
        <v>11738.200000000012</v>
      </c>
      <c r="H29" s="67">
        <f>IFERROR(VLOOKUP($A29,FILTRO!$A$4:$W$56,6,FALSE),0)</f>
        <v>13530.600000000002</v>
      </c>
      <c r="I29" s="67">
        <f>IFERROR(VLOOKUP($A29,FILTRO!$A$4:$W$56,7,FALSE),0)</f>
        <v>4552.1999999999971</v>
      </c>
      <c r="J29" s="69">
        <f>IFERROR(VLOOKUP($A29,FILTRO!$A$4:$W$56,8,FALSE),0)</f>
        <v>0</v>
      </c>
      <c r="K29" s="93">
        <f>IFERROR(VLOOKUP($A29,FILTRO!$A$4:$W$56,9,FALSE),0)</f>
        <v>0</v>
      </c>
      <c r="L29" s="94">
        <f>IFERROR(VLOOKUP($A29,FILTRO!$A$4:$W$56,10,FALSE),0)</f>
        <v>0</v>
      </c>
      <c r="M29" s="72">
        <f>IFERROR(VLOOKUP($A29,FILTRO!$A$4:$W$56,11,FALSE),0)</f>
        <v>0</v>
      </c>
      <c r="N29" s="95">
        <f>IFERROR(VLOOKUP($A29,FILTRO!$A$4:$W$56,12,FALSE),0)</f>
        <v>0</v>
      </c>
      <c r="O29" s="73">
        <f>IFERROR(VLOOKUP($A29,FILTRO!$A$4:$W$56,13,FALSE),0)</f>
        <v>0</v>
      </c>
      <c r="P29" s="72">
        <f>IFERROR(VLOOKUP($A29,FILTRO!$A$4:$W$56,14,FALSE),0)</f>
        <v>0</v>
      </c>
      <c r="Q29" s="46"/>
      <c r="R29" s="8"/>
      <c r="S29" s="8"/>
      <c r="AA29" s="89"/>
      <c r="AB29" s="89"/>
      <c r="AC29" s="89"/>
      <c r="AD29" s="89"/>
      <c r="AE29" s="89"/>
      <c r="AF29" s="89"/>
      <c r="AG29" s="89"/>
      <c r="AH29" s="89"/>
      <c r="AI29" s="89"/>
      <c r="AJ29" s="89"/>
    </row>
    <row r="30" spans="1:36" s="88" customFormat="1" ht="21" customHeight="1" x14ac:dyDescent="0.2">
      <c r="A30" s="368" t="s">
        <v>141</v>
      </c>
      <c r="B30" s="424"/>
      <c r="C30" s="40" t="s">
        <v>40</v>
      </c>
      <c r="D30" s="96">
        <f>IFERROR(VLOOKUP($A30,FILTRO!$A$4:$W$56,2,FALSE),0)</f>
        <v>3964.1000000000017</v>
      </c>
      <c r="E30" s="97">
        <f>IFERROR(VLOOKUP($A30,FILTRO!$A$4:$W$56,3,FALSE),0)</f>
        <v>69.2</v>
      </c>
      <c r="F30" s="98">
        <f>IFERROR(VLOOKUP($A30,FILTRO!$A$4:$W$56,4,FALSE),0)</f>
        <v>189.60000000000002</v>
      </c>
      <c r="G30" s="99">
        <f>IFERROR(VLOOKUP($A30,FILTRO!$A$4:$W$56,5,FALSE),0)</f>
        <v>3207.1999999999989</v>
      </c>
      <c r="H30" s="99">
        <f>IFERROR(VLOOKUP($A30,FILTRO!$A$4:$W$56,6,FALSE),0)</f>
        <v>345.99999999999994</v>
      </c>
      <c r="I30" s="99">
        <f>IFERROR(VLOOKUP($A30,FILTRO!$A$4:$W$56,7,FALSE),0)</f>
        <v>152.10000000000005</v>
      </c>
      <c r="J30" s="100">
        <f>IFERROR(VLOOKUP($A30,FILTRO!$A$4:$W$56,8,FALSE),0)</f>
        <v>0</v>
      </c>
      <c r="K30" s="101">
        <f>IFERROR(VLOOKUP($A30,FILTRO!$A$4:$W$56,9,FALSE),0)</f>
        <v>0</v>
      </c>
      <c r="L30" s="102">
        <f>IFERROR(VLOOKUP($A30,FILTRO!$A$4:$W$56,10,FALSE),0)</f>
        <v>0</v>
      </c>
      <c r="M30" s="103">
        <f>IFERROR(VLOOKUP($A30,FILTRO!$A$4:$W$56,11,FALSE),0)</f>
        <v>0</v>
      </c>
      <c r="N30" s="104">
        <f>IFERROR(VLOOKUP($A30,FILTRO!$A$4:$W$56,12,FALSE),0)</f>
        <v>0</v>
      </c>
      <c r="O30" s="105">
        <f>IFERROR(VLOOKUP($A30,FILTRO!$A$4:$W$56,13,FALSE),0)</f>
        <v>0</v>
      </c>
      <c r="P30" s="106">
        <f>IFERROR(VLOOKUP($A30,FILTRO!$A$4:$W$56,14,FALSE),0)</f>
        <v>0</v>
      </c>
      <c r="Q30" s="46"/>
      <c r="R30" s="8"/>
      <c r="S30" s="8"/>
      <c r="AA30" s="89"/>
      <c r="AB30" s="89"/>
      <c r="AC30" s="89"/>
      <c r="AD30" s="89"/>
      <c r="AE30" s="89"/>
      <c r="AF30" s="89"/>
      <c r="AG30" s="89"/>
      <c r="AH30" s="89"/>
      <c r="AI30" s="89"/>
      <c r="AJ30" s="89"/>
    </row>
    <row r="31" spans="1:36" ht="21" customHeight="1" x14ac:dyDescent="0.15">
      <c r="B31" s="425"/>
      <c r="C31" s="48" t="s">
        <v>27</v>
      </c>
      <c r="D31" s="49">
        <f>SUM(E31:P31)</f>
        <v>59775.590000000018</v>
      </c>
      <c r="E31" s="50">
        <f>SUM(E29:E30)</f>
        <v>178.79</v>
      </c>
      <c r="F31" s="52">
        <f t="shared" ref="F31:I31" si="2">SUM(F29:F30)</f>
        <v>26070.500000000004</v>
      </c>
      <c r="G31" s="52">
        <f t="shared" si="2"/>
        <v>14945.400000000011</v>
      </c>
      <c r="H31" s="52">
        <f t="shared" si="2"/>
        <v>13876.600000000002</v>
      </c>
      <c r="I31" s="52">
        <f t="shared" si="2"/>
        <v>4704.2999999999975</v>
      </c>
      <c r="J31" s="52">
        <v>0</v>
      </c>
      <c r="K31" s="53">
        <v>0</v>
      </c>
      <c r="L31" s="51">
        <v>0</v>
      </c>
      <c r="M31" s="53">
        <v>0</v>
      </c>
      <c r="N31" s="51">
        <v>0</v>
      </c>
      <c r="O31" s="52">
        <v>0</v>
      </c>
      <c r="P31" s="53">
        <v>0</v>
      </c>
      <c r="Q31" s="64"/>
      <c r="R31" s="61"/>
      <c r="S31" s="61"/>
      <c r="AB31" s="11"/>
      <c r="AC31" s="11"/>
      <c r="AD31" s="11"/>
      <c r="AE31" s="11"/>
      <c r="AG31" s="11"/>
      <c r="AH31" s="11"/>
      <c r="AI31" s="11"/>
      <c r="AJ31" s="11"/>
    </row>
    <row r="32" spans="1:36" ht="21" customHeight="1" x14ac:dyDescent="0.15">
      <c r="A32" s="107"/>
      <c r="B32" s="461" t="s">
        <v>4</v>
      </c>
      <c r="C32" s="462"/>
      <c r="D32" s="108">
        <f>SUM(E32:P32)</f>
        <v>684684.22</v>
      </c>
      <c r="E32" s="109">
        <f>+E17+E23+E28+E31</f>
        <v>47788.079999999994</v>
      </c>
      <c r="F32" s="110">
        <f>+F17+F23+F31+F28</f>
        <v>72705.359999999957</v>
      </c>
      <c r="G32" s="110">
        <f t="shared" ref="G32:P32" si="3">+G17+G23+G31+G28</f>
        <v>145696.87999999995</v>
      </c>
      <c r="H32" s="110">
        <f t="shared" si="3"/>
        <v>74699.600000000006</v>
      </c>
      <c r="I32" s="110">
        <f t="shared" si="3"/>
        <v>60383.299999999996</v>
      </c>
      <c r="J32" s="110">
        <f t="shared" si="3"/>
        <v>116354</v>
      </c>
      <c r="K32" s="111">
        <f t="shared" si="3"/>
        <v>102279</v>
      </c>
      <c r="L32" s="112">
        <f t="shared" si="3"/>
        <v>27292</v>
      </c>
      <c r="M32" s="111">
        <f t="shared" si="3"/>
        <v>3806</v>
      </c>
      <c r="N32" s="112">
        <f t="shared" si="3"/>
        <v>32857</v>
      </c>
      <c r="O32" s="110">
        <f t="shared" si="3"/>
        <v>802</v>
      </c>
      <c r="P32" s="111">
        <f t="shared" si="3"/>
        <v>21</v>
      </c>
      <c r="Q32" s="64"/>
      <c r="R32" s="61"/>
      <c r="S32" s="61"/>
      <c r="AB32" s="11"/>
      <c r="AC32" s="11"/>
      <c r="AD32" s="11"/>
      <c r="AE32" s="11"/>
      <c r="AG32" s="11"/>
      <c r="AH32" s="11"/>
      <c r="AI32" s="11"/>
      <c r="AJ32" s="11"/>
    </row>
    <row r="33" spans="1:36" ht="30" customHeight="1" x14ac:dyDescent="0.2">
      <c r="B33" s="9" t="s">
        <v>41</v>
      </c>
      <c r="D33" s="113"/>
      <c r="AB33" s="11"/>
      <c r="AC33" s="11"/>
      <c r="AD33" s="11"/>
      <c r="AE33" s="11"/>
      <c r="AG33" s="11"/>
      <c r="AH33" s="11"/>
      <c r="AI33" s="11"/>
      <c r="AJ33" s="11"/>
    </row>
    <row r="34" spans="1:36" ht="19.5" customHeight="1" x14ac:dyDescent="0.15">
      <c r="B34" s="373" t="s">
        <v>2</v>
      </c>
      <c r="C34" s="421"/>
      <c r="D34" s="399" t="s">
        <v>4</v>
      </c>
      <c r="E34" s="464" t="s">
        <v>5</v>
      </c>
      <c r="F34" s="465"/>
      <c r="G34" s="465"/>
      <c r="H34" s="465"/>
      <c r="I34" s="465"/>
      <c r="J34" s="465"/>
      <c r="K34" s="466"/>
      <c r="L34" s="479" t="s">
        <v>6</v>
      </c>
      <c r="M34" s="480"/>
      <c r="N34" s="469" t="s">
        <v>7</v>
      </c>
      <c r="O34" s="442"/>
      <c r="P34" s="443"/>
      <c r="S34" s="1"/>
      <c r="AB34" s="11"/>
      <c r="AC34" s="11"/>
      <c r="AD34" s="11"/>
      <c r="AE34" s="11"/>
      <c r="AG34" s="11"/>
      <c r="AH34" s="11"/>
      <c r="AI34" s="11"/>
      <c r="AJ34" s="11"/>
    </row>
    <row r="35" spans="1:36" ht="15" customHeight="1" x14ac:dyDescent="0.15">
      <c r="B35" s="422"/>
      <c r="C35" s="423"/>
      <c r="D35" s="422"/>
      <c r="E35" s="444" t="s">
        <v>8</v>
      </c>
      <c r="F35" s="450" t="s">
        <v>9</v>
      </c>
      <c r="G35" s="450" t="s">
        <v>10</v>
      </c>
      <c r="H35" s="453" t="s">
        <v>11</v>
      </c>
      <c r="I35" s="450" t="s">
        <v>12</v>
      </c>
      <c r="J35" s="450" t="s">
        <v>13</v>
      </c>
      <c r="K35" s="456" t="s">
        <v>14</v>
      </c>
      <c r="L35" s="426" t="s">
        <v>15</v>
      </c>
      <c r="M35" s="410" t="s">
        <v>16</v>
      </c>
      <c r="N35" s="426" t="s">
        <v>17</v>
      </c>
      <c r="O35" s="429" t="s">
        <v>18</v>
      </c>
      <c r="P35" s="394" t="s">
        <v>19</v>
      </c>
      <c r="S35" s="1"/>
      <c r="AB35" s="11"/>
      <c r="AC35" s="11"/>
      <c r="AD35" s="11"/>
      <c r="AE35" s="11"/>
      <c r="AG35" s="11"/>
      <c r="AH35" s="11"/>
      <c r="AI35" s="11"/>
      <c r="AJ35" s="11"/>
    </row>
    <row r="36" spans="1:36" ht="24" customHeight="1" x14ac:dyDescent="0.15">
      <c r="B36" s="422"/>
      <c r="C36" s="423"/>
      <c r="D36" s="422"/>
      <c r="E36" s="445"/>
      <c r="F36" s="451"/>
      <c r="G36" s="451"/>
      <c r="H36" s="454"/>
      <c r="I36" s="451"/>
      <c r="J36" s="451"/>
      <c r="K36" s="457"/>
      <c r="L36" s="427"/>
      <c r="M36" s="460"/>
      <c r="N36" s="427"/>
      <c r="O36" s="430"/>
      <c r="P36" s="432"/>
      <c r="S36" s="1"/>
      <c r="AB36" s="11"/>
      <c r="AC36" s="11"/>
      <c r="AD36" s="11"/>
      <c r="AE36" s="11"/>
      <c r="AG36" s="11"/>
      <c r="AH36" s="11"/>
      <c r="AI36" s="11"/>
      <c r="AJ36" s="11"/>
    </row>
    <row r="37" spans="1:36" ht="14.25" customHeight="1" x14ac:dyDescent="0.15">
      <c r="B37" s="375"/>
      <c r="C37" s="463"/>
      <c r="D37" s="422"/>
      <c r="E37" s="446"/>
      <c r="F37" s="452"/>
      <c r="G37" s="452"/>
      <c r="H37" s="455"/>
      <c r="I37" s="452"/>
      <c r="J37" s="452"/>
      <c r="K37" s="458"/>
      <c r="L37" s="428"/>
      <c r="M37" s="411"/>
      <c r="N37" s="428"/>
      <c r="O37" s="431"/>
      <c r="P37" s="395"/>
      <c r="S37" s="1"/>
      <c r="AB37" s="11"/>
      <c r="AC37" s="11"/>
      <c r="AD37" s="11"/>
      <c r="AE37" s="11"/>
      <c r="AG37" s="11"/>
      <c r="AH37" s="11"/>
      <c r="AI37" s="11"/>
      <c r="AJ37" s="11"/>
    </row>
    <row r="38" spans="1:36" ht="21" customHeight="1" x14ac:dyDescent="0.2">
      <c r="A38" s="370" t="s">
        <v>42</v>
      </c>
      <c r="B38" s="433" t="s">
        <v>21</v>
      </c>
      <c r="C38" s="434"/>
      <c r="D38" s="114">
        <f>IFERROR(VLOOKUP($A38,FILTRO!$A$4:$W$56,2,FALSE),0)</f>
        <v>234889</v>
      </c>
      <c r="E38" s="55">
        <f>IFERROR(VLOOKUP($A38,FILTRO!$A$4:$W$56,3,FALSE),0)</f>
        <v>458</v>
      </c>
      <c r="F38" s="27">
        <f>IFERROR(VLOOKUP($A38,FILTRO!$A$4:$W$56,4,FALSE),0)</f>
        <v>1778</v>
      </c>
      <c r="G38" s="27">
        <f>IFERROR(VLOOKUP($A38,FILTRO!$A$4:$W$56,5,FALSE),0)</f>
        <v>28858</v>
      </c>
      <c r="H38" s="27">
        <f>IFERROR(VLOOKUP($A38,FILTRO!$A$4:$W$56,6,FALSE),0)</f>
        <v>28868</v>
      </c>
      <c r="I38" s="27">
        <f>IFERROR(VLOOKUP($A38,FILTRO!$A$4:$W$56,7,FALSE),0)</f>
        <v>26505</v>
      </c>
      <c r="J38" s="27">
        <f>IFERROR(VLOOKUP($A38,FILTRO!$A$4:$W$56,8,FALSE),0)</f>
        <v>54673</v>
      </c>
      <c r="K38" s="115">
        <f>IFERROR(VLOOKUP($A38,FILTRO!$A$4:$W$56,9,FALSE),0)</f>
        <v>49548</v>
      </c>
      <c r="L38" s="55">
        <f>IFERROR(VLOOKUP($A38,FILTRO!$A$4:$W$56,10,FALSE),0)</f>
        <v>27291</v>
      </c>
      <c r="M38" s="116">
        <f>IFERROR(VLOOKUP($A38,FILTRO!$A$4:$W$56,11,FALSE),0)</f>
        <v>0</v>
      </c>
      <c r="N38" s="55">
        <f>IFERROR(VLOOKUP($A38,FILTRO!$A$4:$W$56,12,FALSE),0)</f>
        <v>16188</v>
      </c>
      <c r="O38" s="27">
        <f>IFERROR(VLOOKUP($A38,FILTRO!$A$4:$W$56,13,FALSE),0)</f>
        <v>713</v>
      </c>
      <c r="P38" s="115">
        <f>IFERROR(VLOOKUP($A38,FILTRO!$A$4:$W$56,14,FALSE),0)</f>
        <v>9</v>
      </c>
      <c r="Q38" s="20" t="str">
        <f>$AB38&amp;" "&amp;$AC38&amp;" "&amp;$AD38&amp;" "&amp;$AE38&amp;" "&amp;$AB39&amp;" "&amp;$AC39&amp;" "&amp;$AD39&amp;" "&amp;$AE39</f>
        <v xml:space="preserve">       </v>
      </c>
      <c r="S38" s="1"/>
      <c r="AB38" s="21"/>
      <c r="AC38" s="21"/>
      <c r="AD38" s="21"/>
      <c r="AE38" s="21"/>
      <c r="AF38" s="21"/>
      <c r="AG38" s="21"/>
      <c r="AH38" s="21"/>
      <c r="AI38" s="21"/>
      <c r="AJ38" s="21"/>
    </row>
    <row r="39" spans="1:36" ht="21" customHeight="1" x14ac:dyDescent="0.2">
      <c r="A39" s="370" t="s">
        <v>43</v>
      </c>
      <c r="B39" s="117" t="s">
        <v>29</v>
      </c>
      <c r="C39" s="118"/>
      <c r="D39" s="119">
        <f>IFERROR(VLOOKUP($A39,FILTRO!$A$4:$W$56,2,FALSE),0)</f>
        <v>6945</v>
      </c>
      <c r="E39" s="55">
        <f>IFERROR(VLOOKUP($A39,FILTRO!$A$4:$W$56,3,FALSE),0)</f>
        <v>28</v>
      </c>
      <c r="F39" s="27">
        <f>IFERROR(VLOOKUP($A39,FILTRO!$A$4:$W$56,4,FALSE),0)</f>
        <v>126</v>
      </c>
      <c r="G39" s="27">
        <f>IFERROR(VLOOKUP($A39,FILTRO!$A$4:$W$56,5,FALSE),0)</f>
        <v>1139</v>
      </c>
      <c r="H39" s="27">
        <f>IFERROR(VLOOKUP($A39,FILTRO!$A$4:$W$56,6,FALSE),0)</f>
        <v>672</v>
      </c>
      <c r="I39" s="27">
        <f>IFERROR(VLOOKUP($A39,FILTRO!$A$4:$W$56,7,FALSE),0)</f>
        <v>517</v>
      </c>
      <c r="J39" s="27">
        <f>IFERROR(VLOOKUP($A39,FILTRO!$A$4:$W$56,8,FALSE),0)</f>
        <v>1755</v>
      </c>
      <c r="K39" s="120">
        <f>IFERROR(VLOOKUP($A39,FILTRO!$A$4:$W$56,9,FALSE),0)</f>
        <v>1190</v>
      </c>
      <c r="L39" s="121">
        <f>IFERROR(VLOOKUP($A39,FILTRO!$A$4:$W$56,10,FALSE),0)</f>
        <v>0</v>
      </c>
      <c r="M39" s="120">
        <f>IFERROR(VLOOKUP($A39,FILTRO!$A$4:$W$56,11,FALSE),0)</f>
        <v>1305</v>
      </c>
      <c r="N39" s="55">
        <f>IFERROR(VLOOKUP($A39,FILTRO!$A$4:$W$56,12,FALSE),0)</f>
        <v>161</v>
      </c>
      <c r="O39" s="27">
        <f>IFERROR(VLOOKUP($A39,FILTRO!$A$4:$W$56,13,FALSE),0)</f>
        <v>45</v>
      </c>
      <c r="P39" s="120">
        <f>IFERROR(VLOOKUP($A39,FILTRO!$A$4:$W$56,14,FALSE),0)</f>
        <v>7</v>
      </c>
      <c r="Q39" s="20" t="str">
        <f>$AB42&amp;" "&amp;$AC42&amp;""&amp;$AD42&amp;""&amp;$AE42&amp;""&amp;$AB40&amp;" "&amp;$AC40&amp;""&amp;$AD40&amp;""&amp;$AE40&amp;""&amp;$AB43&amp;" "&amp;$AC43&amp;" "&amp;$AD43</f>
        <v xml:space="preserve">    </v>
      </c>
      <c r="S39" s="1"/>
      <c r="AB39" s="21"/>
      <c r="AC39" s="21"/>
      <c r="AD39" s="21"/>
      <c r="AE39" s="21"/>
      <c r="AF39" s="21"/>
      <c r="AG39" s="21"/>
      <c r="AH39" s="21"/>
      <c r="AI39" s="21"/>
      <c r="AJ39" s="21"/>
    </row>
    <row r="40" spans="1:36" ht="21" customHeight="1" x14ac:dyDescent="0.2">
      <c r="A40" s="370" t="s">
        <v>44</v>
      </c>
      <c r="B40" s="477" t="s">
        <v>34</v>
      </c>
      <c r="C40" s="478"/>
      <c r="D40" s="122">
        <f>IFERROR(VLOOKUP($A40,FILTRO!$A$4:$W$56,2,FALSE),0)</f>
        <v>1435</v>
      </c>
      <c r="E40" s="123">
        <f>IFERROR(VLOOKUP($A40,FILTRO!$A$4:$W$56,3,FALSE),0)</f>
        <v>241</v>
      </c>
      <c r="F40" s="124">
        <f>IFERROR(VLOOKUP($A40,FILTRO!$A$4:$W$56,4,FALSE),0)</f>
        <v>264</v>
      </c>
      <c r="G40" s="124">
        <f>IFERROR(VLOOKUP($A40,FILTRO!$A$4:$W$56,5,FALSE),0)</f>
        <v>506</v>
      </c>
      <c r="H40" s="124">
        <f>IFERROR(VLOOKUP($A40,FILTRO!$A$4:$W$56,6,FALSE),0)</f>
        <v>196</v>
      </c>
      <c r="I40" s="124">
        <f>IFERROR(VLOOKUP($A40,FILTRO!$A$4:$W$56,7,FALSE),0)</f>
        <v>228</v>
      </c>
      <c r="J40" s="83">
        <f>IFERROR(VLOOKUP($A40,FILTRO!$A$4:$W$56,8,FALSE),0)</f>
        <v>0</v>
      </c>
      <c r="K40" s="125">
        <f>IFERROR(VLOOKUP($A40,FILTRO!$A$4:$W$56,9,FALSE),0)</f>
        <v>0</v>
      </c>
      <c r="L40" s="126">
        <f>IFERROR(VLOOKUP($A40,FILTRO!$A$4:$W$56,10,FALSE),0)</f>
        <v>0</v>
      </c>
      <c r="M40" s="125">
        <f>IFERROR(VLOOKUP($A40,FILTRO!$A$4:$W$56,11,FALSE),0)</f>
        <v>0</v>
      </c>
      <c r="N40" s="126">
        <f>IFERROR(VLOOKUP($A40,FILTRO!$A$4:$W$56,12,FALSE),0)</f>
        <v>0</v>
      </c>
      <c r="O40" s="127">
        <f>IFERROR(VLOOKUP($A40,FILTRO!$A$4:$W$56,13,FALSE),0)</f>
        <v>0</v>
      </c>
      <c r="P40" s="125">
        <f>IFERROR(VLOOKUP($A40,FILTRO!$A$4:$W$56,14,FALSE),0)</f>
        <v>0</v>
      </c>
      <c r="Q40" s="46"/>
      <c r="S40" s="1"/>
      <c r="AB40" s="21"/>
      <c r="AC40" s="21"/>
      <c r="AD40" s="21"/>
      <c r="AE40" s="21"/>
      <c r="AF40" s="21"/>
      <c r="AG40" s="21"/>
      <c r="AH40" s="21"/>
      <c r="AI40" s="21"/>
      <c r="AJ40" s="21"/>
    </row>
    <row r="41" spans="1:36" ht="21" customHeight="1" x14ac:dyDescent="0.2">
      <c r="A41" s="370" t="s">
        <v>142</v>
      </c>
      <c r="B41" s="128" t="s">
        <v>45</v>
      </c>
      <c r="C41" s="129"/>
      <c r="D41" s="130">
        <f>IFERROR(VLOOKUP($A41,FILTRO!$A$4:$W$56,2,FALSE),0)</f>
        <v>1154</v>
      </c>
      <c r="E41" s="131">
        <f>IFERROR(VLOOKUP($A41,FILTRO!$A$4:$W$56,3,FALSE),0)</f>
        <v>52</v>
      </c>
      <c r="F41" s="131">
        <f>IFERROR(VLOOKUP($A41,FILTRO!$A$4:$W$56,4,FALSE),0)</f>
        <v>136</v>
      </c>
      <c r="G41" s="131">
        <f>IFERROR(VLOOKUP($A41,FILTRO!$A$4:$W$56,5,FALSE),0)</f>
        <v>423</v>
      </c>
      <c r="H41" s="131">
        <f>IFERROR(VLOOKUP($A41,FILTRO!$A$4:$W$56,6,FALSE),0)</f>
        <v>333</v>
      </c>
      <c r="I41" s="131">
        <f>IFERROR(VLOOKUP($A41,FILTRO!$A$4:$W$56,7,FALSE),0)</f>
        <v>210</v>
      </c>
      <c r="J41" s="132">
        <f>IFERROR(VLOOKUP($A41,FILTRO!$A$4:$W$56,8,FALSE),0)</f>
        <v>0</v>
      </c>
      <c r="K41" s="133">
        <f>IFERROR(VLOOKUP($A41,FILTRO!$A$4:$W$56,9,FALSE),0)</f>
        <v>0</v>
      </c>
      <c r="L41" s="134">
        <f>IFERROR(VLOOKUP($A41,FILTRO!$A$4:$W$56,10,FALSE),0)</f>
        <v>0</v>
      </c>
      <c r="M41" s="133">
        <f>IFERROR(VLOOKUP($A41,FILTRO!$A$4:$W$56,11,FALSE),0)</f>
        <v>0</v>
      </c>
      <c r="N41" s="134">
        <f>IFERROR(VLOOKUP($A41,FILTRO!$A$4:$W$56,12,FALSE),0)</f>
        <v>0</v>
      </c>
      <c r="O41" s="134">
        <f>IFERROR(VLOOKUP($A41,FILTRO!$A$4:$W$56,13,FALSE),0)</f>
        <v>0</v>
      </c>
      <c r="P41" s="133">
        <f>IFERROR(VLOOKUP($A41,FILTRO!$A$4:$W$56,14,FALSE),0)</f>
        <v>0</v>
      </c>
      <c r="Q41" s="46"/>
      <c r="S41" s="1"/>
      <c r="AB41" s="21"/>
      <c r="AC41" s="21"/>
      <c r="AD41" s="21"/>
      <c r="AE41" s="21"/>
      <c r="AF41" s="21"/>
      <c r="AG41" s="21"/>
      <c r="AH41" s="21"/>
      <c r="AI41" s="21"/>
      <c r="AJ41" s="21"/>
    </row>
    <row r="42" spans="1:36" ht="21" customHeight="1" x14ac:dyDescent="0.2">
      <c r="A42" s="135"/>
      <c r="B42" s="473" t="s">
        <v>46</v>
      </c>
      <c r="C42" s="473"/>
      <c r="D42" s="136">
        <f>SUM(E42:P42)</f>
        <v>244423</v>
      </c>
      <c r="E42" s="137">
        <f>SUM(E38:E41)</f>
        <v>779</v>
      </c>
      <c r="F42" s="138">
        <f t="shared" ref="F42:H42" si="4">SUM(F38:F41)</f>
        <v>2304</v>
      </c>
      <c r="G42" s="138">
        <f t="shared" si="4"/>
        <v>30926</v>
      </c>
      <c r="H42" s="138">
        <f t="shared" si="4"/>
        <v>30069</v>
      </c>
      <c r="I42" s="138">
        <f>SUM(I38:I41)</f>
        <v>27460</v>
      </c>
      <c r="J42" s="138">
        <f>SUM(J38:J39)</f>
        <v>56428</v>
      </c>
      <c r="K42" s="139">
        <f>SUM(K38:K39)</f>
        <v>50738</v>
      </c>
      <c r="L42" s="137">
        <f t="shared" ref="L42:M42" si="5">SUM(L38:L39)</f>
        <v>27291</v>
      </c>
      <c r="M42" s="139">
        <f t="shared" si="5"/>
        <v>1305</v>
      </c>
      <c r="N42" s="137">
        <f>SUM(N38:N39)</f>
        <v>16349</v>
      </c>
      <c r="O42" s="140">
        <f>SUM(O38:O39)</f>
        <v>758</v>
      </c>
      <c r="P42" s="139">
        <f>SUM(P38:P39)</f>
        <v>16</v>
      </c>
      <c r="Q42" s="46"/>
      <c r="S42" s="1"/>
      <c r="AB42" s="21"/>
      <c r="AC42" s="21"/>
      <c r="AD42" s="21"/>
      <c r="AE42" s="21"/>
      <c r="AF42" s="21"/>
      <c r="AG42" s="21"/>
      <c r="AH42" s="21"/>
      <c r="AI42" s="21"/>
      <c r="AJ42" s="21"/>
    </row>
    <row r="43" spans="1:36" ht="21" customHeight="1" x14ac:dyDescent="0.2">
      <c r="A43" s="370" t="s">
        <v>185</v>
      </c>
      <c r="B43" s="420" t="s">
        <v>47</v>
      </c>
      <c r="C43" s="420"/>
      <c r="D43" s="136">
        <f>IFERROR(VLOOKUP($A43,FILTRO!$A$4:$W$56,2,FALSE),0)</f>
        <v>0</v>
      </c>
      <c r="E43" s="141">
        <f>IFERROR(VLOOKUP($A43,FILTRO!$A$4:$W$56,3,FALSE),0)</f>
        <v>0</v>
      </c>
      <c r="F43" s="142">
        <f>IFERROR(VLOOKUP($A43,FILTRO!$A$4:$W$56,4,FALSE),0)</f>
        <v>0</v>
      </c>
      <c r="G43" s="142">
        <f>IFERROR(VLOOKUP($A43,FILTRO!$A$4:$W$56,5,FALSE),0)</f>
        <v>0</v>
      </c>
      <c r="H43" s="142">
        <f>IFERROR(VLOOKUP($A43,FILTRO!$A$4:$W$56,6,FALSE),0)</f>
        <v>0</v>
      </c>
      <c r="I43" s="142">
        <f>IFERROR(VLOOKUP($A43,FILTRO!$A$4:$W$56,7,FALSE),0)</f>
        <v>0</v>
      </c>
      <c r="J43" s="142">
        <f>IFERROR(VLOOKUP($A43,FILTRO!$A$4:$W$56,8,FALSE),0)</f>
        <v>0</v>
      </c>
      <c r="K43" s="143">
        <f>IFERROR(VLOOKUP($A43,FILTRO!$A$4:$W$56,9,FALSE),0)</f>
        <v>0</v>
      </c>
      <c r="L43" s="144">
        <f>IFERROR(VLOOKUP($A43,FILTRO!$A$4:$W$56,10,FALSE),0)</f>
        <v>0</v>
      </c>
      <c r="M43" s="143">
        <f>IFERROR(VLOOKUP($A43,FILTRO!$A$4:$W$56,11,FALSE),0)</f>
        <v>0</v>
      </c>
      <c r="N43" s="144">
        <f>IFERROR(VLOOKUP($A43,FILTRO!$A$4:$W$56,12,FALSE),0)</f>
        <v>0</v>
      </c>
      <c r="O43" s="142">
        <f>IFERROR(VLOOKUP($A43,FILTRO!$A$4:$W$56,13,FALSE),0)</f>
        <v>0</v>
      </c>
      <c r="P43" s="143">
        <f>IFERROR(VLOOKUP($A43,FILTRO!$A$4:$W$56,14,FALSE),0)</f>
        <v>0</v>
      </c>
      <c r="Q43" s="46"/>
      <c r="R43" s="1"/>
      <c r="AB43" s="21"/>
      <c r="AC43" s="21"/>
      <c r="AD43" s="21"/>
      <c r="AE43" s="11"/>
      <c r="AG43" s="21"/>
      <c r="AH43" s="21"/>
      <c r="AI43" s="21"/>
      <c r="AJ43" s="11"/>
    </row>
    <row r="44" spans="1:36" ht="15" customHeight="1" x14ac:dyDescent="0.15">
      <c r="B44" s="8" t="s">
        <v>48</v>
      </c>
      <c r="AB44" s="21"/>
      <c r="AC44" s="21"/>
      <c r="AD44" s="21"/>
      <c r="AE44" s="21"/>
      <c r="AF44" s="21"/>
      <c r="AG44" s="21"/>
      <c r="AH44" s="21"/>
      <c r="AI44" s="21"/>
      <c r="AJ44" s="21"/>
    </row>
    <row r="45" spans="1:36" ht="30" customHeight="1" x14ac:dyDescent="0.2">
      <c r="B45" s="9" t="s">
        <v>49</v>
      </c>
      <c r="AB45" s="21"/>
      <c r="AC45" s="11"/>
      <c r="AD45" s="11"/>
      <c r="AE45" s="11"/>
      <c r="AG45" s="11"/>
      <c r="AH45" s="11"/>
      <c r="AI45" s="11"/>
      <c r="AJ45" s="11"/>
    </row>
    <row r="46" spans="1:36" ht="15" customHeight="1" x14ac:dyDescent="0.15">
      <c r="B46" s="399" t="s">
        <v>2</v>
      </c>
      <c r="C46" s="474" t="s">
        <v>3</v>
      </c>
      <c r="D46" s="474" t="s">
        <v>4</v>
      </c>
      <c r="E46" s="464" t="s">
        <v>5</v>
      </c>
      <c r="F46" s="465"/>
      <c r="G46" s="465"/>
      <c r="H46" s="465"/>
      <c r="I46" s="465"/>
      <c r="J46" s="465"/>
      <c r="K46" s="465"/>
      <c r="L46" s="464" t="s">
        <v>6</v>
      </c>
      <c r="M46" s="466"/>
      <c r="N46" s="469" t="s">
        <v>7</v>
      </c>
      <c r="O46" s="442"/>
      <c r="P46" s="443"/>
      <c r="AB46" s="11"/>
      <c r="AC46" s="21"/>
      <c r="AD46" s="11"/>
      <c r="AE46" s="11"/>
      <c r="AG46" s="11"/>
      <c r="AH46" s="11"/>
      <c r="AI46" s="11"/>
      <c r="AJ46" s="11"/>
    </row>
    <row r="47" spans="1:36" ht="15" customHeight="1" x14ac:dyDescent="0.15">
      <c r="B47" s="424"/>
      <c r="C47" s="475"/>
      <c r="D47" s="475"/>
      <c r="E47" s="444" t="s">
        <v>8</v>
      </c>
      <c r="F47" s="447" t="s">
        <v>9</v>
      </c>
      <c r="G47" s="450" t="s">
        <v>10</v>
      </c>
      <c r="H47" s="453" t="s">
        <v>11</v>
      </c>
      <c r="I47" s="450" t="s">
        <v>12</v>
      </c>
      <c r="J47" s="450" t="s">
        <v>13</v>
      </c>
      <c r="K47" s="470" t="s">
        <v>14</v>
      </c>
      <c r="L47" s="436" t="s">
        <v>15</v>
      </c>
      <c r="M47" s="410" t="s">
        <v>16</v>
      </c>
      <c r="N47" s="436" t="s">
        <v>17</v>
      </c>
      <c r="O47" s="429" t="s">
        <v>18</v>
      </c>
      <c r="P47" s="394" t="s">
        <v>19</v>
      </c>
      <c r="AB47" s="11"/>
      <c r="AC47" s="21"/>
      <c r="AD47" s="11"/>
      <c r="AE47" s="11"/>
      <c r="AG47" s="11"/>
      <c r="AH47" s="11"/>
      <c r="AI47" s="11"/>
      <c r="AJ47" s="11"/>
    </row>
    <row r="48" spans="1:36" ht="15" customHeight="1" x14ac:dyDescent="0.15">
      <c r="B48" s="424"/>
      <c r="C48" s="475"/>
      <c r="D48" s="475"/>
      <c r="E48" s="445"/>
      <c r="F48" s="448"/>
      <c r="G48" s="451"/>
      <c r="H48" s="454"/>
      <c r="I48" s="451"/>
      <c r="J48" s="451"/>
      <c r="K48" s="471"/>
      <c r="L48" s="459"/>
      <c r="M48" s="460"/>
      <c r="N48" s="459"/>
      <c r="O48" s="430"/>
      <c r="P48" s="432"/>
      <c r="AB48" s="11"/>
      <c r="AC48" s="21"/>
      <c r="AD48" s="11"/>
      <c r="AE48" s="11"/>
      <c r="AG48" s="11"/>
      <c r="AH48" s="11"/>
      <c r="AI48" s="11"/>
      <c r="AJ48" s="11"/>
    </row>
    <row r="49" spans="1:36" x14ac:dyDescent="0.15">
      <c r="B49" s="425"/>
      <c r="C49" s="476"/>
      <c r="D49" s="476"/>
      <c r="E49" s="446"/>
      <c r="F49" s="449"/>
      <c r="G49" s="452"/>
      <c r="H49" s="455"/>
      <c r="I49" s="452"/>
      <c r="J49" s="452"/>
      <c r="K49" s="472"/>
      <c r="L49" s="437"/>
      <c r="M49" s="411"/>
      <c r="N49" s="437"/>
      <c r="O49" s="431"/>
      <c r="P49" s="395"/>
      <c r="AB49" s="11"/>
      <c r="AC49" s="11"/>
      <c r="AD49" s="11"/>
      <c r="AE49" s="11"/>
      <c r="AG49" s="11"/>
      <c r="AH49" s="11"/>
      <c r="AI49" s="11"/>
      <c r="AJ49" s="11"/>
    </row>
    <row r="50" spans="1:36" ht="18" customHeight="1" x14ac:dyDescent="0.2">
      <c r="A50" s="368" t="s">
        <v>50</v>
      </c>
      <c r="B50" s="399" t="s">
        <v>21</v>
      </c>
      <c r="C50" s="22" t="s">
        <v>22</v>
      </c>
      <c r="D50" s="13">
        <f>IFERROR(VLOOKUP($A50,FILTRO!$A$4:$W$56,2,FALSE),0)</f>
        <v>7311</v>
      </c>
      <c r="E50" s="14">
        <f>IFERROR(VLOOKUP($A50,FILTRO!$A$4:$W$56,3,FALSE),0)</f>
        <v>109</v>
      </c>
      <c r="F50" s="15">
        <f>IFERROR(VLOOKUP($A50,FILTRO!$A$4:$W$56,4,FALSE),0)</f>
        <v>445</v>
      </c>
      <c r="G50" s="16">
        <f>IFERROR(VLOOKUP($A50,FILTRO!$A$4:$W$56,5,FALSE),0)</f>
        <v>3022</v>
      </c>
      <c r="H50" s="16">
        <f>IFERROR(VLOOKUP($A50,FILTRO!$A$4:$W$56,6,FALSE),0)</f>
        <v>3735</v>
      </c>
      <c r="I50" s="17">
        <f>IFERROR(VLOOKUP($A50,FILTRO!$A$4:$W$56,7,FALSE),0)</f>
        <v>0</v>
      </c>
      <c r="J50" s="17">
        <f>IFERROR(VLOOKUP($A50,FILTRO!$A$4:$W$56,8,FALSE),0)</f>
        <v>0</v>
      </c>
      <c r="K50" s="18">
        <f>IFERROR(VLOOKUP($A50,FILTRO!$A$4:$W$56,9,FALSE),0)</f>
        <v>0</v>
      </c>
      <c r="L50" s="145">
        <f>IFERROR(VLOOKUP($A50,FILTRO!$A$4:$W$56,10,FALSE),0)</f>
        <v>0</v>
      </c>
      <c r="M50" s="19">
        <f>IFERROR(VLOOKUP($A50,FILTRO!$A$4:$W$56,11,FALSE),0)</f>
        <v>0</v>
      </c>
      <c r="N50" s="145">
        <f>IFERROR(VLOOKUP($A50,FILTRO!$A$4:$W$56,12,FALSE),0)</f>
        <v>0</v>
      </c>
      <c r="O50" s="17">
        <f>IFERROR(VLOOKUP($A50,FILTRO!$A$4:$W$56,13,FALSE),0)</f>
        <v>0</v>
      </c>
      <c r="P50" s="18">
        <f>IFERROR(VLOOKUP($A50,FILTRO!$A$4:$W$56,14,FALSE),0)</f>
        <v>0</v>
      </c>
      <c r="Q50" s="438" t="str">
        <f>AB50&amp;" "&amp;AC50</f>
        <v xml:space="preserve"> </v>
      </c>
      <c r="R50" s="439"/>
      <c r="S50" s="439"/>
      <c r="T50" s="439"/>
      <c r="U50" s="439"/>
      <c r="V50" s="439"/>
      <c r="W50" s="439"/>
      <c r="AB50" s="21"/>
      <c r="AC50" s="21"/>
      <c r="AD50" s="21"/>
      <c r="AE50" s="21"/>
      <c r="AF50" s="21"/>
      <c r="AG50" s="21"/>
      <c r="AH50" s="21"/>
      <c r="AI50" s="21"/>
      <c r="AJ50" s="21"/>
    </row>
    <row r="51" spans="1:36" ht="18" customHeight="1" x14ac:dyDescent="0.2">
      <c r="A51" s="368" t="s">
        <v>51</v>
      </c>
      <c r="B51" s="424"/>
      <c r="C51" s="22" t="s">
        <v>24</v>
      </c>
      <c r="D51" s="13">
        <f>IFERROR(VLOOKUP($A51,FILTRO!$A$4:$W$56,2,FALSE),0)</f>
        <v>13146</v>
      </c>
      <c r="E51" s="23">
        <f>IFERROR(VLOOKUP($A51,FILTRO!$A$4:$W$56,3,FALSE),0)</f>
        <v>0</v>
      </c>
      <c r="F51" s="24">
        <f>IFERROR(VLOOKUP($A51,FILTRO!$A$4:$W$56,4,FALSE),0)</f>
        <v>0</v>
      </c>
      <c r="G51" s="25">
        <f>IFERROR(VLOOKUP($A51,FILTRO!$A$4:$W$56,5,FALSE),0)</f>
        <v>0</v>
      </c>
      <c r="H51" s="26">
        <f>IFERROR(VLOOKUP($A51,FILTRO!$A$4:$W$56,6,FALSE),0)</f>
        <v>0</v>
      </c>
      <c r="I51" s="27">
        <f>IFERROR(VLOOKUP($A51,FILTRO!$A$4:$W$56,7,FALSE),0)</f>
        <v>3300</v>
      </c>
      <c r="J51" s="27">
        <f>IFERROR(VLOOKUP($A51,FILTRO!$A$4:$W$56,8,FALSE),0)</f>
        <v>5854</v>
      </c>
      <c r="K51" s="146">
        <f>IFERROR(VLOOKUP($A51,FILTRO!$A$4:$W$56,9,FALSE),0)</f>
        <v>3992</v>
      </c>
      <c r="L51" s="23">
        <f>IFERROR(VLOOKUP($A51,FILTRO!$A$4:$W$56,10,FALSE),0)</f>
        <v>0</v>
      </c>
      <c r="M51" s="29">
        <f>IFERROR(VLOOKUP($A51,FILTRO!$A$4:$W$56,11,FALSE),0)</f>
        <v>0</v>
      </c>
      <c r="N51" s="23">
        <f>IFERROR(VLOOKUP($A51,FILTRO!$A$4:$W$56,12,FALSE),0)</f>
        <v>0</v>
      </c>
      <c r="O51" s="26">
        <f>IFERROR(VLOOKUP($A51,FILTRO!$A$4:$W$56,13,FALSE),0)</f>
        <v>0</v>
      </c>
      <c r="P51" s="30">
        <f>IFERROR(VLOOKUP($A51,FILTRO!$A$4:$W$56,14,FALSE),0)</f>
        <v>0</v>
      </c>
      <c r="Q51" s="147"/>
      <c r="AB51" s="21"/>
      <c r="AC51" s="21"/>
      <c r="AD51" s="21"/>
      <c r="AE51" s="21"/>
      <c r="AF51" s="21"/>
      <c r="AG51" s="21"/>
      <c r="AH51" s="21"/>
      <c r="AI51" s="21"/>
      <c r="AJ51" s="21"/>
    </row>
    <row r="52" spans="1:36" ht="18" customHeight="1" x14ac:dyDescent="0.2">
      <c r="A52" s="368" t="s">
        <v>143</v>
      </c>
      <c r="B52" s="424"/>
      <c r="C52" s="22" t="s">
        <v>25</v>
      </c>
      <c r="D52" s="13">
        <f>IFERROR(VLOOKUP($A52,FILTRO!$A$4:$W$56,2,FALSE),0)</f>
        <v>524</v>
      </c>
      <c r="E52" s="23">
        <f>IFERROR(VLOOKUP($A52,FILTRO!$A$4:$W$56,3,FALSE),0)</f>
        <v>0</v>
      </c>
      <c r="F52" s="24">
        <f>IFERROR(VLOOKUP($A52,FILTRO!$A$4:$W$56,4,FALSE),0)</f>
        <v>0</v>
      </c>
      <c r="G52" s="25">
        <f>IFERROR(VLOOKUP($A52,FILTRO!$A$4:$W$56,5,FALSE),0)</f>
        <v>0</v>
      </c>
      <c r="H52" s="26">
        <f>IFERROR(VLOOKUP($A52,FILTRO!$A$4:$W$56,6,FALSE),0)</f>
        <v>0</v>
      </c>
      <c r="I52" s="25">
        <f>IFERROR(VLOOKUP($A52,FILTRO!$A$4:$W$56,7,FALSE),0)</f>
        <v>0</v>
      </c>
      <c r="J52" s="25">
        <f>IFERROR(VLOOKUP($A52,FILTRO!$A$4:$W$56,8,FALSE),0)</f>
        <v>0</v>
      </c>
      <c r="K52" s="148">
        <f>IFERROR(VLOOKUP($A52,FILTRO!$A$4:$W$56,9,FALSE),0)</f>
        <v>0</v>
      </c>
      <c r="L52" s="149">
        <f>IFERROR(VLOOKUP($A52,FILTRO!$A$4:$W$56,10,FALSE),0)</f>
        <v>64</v>
      </c>
      <c r="M52" s="29">
        <f>IFERROR(VLOOKUP($A52,FILTRO!$A$4:$W$56,11,FALSE),0)</f>
        <v>0</v>
      </c>
      <c r="N52" s="149">
        <f>IFERROR(VLOOKUP($A52,FILTRO!$A$4:$W$56,12,FALSE),0)</f>
        <v>394</v>
      </c>
      <c r="O52" s="37">
        <f>IFERROR(VLOOKUP($A52,FILTRO!$A$4:$W$56,13,FALSE),0)</f>
        <v>65</v>
      </c>
      <c r="P52" s="38">
        <f>IFERROR(VLOOKUP($A52,FILTRO!$A$4:$W$56,14,FALSE),0)</f>
        <v>1</v>
      </c>
      <c r="Q52" s="438" t="str">
        <f>AB52&amp;" "&amp;AC52&amp;" "&amp;AD52&amp;" "&amp;AE52</f>
        <v xml:space="preserve">   </v>
      </c>
      <c r="R52" s="439"/>
      <c r="S52" s="439"/>
      <c r="T52" s="439"/>
      <c r="U52" s="439"/>
      <c r="V52" s="439"/>
      <c r="W52" s="439"/>
      <c r="AB52" s="39" t="str">
        <f>IF(L50+L52=L75,""," No olvide escribir el Nº Correcto según kg por persona que retira alimento de la sección D en el grupo de Gestantes Normal, Sobrepeso y Obesas.")</f>
        <v/>
      </c>
      <c r="AC52" s="39" t="str">
        <f>IF(N50+N52=N75*2,"","No olvide escribir el Nº Correcto según kg por persona que retira alimento de la sección D en el grupo de Madre con hijo/a menor a 6 meses con Lactancia materna exclusiva")</f>
        <v/>
      </c>
      <c r="AD52" s="39" t="str">
        <f>IF(O50+O52=O75,"","No olvide escribir el Nº Correcto según kg por persona que retira alimento de la sección D en el grupo de Madre con hijo/a menor a 6 meses con Lactancia materna predominante")</f>
        <v/>
      </c>
      <c r="AE52" s="39" t="str">
        <f>IF(P50+P52=P75,"","No olvide escribir el Nº Correcto según kg por persona que retira alimento de la sección D en el grupo de Madre con hijo/a menor a 6 meses con Fórmula predominantes o exclusiva")</f>
        <v/>
      </c>
      <c r="AG52" s="39">
        <f>IF(L52=L75,0,1)</f>
        <v>0</v>
      </c>
      <c r="AH52" s="39">
        <f>IF(N52=(N75*2),0,1)</f>
        <v>0</v>
      </c>
      <c r="AI52" s="39">
        <f>IF(O52=O75,0,1)</f>
        <v>0</v>
      </c>
      <c r="AJ52" s="39">
        <f>IF(P52=P75,0,1)</f>
        <v>0</v>
      </c>
    </row>
    <row r="53" spans="1:36" ht="18" customHeight="1" x14ac:dyDescent="0.2">
      <c r="A53" s="368" t="s">
        <v>186</v>
      </c>
      <c r="B53" s="424"/>
      <c r="C53" s="22" t="s">
        <v>26</v>
      </c>
      <c r="D53" s="13">
        <f>IFERROR(VLOOKUP($A53,FILTRO!$A$4:$W$56,2,FALSE),0)</f>
        <v>0</v>
      </c>
      <c r="E53" s="150">
        <f>IFERROR(VLOOKUP($A53,FILTRO!$A$4:$W$56,3,FALSE),0)</f>
        <v>0</v>
      </c>
      <c r="F53" s="151">
        <f>IFERROR(VLOOKUP($A53,FILTRO!$A$4:$W$56,4,FALSE),0)</f>
        <v>0</v>
      </c>
      <c r="G53" s="152">
        <f>IFERROR(VLOOKUP($A53,FILTRO!$A$4:$W$56,5,FALSE),0)</f>
        <v>0</v>
      </c>
      <c r="H53" s="153">
        <f>IFERROR(VLOOKUP($A53,FILTRO!$A$4:$W$56,6,FALSE),0)</f>
        <v>0</v>
      </c>
      <c r="I53" s="153">
        <f>IFERROR(VLOOKUP($A53,FILTRO!$A$4:$W$56,7,FALSE),0)</f>
        <v>0</v>
      </c>
      <c r="J53" s="153">
        <f>IFERROR(VLOOKUP($A53,FILTRO!$A$4:$W$56,8,FALSE),0)</f>
        <v>0</v>
      </c>
      <c r="K53" s="154">
        <f>IFERROR(VLOOKUP($A53,FILTRO!$A$4:$W$56,9,FALSE),0)</f>
        <v>0</v>
      </c>
      <c r="L53" s="155">
        <f>IFERROR(VLOOKUP($A53,FILTRO!$A$4:$W$56,10,FALSE),0)</f>
        <v>0</v>
      </c>
      <c r="M53" s="156">
        <f>IFERROR(VLOOKUP($A53,FILTRO!$A$4:$W$56,11,FALSE),0)</f>
        <v>0</v>
      </c>
      <c r="N53" s="155">
        <f>IFERROR(VLOOKUP($A53,FILTRO!$A$4:$W$56,12,FALSE),0)</f>
        <v>0</v>
      </c>
      <c r="O53" s="76">
        <f>IFERROR(VLOOKUP($A53,FILTRO!$A$4:$W$56,13,FALSE),0)</f>
        <v>0</v>
      </c>
      <c r="P53" s="157">
        <f>IFERROR(VLOOKUP($A53,FILTRO!$A$4:$W$56,14,FALSE),0)</f>
        <v>0</v>
      </c>
    </row>
    <row r="54" spans="1:36" ht="18" customHeight="1" x14ac:dyDescent="0.2">
      <c r="A54" s="47"/>
      <c r="B54" s="425"/>
      <c r="C54" s="48" t="s">
        <v>27</v>
      </c>
      <c r="D54" s="49">
        <f>SUM(E54:P54)</f>
        <v>20981</v>
      </c>
      <c r="E54" s="50">
        <f t="shared" ref="E54:P54" si="6">SUM(E50:E53)</f>
        <v>109</v>
      </c>
      <c r="F54" s="51">
        <f t="shared" si="6"/>
        <v>445</v>
      </c>
      <c r="G54" s="52">
        <f t="shared" si="6"/>
        <v>3022</v>
      </c>
      <c r="H54" s="52">
        <f t="shared" si="6"/>
        <v>3735</v>
      </c>
      <c r="I54" s="52">
        <f t="shared" si="6"/>
        <v>3300</v>
      </c>
      <c r="J54" s="52">
        <f t="shared" si="6"/>
        <v>5854</v>
      </c>
      <c r="K54" s="91">
        <f t="shared" si="6"/>
        <v>3992</v>
      </c>
      <c r="L54" s="50">
        <f t="shared" si="6"/>
        <v>64</v>
      </c>
      <c r="M54" s="53">
        <f t="shared" si="6"/>
        <v>0</v>
      </c>
      <c r="N54" s="50">
        <f t="shared" si="6"/>
        <v>394</v>
      </c>
      <c r="O54" s="52">
        <f t="shared" si="6"/>
        <v>65</v>
      </c>
      <c r="P54" s="53">
        <f t="shared" si="6"/>
        <v>1</v>
      </c>
      <c r="AB54" s="11"/>
      <c r="AC54" s="11"/>
      <c r="AD54" s="11"/>
      <c r="AE54" s="11"/>
      <c r="AG54" s="11"/>
      <c r="AH54" s="11"/>
      <c r="AI54" s="11"/>
      <c r="AJ54" s="11"/>
    </row>
    <row r="55" spans="1:36" ht="18" customHeight="1" x14ac:dyDescent="0.2">
      <c r="A55" s="368" t="s">
        <v>52</v>
      </c>
      <c r="B55" s="399" t="s">
        <v>29</v>
      </c>
      <c r="C55" s="22" t="s">
        <v>22</v>
      </c>
      <c r="D55" s="13">
        <f>IFERROR(VLOOKUP($A55,FILTRO!$A$4:$W$56,2,FALSE),0)</f>
        <v>57</v>
      </c>
      <c r="E55" s="54">
        <f>IFERROR(VLOOKUP($A55,FILTRO!$A$4:$W$56,3,FALSE),0)</f>
        <v>2</v>
      </c>
      <c r="F55" s="55">
        <f>IFERROR(VLOOKUP($A55,FILTRO!$A$4:$W$56,4,FALSE),0)</f>
        <v>2</v>
      </c>
      <c r="G55" s="27">
        <f>IFERROR(VLOOKUP($A55,FILTRO!$A$4:$W$56,5,FALSE),0)</f>
        <v>26</v>
      </c>
      <c r="H55" s="27">
        <f>IFERROR(VLOOKUP($A55,FILTRO!$A$4:$W$56,6,FALSE),0)</f>
        <v>27</v>
      </c>
      <c r="I55" s="56">
        <f>IFERROR(VLOOKUP($A55,FILTRO!$A$4:$W$56,7,FALSE),0)</f>
        <v>0</v>
      </c>
      <c r="J55" s="56">
        <f>IFERROR(VLOOKUP($A55,FILTRO!$A$4:$W$56,8,FALSE),0)</f>
        <v>0</v>
      </c>
      <c r="K55" s="57">
        <f>IFERROR(VLOOKUP($A55,FILTRO!$A$4:$W$56,9,FALSE),0)</f>
        <v>0</v>
      </c>
      <c r="L55" s="145">
        <f>IFERROR(VLOOKUP($A55,FILTRO!$A$4:$W$56,10,FALSE),0)</f>
        <v>0</v>
      </c>
      <c r="M55" s="158">
        <f>IFERROR(VLOOKUP($A55,FILTRO!$A$4:$W$56,11,FALSE),0)</f>
        <v>0</v>
      </c>
      <c r="N55" s="145">
        <f>IFERROR(VLOOKUP($A55,FILTRO!$A$4:$W$56,12,FALSE),0)</f>
        <v>0</v>
      </c>
      <c r="O55" s="17">
        <f>IFERROR(VLOOKUP($A55,FILTRO!$A$4:$W$56,13,FALSE),0)</f>
        <v>0</v>
      </c>
      <c r="P55" s="18">
        <f>IFERROR(VLOOKUP($A55,FILTRO!$A$4:$W$56,14,FALSE),0)</f>
        <v>0</v>
      </c>
      <c r="Q55" s="467" t="str">
        <f>AB55&amp;" "&amp;AC55</f>
        <v xml:space="preserve"> </v>
      </c>
      <c r="R55" s="468"/>
      <c r="S55" s="468"/>
      <c r="T55" s="468"/>
      <c r="U55" s="468"/>
      <c r="V55" s="468"/>
      <c r="W55" s="468"/>
      <c r="AB55" s="21"/>
      <c r="AC55" s="21"/>
      <c r="AD55" s="21"/>
      <c r="AE55" s="21"/>
      <c r="AF55" s="21"/>
      <c r="AG55" s="21"/>
      <c r="AH55" s="21"/>
      <c r="AI55" s="21"/>
      <c r="AJ55" s="21"/>
    </row>
    <row r="56" spans="1:36" ht="18" customHeight="1" x14ac:dyDescent="0.2">
      <c r="A56" s="368" t="s">
        <v>53</v>
      </c>
      <c r="B56" s="424"/>
      <c r="C56" s="22" t="s">
        <v>24</v>
      </c>
      <c r="D56" s="13">
        <f>IFERROR(VLOOKUP($A56,FILTRO!$A$4:$W$56,2,FALSE),0)</f>
        <v>146</v>
      </c>
      <c r="E56" s="23">
        <f>IFERROR(VLOOKUP($A56,FILTRO!$A$4:$W$56,3,FALSE),0)</f>
        <v>0</v>
      </c>
      <c r="F56" s="59">
        <f>IFERROR(VLOOKUP($A56,FILTRO!$A$4:$W$56,4,FALSE),0)</f>
        <v>0</v>
      </c>
      <c r="G56" s="25">
        <f>IFERROR(VLOOKUP($A56,FILTRO!$A$4:$W$56,5,FALSE),0)</f>
        <v>0</v>
      </c>
      <c r="H56" s="25">
        <f>IFERROR(VLOOKUP($A56,FILTRO!$A$4:$W$56,6,FALSE),0)</f>
        <v>0</v>
      </c>
      <c r="I56" s="27">
        <f>IFERROR(VLOOKUP($A56,FILTRO!$A$4:$W$56,7,FALSE),0)</f>
        <v>10</v>
      </c>
      <c r="J56" s="27">
        <f>IFERROR(VLOOKUP($A56,FILTRO!$A$4:$W$56,8,FALSE),0)</f>
        <v>78</v>
      </c>
      <c r="K56" s="146">
        <f>IFERROR(VLOOKUP($A56,FILTRO!$A$4:$W$56,9,FALSE),0)</f>
        <v>58</v>
      </c>
      <c r="L56" s="31">
        <f>IFERROR(VLOOKUP($A56,FILTRO!$A$4:$W$56,10,FALSE),0)</f>
        <v>0</v>
      </c>
      <c r="M56" s="60">
        <f>IFERROR(VLOOKUP($A56,FILTRO!$A$4:$W$56,11,FALSE),0)</f>
        <v>0</v>
      </c>
      <c r="N56" s="31">
        <f>IFERROR(VLOOKUP($A56,FILTRO!$A$4:$W$56,12,FALSE),0)</f>
        <v>0</v>
      </c>
      <c r="O56" s="33">
        <f>IFERROR(VLOOKUP($A56,FILTRO!$A$4:$W$56,13,FALSE),0)</f>
        <v>0</v>
      </c>
      <c r="P56" s="60">
        <f>IFERROR(VLOOKUP($A56,FILTRO!$A$4:$W$56,14,FALSE),0)</f>
        <v>0</v>
      </c>
      <c r="Q56" s="438" t="str">
        <f>AB56&amp;" "&amp;AC56&amp;" "&amp;AD56&amp;" "&amp;AE56</f>
        <v xml:space="preserve">   </v>
      </c>
      <c r="R56" s="439"/>
      <c r="S56" s="439"/>
      <c r="T56" s="439"/>
      <c r="U56" s="439"/>
      <c r="V56" s="439"/>
      <c r="W56" s="439"/>
      <c r="AB56" s="21"/>
      <c r="AC56" s="21"/>
      <c r="AD56" s="21"/>
      <c r="AE56" s="21"/>
      <c r="AF56" s="21"/>
      <c r="AG56" s="21"/>
      <c r="AH56" s="21"/>
      <c r="AI56" s="21"/>
      <c r="AJ56" s="21"/>
    </row>
    <row r="57" spans="1:36" ht="18" customHeight="1" x14ac:dyDescent="0.2">
      <c r="A57" s="368" t="s">
        <v>54</v>
      </c>
      <c r="B57" s="424"/>
      <c r="C57" s="22" t="s">
        <v>32</v>
      </c>
      <c r="D57" s="13">
        <f>IFERROR(VLOOKUP($A57,FILTRO!$A$4:$W$56,2,FALSE),0)</f>
        <v>180</v>
      </c>
      <c r="E57" s="23">
        <f>IFERROR(VLOOKUP($A57,FILTRO!$A$4:$W$56,3,FALSE),0)</f>
        <v>0</v>
      </c>
      <c r="F57" s="27">
        <f>IFERROR(VLOOKUP($A57,FILTRO!$A$4:$W$56,4,FALSE),0)</f>
        <v>0</v>
      </c>
      <c r="G57" s="27">
        <f>IFERROR(VLOOKUP($A57,FILTRO!$A$4:$W$56,5,FALSE),0)</f>
        <v>20</v>
      </c>
      <c r="H57" s="37">
        <f>IFERROR(VLOOKUP($A57,FILTRO!$A$4:$W$56,6,FALSE),0)</f>
        <v>18</v>
      </c>
      <c r="I57" s="37">
        <f>IFERROR(VLOOKUP($A57,FILTRO!$A$4:$W$56,7,FALSE),0)</f>
        <v>8</v>
      </c>
      <c r="J57" s="37">
        <f>IFERROR(VLOOKUP($A57,FILTRO!$A$4:$W$56,8,FALSE),0)</f>
        <v>72</v>
      </c>
      <c r="K57" s="159">
        <f>IFERROR(VLOOKUP($A57,FILTRO!$A$4:$W$56,9,FALSE),0)</f>
        <v>62</v>
      </c>
      <c r="L57" s="31">
        <f>IFERROR(VLOOKUP($A57,FILTRO!$A$4:$W$56,10,FALSE),0)</f>
        <v>0</v>
      </c>
      <c r="M57" s="60">
        <f>IFERROR(VLOOKUP($A57,FILTRO!$A$4:$W$56,11,FALSE),0)</f>
        <v>0</v>
      </c>
      <c r="N57" s="31">
        <f>IFERROR(VLOOKUP($A57,FILTRO!$A$4:$W$56,12,FALSE),0)</f>
        <v>0</v>
      </c>
      <c r="O57" s="33">
        <f>IFERROR(VLOOKUP($A57,FILTRO!$A$4:$W$56,13,FALSE),0)</f>
        <v>0</v>
      </c>
      <c r="P57" s="60">
        <f>IFERROR(VLOOKUP($A57,FILTRO!$A$4:$W$56,14,FALSE),0)</f>
        <v>0</v>
      </c>
      <c r="Q57" s="438" t="str">
        <f>AB57&amp;" "&amp;AC57&amp;" "&amp;AD57&amp;" "&amp;AE57&amp;" "&amp;AB58&amp;" "&amp;AC58</f>
        <v xml:space="preserve">     </v>
      </c>
      <c r="R57" s="439"/>
      <c r="S57" s="439"/>
      <c r="T57" s="439"/>
      <c r="U57" s="439"/>
      <c r="V57" s="439"/>
      <c r="W57" s="439"/>
      <c r="AB57" s="39"/>
      <c r="AC57" s="39"/>
      <c r="AD57" s="39"/>
      <c r="AE57" s="39"/>
      <c r="AG57" s="39">
        <f>IF(L57=L80,0,1)</f>
        <v>0</v>
      </c>
      <c r="AH57" s="39">
        <f>IF(N57=(N80*2),0,1)</f>
        <v>0</v>
      </c>
      <c r="AI57" s="39">
        <f>IF(O57=O80,0,1)</f>
        <v>0</v>
      </c>
      <c r="AJ57" s="39">
        <f>IF(P57=P80,0,1)</f>
        <v>0</v>
      </c>
    </row>
    <row r="58" spans="1:36" ht="18" customHeight="1" x14ac:dyDescent="0.2">
      <c r="A58" s="368" t="s">
        <v>155</v>
      </c>
      <c r="B58" s="424"/>
      <c r="C58" s="22" t="s">
        <v>25</v>
      </c>
      <c r="D58" s="13">
        <f>IFERROR(VLOOKUP($A58,FILTRO!$A$4:$W$56,2,FALSE),0)</f>
        <v>8</v>
      </c>
      <c r="E58" s="23">
        <f>IFERROR(VLOOKUP($A58,FILTRO!$A$4:$W$56,3,FALSE),0)</f>
        <v>0</v>
      </c>
      <c r="F58" s="59">
        <f>IFERROR(VLOOKUP($A58,FILTRO!$A$4:$W$56,4,FALSE),0)</f>
        <v>0</v>
      </c>
      <c r="G58" s="25">
        <f>IFERROR(VLOOKUP($A58,FILTRO!$A$4:$W$56,5,FALSE),0)</f>
        <v>0</v>
      </c>
      <c r="H58" s="25">
        <f>IFERROR(VLOOKUP($A58,FILTRO!$A$4:$W$56,6,FALSE),0)</f>
        <v>0</v>
      </c>
      <c r="I58" s="25">
        <f>IFERROR(VLOOKUP($A58,FILTRO!$A$4:$W$56,7,FALSE),0)</f>
        <v>0</v>
      </c>
      <c r="J58" s="25">
        <f>IFERROR(VLOOKUP($A58,FILTRO!$A$4:$W$56,8,FALSE),0)</f>
        <v>0</v>
      </c>
      <c r="K58" s="148">
        <f>IFERROR(VLOOKUP($A58,FILTRO!$A$4:$W$56,9,FALSE),0)</f>
        <v>0</v>
      </c>
      <c r="L58" s="31">
        <f>IFERROR(VLOOKUP($A58,FILTRO!$A$4:$W$56,10,FALSE),0)</f>
        <v>0</v>
      </c>
      <c r="M58" s="62">
        <f>IFERROR(VLOOKUP($A58,FILTRO!$A$4:$W$56,11,FALSE),0)</f>
        <v>6</v>
      </c>
      <c r="N58" s="149">
        <f>IFERROR(VLOOKUP($A58,FILTRO!$A$4:$W$56,12,FALSE),0)</f>
        <v>0</v>
      </c>
      <c r="O58" s="37">
        <f>IFERROR(VLOOKUP($A58,FILTRO!$A$4:$W$56,13,FALSE),0)</f>
        <v>2</v>
      </c>
      <c r="P58" s="38">
        <f>IFERROR(VLOOKUP($A58,FILTRO!$A$4:$W$56,14,FALSE),0)</f>
        <v>0</v>
      </c>
      <c r="Q58" s="438" t="str">
        <f>AD58&amp;" "&amp;AE58</f>
        <v xml:space="preserve"> </v>
      </c>
      <c r="R58" s="439"/>
      <c r="S58" s="439"/>
      <c r="T58" s="439"/>
      <c r="U58" s="439"/>
      <c r="V58" s="439"/>
      <c r="W58" s="439"/>
      <c r="AB58" s="21"/>
      <c r="AC58" s="21"/>
      <c r="AD58" s="11"/>
      <c r="AE58" s="11"/>
      <c r="AG58" s="21"/>
      <c r="AH58" s="21"/>
      <c r="AI58" s="11"/>
      <c r="AJ58" s="11"/>
    </row>
    <row r="59" spans="1:36" ht="18" customHeight="1" x14ac:dyDescent="0.2">
      <c r="A59" s="368" t="s">
        <v>187</v>
      </c>
      <c r="B59" s="424"/>
      <c r="C59" s="22" t="s">
        <v>26</v>
      </c>
      <c r="D59" s="13">
        <f>IFERROR(VLOOKUP($A59,FILTRO!$A$4:$W$56,2,FALSE),0)</f>
        <v>0</v>
      </c>
      <c r="E59" s="160">
        <f>IFERROR(VLOOKUP($A59,FILTRO!$A$4:$W$56,3,FALSE),0)</f>
        <v>0</v>
      </c>
      <c r="F59" s="160">
        <f>IFERROR(VLOOKUP($A59,FILTRO!$A$4:$W$56,4,FALSE),0)</f>
        <v>0</v>
      </c>
      <c r="G59" s="160">
        <f>IFERROR(VLOOKUP($A59,FILTRO!$A$4:$W$56,5,FALSE),0)</f>
        <v>0</v>
      </c>
      <c r="H59" s="59">
        <f>IFERROR(VLOOKUP($A59,FILTRO!$A$4:$W$56,6,FALSE),0)</f>
        <v>0</v>
      </c>
      <c r="I59" s="59">
        <f>IFERROR(VLOOKUP($A59,FILTRO!$A$4:$W$56,7,FALSE),0)</f>
        <v>0</v>
      </c>
      <c r="J59" s="59">
        <f>IFERROR(VLOOKUP($A59,FILTRO!$A$4:$W$56,8,FALSE),0)</f>
        <v>0</v>
      </c>
      <c r="K59" s="59">
        <f>IFERROR(VLOOKUP($A59,FILTRO!$A$4:$W$56,9,FALSE),0)</f>
        <v>0</v>
      </c>
      <c r="L59" s="155">
        <f>IFERROR(VLOOKUP($A59,FILTRO!$A$4:$W$56,10,FALSE),0)</f>
        <v>0</v>
      </c>
      <c r="M59" s="156">
        <f>IFERROR(VLOOKUP($A59,FILTRO!$A$4:$W$56,11,FALSE),0)</f>
        <v>0</v>
      </c>
      <c r="N59" s="155">
        <f>IFERROR(VLOOKUP($A59,FILTRO!$A$4:$W$56,12,FALSE),0)</f>
        <v>0</v>
      </c>
      <c r="O59" s="76">
        <f>IFERROR(VLOOKUP($A59,FILTRO!$A$4:$W$56,13,FALSE),0)</f>
        <v>0</v>
      </c>
      <c r="P59" s="156">
        <f>IFERROR(VLOOKUP($A59,FILTRO!$A$4:$W$56,14,FALSE),0)</f>
        <v>0</v>
      </c>
      <c r="AB59" s="11"/>
      <c r="AC59" s="11"/>
      <c r="AD59" s="11"/>
      <c r="AE59" s="11"/>
      <c r="AG59" s="11"/>
      <c r="AH59" s="11"/>
      <c r="AI59" s="11"/>
      <c r="AJ59" s="11"/>
    </row>
    <row r="60" spans="1:36" ht="18" customHeight="1" x14ac:dyDescent="0.2">
      <c r="A60" s="47"/>
      <c r="B60" s="425"/>
      <c r="C60" s="48" t="s">
        <v>27</v>
      </c>
      <c r="D60" s="49">
        <f>SUM(E60:P60)</f>
        <v>391</v>
      </c>
      <c r="E60" s="50">
        <f t="shared" ref="E60:P60" si="7">SUM(E55:E59)</f>
        <v>2</v>
      </c>
      <c r="F60" s="51">
        <f t="shared" si="7"/>
        <v>2</v>
      </c>
      <c r="G60" s="52">
        <f t="shared" si="7"/>
        <v>46</v>
      </c>
      <c r="H60" s="52">
        <f t="shared" si="7"/>
        <v>45</v>
      </c>
      <c r="I60" s="52">
        <f t="shared" si="7"/>
        <v>18</v>
      </c>
      <c r="J60" s="52">
        <f t="shared" si="7"/>
        <v>150</v>
      </c>
      <c r="K60" s="91">
        <f t="shared" si="7"/>
        <v>120</v>
      </c>
      <c r="L60" s="50">
        <f t="shared" si="7"/>
        <v>0</v>
      </c>
      <c r="M60" s="53">
        <f t="shared" si="7"/>
        <v>6</v>
      </c>
      <c r="N60" s="50">
        <f t="shared" si="7"/>
        <v>0</v>
      </c>
      <c r="O60" s="52">
        <f t="shared" si="7"/>
        <v>2</v>
      </c>
      <c r="P60" s="53">
        <f t="shared" si="7"/>
        <v>0</v>
      </c>
      <c r="Q60" s="61"/>
      <c r="R60" s="61"/>
      <c r="S60" s="61"/>
      <c r="AB60" s="11"/>
      <c r="AC60" s="11"/>
      <c r="AD60" s="11"/>
      <c r="AE60" s="11"/>
      <c r="AG60" s="11"/>
      <c r="AH60" s="11"/>
      <c r="AI60" s="11"/>
      <c r="AJ60" s="11"/>
    </row>
    <row r="61" spans="1:36" ht="18" customHeight="1" x14ac:dyDescent="0.2">
      <c r="A61" s="368" t="s">
        <v>55</v>
      </c>
      <c r="B61" s="399" t="s">
        <v>34</v>
      </c>
      <c r="C61" s="22" t="s">
        <v>35</v>
      </c>
      <c r="D61" s="13">
        <f>IFERROR(VLOOKUP($A61,FILTRO!$A$4:$W$56,2,FALSE),0)</f>
        <v>9681.659999999998</v>
      </c>
      <c r="E61" s="150">
        <f>IFERROR(VLOOKUP($A61,FILTRO!$A$4:$W$56,3,FALSE),0)</f>
        <v>5926.66</v>
      </c>
      <c r="F61" s="151">
        <f>IFERROR(VLOOKUP($A61,FILTRO!$A$4:$W$56,4,FALSE),0)</f>
        <v>3738.4800000000009</v>
      </c>
      <c r="G61" s="152">
        <f>IFERROR(VLOOKUP($A61,FILTRO!$A$4:$W$56,5,FALSE),0)</f>
        <v>16.52</v>
      </c>
      <c r="H61" s="153">
        <f>IFERROR(VLOOKUP($A61,FILTRO!$A$4:$W$56,6,FALSE),0)</f>
        <v>0</v>
      </c>
      <c r="I61" s="153">
        <f>IFERROR(VLOOKUP($A61,FILTRO!$A$4:$W$56,7,FALSE),0)</f>
        <v>0</v>
      </c>
      <c r="J61" s="153">
        <f>IFERROR(VLOOKUP($A61,FILTRO!$A$4:$W$56,8,FALSE),0)</f>
        <v>0</v>
      </c>
      <c r="K61" s="161">
        <f>IFERROR(VLOOKUP($A61,FILTRO!$A$4:$W$56,9,FALSE),0)</f>
        <v>0</v>
      </c>
      <c r="L61" s="23">
        <f>IFERROR(VLOOKUP($A61,FILTRO!$A$4:$W$56,10,FALSE),0)</f>
        <v>0</v>
      </c>
      <c r="M61" s="30">
        <f>IFERROR(VLOOKUP($A61,FILTRO!$A$4:$W$56,11,FALSE),0)</f>
        <v>0</v>
      </c>
      <c r="N61" s="23">
        <f>IFERROR(VLOOKUP($A61,FILTRO!$A$4:$W$56,12,FALSE),0)</f>
        <v>0</v>
      </c>
      <c r="O61" s="25">
        <f>IFERROR(VLOOKUP($A61,FILTRO!$A$4:$W$56,13,FALSE),0)</f>
        <v>0</v>
      </c>
      <c r="P61" s="30">
        <f>IFERROR(VLOOKUP($A61,FILTRO!$A$4:$W$56,14,FALSE),0)</f>
        <v>0</v>
      </c>
      <c r="Q61" s="147"/>
      <c r="AB61" s="21"/>
      <c r="AC61" s="21"/>
      <c r="AD61" s="21"/>
      <c r="AE61" s="21"/>
      <c r="AF61" s="21"/>
      <c r="AG61" s="21"/>
      <c r="AH61" s="21"/>
      <c r="AI61" s="21"/>
      <c r="AJ61" s="21"/>
    </row>
    <row r="62" spans="1:36" ht="18" customHeight="1" x14ac:dyDescent="0.2">
      <c r="A62" s="368" t="s">
        <v>56</v>
      </c>
      <c r="B62" s="424"/>
      <c r="C62" s="22" t="s">
        <v>37</v>
      </c>
      <c r="D62" s="13">
        <f>IFERROR(VLOOKUP($A62,FILTRO!$A$4:$W$56,2,FALSE),0)</f>
        <v>23.400000000000002</v>
      </c>
      <c r="E62" s="162">
        <f>IFERROR(VLOOKUP($A62,FILTRO!$A$4:$W$56,3,FALSE),0)</f>
        <v>0</v>
      </c>
      <c r="F62" s="33">
        <f>IFERROR(VLOOKUP($A62,FILTRO!$A$4:$W$56,4,FALSE),0)</f>
        <v>0</v>
      </c>
      <c r="G62" s="152">
        <f>IFERROR(VLOOKUP($A62,FILTRO!$A$4:$W$56,5,FALSE),0)</f>
        <v>23.400000000000002</v>
      </c>
      <c r="H62" s="153">
        <f>IFERROR(VLOOKUP($A62,FILTRO!$A$4:$W$56,6,FALSE),0)</f>
        <v>0</v>
      </c>
      <c r="I62" s="153">
        <f>IFERROR(VLOOKUP($A62,FILTRO!$A$4:$W$56,7,FALSE),0)</f>
        <v>0</v>
      </c>
      <c r="J62" s="153">
        <f>IFERROR(VLOOKUP($A62,FILTRO!$A$4:$W$56,8,FALSE),0)</f>
        <v>0</v>
      </c>
      <c r="K62" s="154">
        <f>IFERROR(VLOOKUP($A62,FILTRO!$A$4:$W$56,9,FALSE),0)</f>
        <v>0</v>
      </c>
      <c r="L62" s="31">
        <f>IFERROR(VLOOKUP($A62,FILTRO!$A$4:$W$56,10,FALSE),0)</f>
        <v>0</v>
      </c>
      <c r="M62" s="60">
        <f>IFERROR(VLOOKUP($A62,FILTRO!$A$4:$W$56,11,FALSE),0)</f>
        <v>0</v>
      </c>
      <c r="N62" s="31">
        <f>IFERROR(VLOOKUP($A62,FILTRO!$A$4:$W$56,12,FALSE),0)</f>
        <v>0</v>
      </c>
      <c r="O62" s="33">
        <f>IFERROR(VLOOKUP($A62,FILTRO!$A$4:$W$56,13,FALSE),0)</f>
        <v>0</v>
      </c>
      <c r="P62" s="60">
        <f>IFERROR(VLOOKUP($A62,FILTRO!$A$4:$W$56,14,FALSE),0)</f>
        <v>0</v>
      </c>
      <c r="Q62" s="147"/>
      <c r="AB62" s="21"/>
      <c r="AC62" s="21"/>
      <c r="AD62" s="21"/>
      <c r="AE62" s="21"/>
      <c r="AF62" s="21"/>
      <c r="AG62" s="21"/>
      <c r="AH62" s="21"/>
      <c r="AI62" s="21"/>
      <c r="AJ62" s="21"/>
    </row>
    <row r="63" spans="1:36" ht="18" customHeight="1" x14ac:dyDescent="0.2">
      <c r="A63" s="368" t="s">
        <v>149</v>
      </c>
      <c r="B63" s="424"/>
      <c r="C63" s="22" t="s">
        <v>22</v>
      </c>
      <c r="D63" s="13">
        <f>IFERROR(VLOOKUP($A63,FILTRO!$A$4:$W$56,2,FALSE),0)</f>
        <v>24</v>
      </c>
      <c r="E63" s="162">
        <f>IFERROR(VLOOKUP($A63,FILTRO!$A$4:$W$56,3,FALSE),0)</f>
        <v>0</v>
      </c>
      <c r="F63" s="33">
        <f>IFERROR(VLOOKUP($A63,FILTRO!$A$4:$W$56,4,FALSE),0)</f>
        <v>0</v>
      </c>
      <c r="G63" s="24">
        <f>IFERROR(VLOOKUP($A63,FILTRO!$A$4:$W$56,5,FALSE),0)</f>
        <v>0</v>
      </c>
      <c r="H63" s="163">
        <f>IFERROR(VLOOKUP($A63,FILTRO!$A$4:$W$56,6,FALSE),0)</f>
        <v>18</v>
      </c>
      <c r="I63" s="163">
        <f>IFERROR(VLOOKUP($A63,FILTRO!$A$4:$W$56,7,FALSE),0)</f>
        <v>6</v>
      </c>
      <c r="J63" s="153">
        <f>IFERROR(VLOOKUP($A63,FILTRO!$A$4:$W$56,8,FALSE),0)</f>
        <v>0</v>
      </c>
      <c r="K63" s="154">
        <f>IFERROR(VLOOKUP($A63,FILTRO!$A$4:$W$56,9,FALSE),0)</f>
        <v>0</v>
      </c>
      <c r="L63" s="31">
        <f>IFERROR(VLOOKUP($A63,FILTRO!$A$4:$W$56,10,FALSE),0)</f>
        <v>0</v>
      </c>
      <c r="M63" s="30">
        <f>IFERROR(VLOOKUP($A63,FILTRO!$A$4:$W$56,11,FALSE),0)</f>
        <v>0</v>
      </c>
      <c r="N63" s="31">
        <f>IFERROR(VLOOKUP($A63,FILTRO!$A$4:$W$56,12,FALSE),0)</f>
        <v>0</v>
      </c>
      <c r="O63" s="33">
        <f>IFERROR(VLOOKUP($A63,FILTRO!$A$4:$W$56,13,FALSE),0)</f>
        <v>0</v>
      </c>
      <c r="P63" s="60">
        <f>IFERROR(VLOOKUP($A63,FILTRO!$A$4:$W$56,14,FALSE),0)</f>
        <v>0</v>
      </c>
      <c r="Q63" s="61"/>
      <c r="R63" s="61"/>
      <c r="S63" s="61"/>
      <c r="AB63" s="11"/>
      <c r="AC63" s="11"/>
      <c r="AD63" s="11"/>
      <c r="AE63" s="11"/>
      <c r="AG63" s="11"/>
      <c r="AH63" s="11"/>
      <c r="AI63" s="11"/>
      <c r="AJ63" s="11"/>
    </row>
    <row r="64" spans="1:36" ht="18" customHeight="1" x14ac:dyDescent="0.2">
      <c r="A64" s="368" t="s">
        <v>188</v>
      </c>
      <c r="B64" s="424"/>
      <c r="C64" s="22" t="s">
        <v>32</v>
      </c>
      <c r="D64" s="13">
        <f>IFERROR(VLOOKUP($A64,FILTRO!$A$4:$W$56,2,FALSE),0)</f>
        <v>0</v>
      </c>
      <c r="E64" s="23">
        <f>IFERROR(VLOOKUP($A64,FILTRO!$A$4:$W$56,3,FALSE),0)</f>
        <v>0</v>
      </c>
      <c r="F64" s="163">
        <f>IFERROR(VLOOKUP($A64,FILTRO!$A$4:$W$56,4,FALSE),0)</f>
        <v>0</v>
      </c>
      <c r="G64" s="163">
        <f>IFERROR(VLOOKUP($A64,FILTRO!$A$4:$W$56,5,FALSE),0)</f>
        <v>0</v>
      </c>
      <c r="H64" s="163">
        <f>IFERROR(VLOOKUP($A64,FILTRO!$A$4:$W$56,6,FALSE),0)</f>
        <v>0</v>
      </c>
      <c r="I64" s="27">
        <f>IFERROR(VLOOKUP($A64,FILTRO!$A$4:$W$56,7,FALSE),0)</f>
        <v>0</v>
      </c>
      <c r="J64" s="153">
        <f>IFERROR(VLOOKUP($A64,FILTRO!$A$4:$W$56,8,FALSE),0)</f>
        <v>0</v>
      </c>
      <c r="K64" s="154">
        <f>IFERROR(VLOOKUP($A64,FILTRO!$A$4:$W$56,9,FALSE),0)</f>
        <v>0</v>
      </c>
      <c r="L64" s="162">
        <f>IFERROR(VLOOKUP($A64,FILTRO!$A$4:$W$56,10,FALSE),0)</f>
        <v>0</v>
      </c>
      <c r="M64" s="103">
        <f>IFERROR(VLOOKUP($A64,FILTRO!$A$4:$W$56,11,FALSE),0)</f>
        <v>0</v>
      </c>
      <c r="N64" s="162">
        <f>IFERROR(VLOOKUP($A64,FILTRO!$A$4:$W$56,12,FALSE),0)</f>
        <v>0</v>
      </c>
      <c r="O64" s="164">
        <f>IFERROR(VLOOKUP($A64,FILTRO!$A$4:$W$56,13,FALSE),0)</f>
        <v>0</v>
      </c>
      <c r="P64" s="105">
        <f>IFERROR(VLOOKUP($A64,FILTRO!$A$4:$W$56,14,FALSE),0)</f>
        <v>0</v>
      </c>
      <c r="AB64" s="11"/>
      <c r="AC64" s="11"/>
      <c r="AD64" s="11"/>
      <c r="AE64" s="11"/>
      <c r="AG64" s="11"/>
      <c r="AH64" s="11"/>
      <c r="AI64" s="11"/>
      <c r="AJ64" s="11"/>
    </row>
    <row r="65" spans="1:36" ht="18" customHeight="1" x14ac:dyDescent="0.2">
      <c r="A65" s="47"/>
      <c r="B65" s="425"/>
      <c r="C65" s="48" t="s">
        <v>27</v>
      </c>
      <c r="D65" s="49">
        <f>SUM(E65:P65)</f>
        <v>9729.0600000000013</v>
      </c>
      <c r="E65" s="50">
        <f t="shared" ref="E65:P65" si="8">SUM(E61:E64)</f>
        <v>5926.66</v>
      </c>
      <c r="F65" s="51">
        <f t="shared" si="8"/>
        <v>3738.4800000000009</v>
      </c>
      <c r="G65" s="52">
        <f t="shared" si="8"/>
        <v>39.92</v>
      </c>
      <c r="H65" s="52">
        <f t="shared" si="8"/>
        <v>18</v>
      </c>
      <c r="I65" s="52">
        <f t="shared" si="8"/>
        <v>6</v>
      </c>
      <c r="J65" s="52">
        <f t="shared" si="8"/>
        <v>0</v>
      </c>
      <c r="K65" s="91">
        <f t="shared" si="8"/>
        <v>0</v>
      </c>
      <c r="L65" s="50">
        <f t="shared" si="8"/>
        <v>0</v>
      </c>
      <c r="M65" s="53">
        <f t="shared" si="8"/>
        <v>0</v>
      </c>
      <c r="N65" s="50">
        <f t="shared" si="8"/>
        <v>0</v>
      </c>
      <c r="O65" s="52">
        <f t="shared" si="8"/>
        <v>0</v>
      </c>
      <c r="P65" s="53">
        <f t="shared" si="8"/>
        <v>0</v>
      </c>
      <c r="Q65" s="61"/>
      <c r="R65" s="61"/>
      <c r="S65" s="61"/>
      <c r="AB65" s="11"/>
      <c r="AC65" s="11"/>
      <c r="AD65" s="11"/>
      <c r="AE65" s="11"/>
      <c r="AG65" s="11"/>
      <c r="AH65" s="11"/>
      <c r="AI65" s="11"/>
      <c r="AJ65" s="11"/>
    </row>
    <row r="66" spans="1:36" ht="18" customHeight="1" x14ac:dyDescent="0.2">
      <c r="A66" s="368" t="s">
        <v>145</v>
      </c>
      <c r="B66" s="373" t="s">
        <v>57</v>
      </c>
      <c r="C66" s="12" t="s">
        <v>39</v>
      </c>
      <c r="D66" s="92">
        <f>IFERROR(VLOOKUP($A66,FILTRO!$A$4:$W$56,2,FALSE),0)</f>
        <v>21203.7</v>
      </c>
      <c r="E66" s="65">
        <f>IFERROR(VLOOKUP($A66,FILTRO!$A$4:$W$56,3,FALSE),0)</f>
        <v>29.650000000000006</v>
      </c>
      <c r="F66" s="66">
        <f>IFERROR(VLOOKUP($A66,FILTRO!$A$4:$W$56,4,FALSE),0)</f>
        <v>4490.2999999999993</v>
      </c>
      <c r="G66" s="67">
        <f>IFERROR(VLOOKUP($A66,FILTRO!$A$4:$W$56,5,FALSE),0)</f>
        <v>12857.299999999996</v>
      </c>
      <c r="H66" s="67">
        <f>IFERROR(VLOOKUP($A66,FILTRO!$A$4:$W$56,6,FALSE),0)</f>
        <v>3760.6999999999994</v>
      </c>
      <c r="I66" s="67">
        <f>IFERROR(VLOOKUP($A66,FILTRO!$A$4:$W$56,7,FALSE),0)</f>
        <v>65.750000000000014</v>
      </c>
      <c r="J66" s="69">
        <f>IFERROR(VLOOKUP($A66,FILTRO!$A$4:$W$56,8,FALSE),0)</f>
        <v>0</v>
      </c>
      <c r="K66" s="93">
        <f>IFERROR(VLOOKUP($A66,FILTRO!$A$4:$W$56,9,FALSE),0)</f>
        <v>0</v>
      </c>
      <c r="L66" s="94">
        <f>IFERROR(VLOOKUP($A66,FILTRO!$A$4:$W$56,10,FALSE),0)</f>
        <v>0</v>
      </c>
      <c r="M66" s="72">
        <f>IFERROR(VLOOKUP($A66,FILTRO!$A$4:$W$56,11,FALSE),0)</f>
        <v>0</v>
      </c>
      <c r="N66" s="95">
        <f>IFERROR(VLOOKUP($A66,FILTRO!$A$4:$W$56,12,FALSE),0)</f>
        <v>0</v>
      </c>
      <c r="O66" s="73">
        <f>IFERROR(VLOOKUP($A66,FILTRO!$A$4:$W$56,13,FALSE),0)</f>
        <v>0</v>
      </c>
      <c r="P66" s="165">
        <f>IFERROR(VLOOKUP($A66,FILTRO!$A$4:$W$56,14,FALSE),0)</f>
        <v>0</v>
      </c>
      <c r="Q66" s="61"/>
      <c r="R66" s="61"/>
      <c r="S66" s="61"/>
      <c r="AB66" s="11"/>
      <c r="AC66" s="11"/>
      <c r="AD66" s="11"/>
      <c r="AE66" s="11"/>
      <c r="AG66" s="11"/>
      <c r="AH66" s="11"/>
      <c r="AI66" s="11"/>
      <c r="AJ66" s="11"/>
    </row>
    <row r="67" spans="1:36" ht="18" customHeight="1" x14ac:dyDescent="0.2">
      <c r="A67" s="368" t="s">
        <v>146</v>
      </c>
      <c r="B67" s="422"/>
      <c r="C67" s="40" t="s">
        <v>40</v>
      </c>
      <c r="D67" s="96">
        <f>IFERROR(VLOOKUP($A67,FILTRO!$A$4:$W$56,2,FALSE),0)</f>
        <v>10331.200000000001</v>
      </c>
      <c r="E67" s="97">
        <f>IFERROR(VLOOKUP($A67,FILTRO!$A$4:$W$56,3,FALSE),0)</f>
        <v>6.4</v>
      </c>
      <c r="F67" s="98">
        <f>IFERROR(VLOOKUP($A67,FILTRO!$A$4:$W$56,4,FALSE),0)</f>
        <v>55.6</v>
      </c>
      <c r="G67" s="99">
        <f>IFERROR(VLOOKUP($A67,FILTRO!$A$4:$W$56,5,FALSE),0)</f>
        <v>2958.8000000000006</v>
      </c>
      <c r="H67" s="99">
        <f>IFERROR(VLOOKUP($A67,FILTRO!$A$4:$W$56,6,FALSE),0)</f>
        <v>2854</v>
      </c>
      <c r="I67" s="99">
        <f>IFERROR(VLOOKUP($A67,FILTRO!$A$4:$W$56,7,FALSE),0)</f>
        <v>4456.3999999999996</v>
      </c>
      <c r="J67" s="100">
        <f>IFERROR(VLOOKUP($A67,FILTRO!$A$4:$W$56,8,FALSE),0)</f>
        <v>0</v>
      </c>
      <c r="K67" s="101">
        <f>IFERROR(VLOOKUP($A67,FILTRO!$A$4:$W$56,9,FALSE),0)</f>
        <v>0</v>
      </c>
      <c r="L67" s="102">
        <f>IFERROR(VLOOKUP($A67,FILTRO!$A$4:$W$56,10,FALSE),0)</f>
        <v>0</v>
      </c>
      <c r="M67" s="103">
        <f>IFERROR(VLOOKUP($A67,FILTRO!$A$4:$W$56,11,FALSE),0)</f>
        <v>0</v>
      </c>
      <c r="N67" s="104">
        <f>IFERROR(VLOOKUP($A67,FILTRO!$A$4:$W$56,12,FALSE),0)</f>
        <v>0</v>
      </c>
      <c r="O67" s="105">
        <f>IFERROR(VLOOKUP($A67,FILTRO!$A$4:$W$56,13,FALSE),0)</f>
        <v>0</v>
      </c>
      <c r="P67" s="106">
        <f>IFERROR(VLOOKUP($A67,FILTRO!$A$4:$W$56,14,FALSE),0)</f>
        <v>0</v>
      </c>
      <c r="Q67" s="61"/>
      <c r="R67" s="61"/>
      <c r="S67" s="61"/>
      <c r="AB67" s="11"/>
      <c r="AC67" s="11"/>
      <c r="AD67" s="11"/>
      <c r="AE67" s="11"/>
      <c r="AG67" s="11"/>
      <c r="AH67" s="11"/>
      <c r="AI67" s="11"/>
      <c r="AJ67" s="11"/>
    </row>
    <row r="68" spans="1:36" ht="18" customHeight="1" x14ac:dyDescent="0.15">
      <c r="B68" s="375"/>
      <c r="C68" s="166" t="s">
        <v>27</v>
      </c>
      <c r="D68" s="108">
        <f>SUM(E68:P68)</f>
        <v>31534.899999999994</v>
      </c>
      <c r="E68" s="167">
        <f>SUM(E66:E67)</f>
        <v>36.050000000000004</v>
      </c>
      <c r="F68" s="168">
        <f t="shared" ref="F68:P68" si="9">SUM(F66:F67)</f>
        <v>4545.8999999999996</v>
      </c>
      <c r="G68" s="168">
        <f t="shared" si="9"/>
        <v>15816.099999999997</v>
      </c>
      <c r="H68" s="168">
        <f t="shared" si="9"/>
        <v>6614.6999999999989</v>
      </c>
      <c r="I68" s="168">
        <f t="shared" si="9"/>
        <v>4522.1499999999996</v>
      </c>
      <c r="J68" s="168">
        <f t="shared" si="9"/>
        <v>0</v>
      </c>
      <c r="K68" s="169">
        <f t="shared" si="9"/>
        <v>0</v>
      </c>
      <c r="L68" s="170">
        <f t="shared" si="9"/>
        <v>0</v>
      </c>
      <c r="M68" s="169">
        <f t="shared" si="9"/>
        <v>0</v>
      </c>
      <c r="N68" s="170">
        <f t="shared" si="9"/>
        <v>0</v>
      </c>
      <c r="O68" s="168">
        <f t="shared" si="9"/>
        <v>0</v>
      </c>
      <c r="P68" s="169">
        <f t="shared" si="9"/>
        <v>0</v>
      </c>
      <c r="Q68" s="61"/>
      <c r="R68" s="61"/>
      <c r="S68" s="61"/>
      <c r="AB68" s="11"/>
      <c r="AC68" s="11"/>
      <c r="AD68" s="11"/>
      <c r="AE68" s="11"/>
      <c r="AG68" s="11"/>
      <c r="AH68" s="11"/>
      <c r="AI68" s="11"/>
      <c r="AJ68" s="11"/>
    </row>
    <row r="69" spans="1:36" ht="18" customHeight="1" x14ac:dyDescent="0.15">
      <c r="A69" s="107"/>
      <c r="B69" s="461" t="s">
        <v>4</v>
      </c>
      <c r="C69" s="462"/>
      <c r="D69" s="108">
        <f>SUM(E69:P69)</f>
        <v>62635.96</v>
      </c>
      <c r="E69" s="109">
        <f>+E54+E60+E65+E68</f>
        <v>6073.71</v>
      </c>
      <c r="F69" s="112">
        <f>+F54+F60+F65+F68</f>
        <v>8731.380000000001</v>
      </c>
      <c r="G69" s="112">
        <f t="shared" ref="G69:P69" si="10">+G54+G60+G65+G68</f>
        <v>18924.019999999997</v>
      </c>
      <c r="H69" s="112">
        <f t="shared" si="10"/>
        <v>10412.699999999999</v>
      </c>
      <c r="I69" s="112">
        <f t="shared" si="10"/>
        <v>7846.15</v>
      </c>
      <c r="J69" s="112">
        <f t="shared" si="10"/>
        <v>6004</v>
      </c>
      <c r="K69" s="111">
        <f t="shared" si="10"/>
        <v>4112</v>
      </c>
      <c r="L69" s="51">
        <f t="shared" si="10"/>
        <v>64</v>
      </c>
      <c r="M69" s="53">
        <f t="shared" si="10"/>
        <v>6</v>
      </c>
      <c r="N69" s="112">
        <f t="shared" si="10"/>
        <v>394</v>
      </c>
      <c r="O69" s="112">
        <f t="shared" si="10"/>
        <v>67</v>
      </c>
      <c r="P69" s="111">
        <f t="shared" si="10"/>
        <v>1</v>
      </c>
      <c r="Q69" s="61"/>
      <c r="R69" s="61"/>
      <c r="S69" s="61"/>
      <c r="AB69" s="11"/>
      <c r="AC69" s="11"/>
      <c r="AD69" s="11"/>
      <c r="AE69" s="11"/>
      <c r="AG69" s="11"/>
      <c r="AH69" s="11"/>
      <c r="AI69" s="11"/>
      <c r="AJ69" s="11"/>
    </row>
    <row r="70" spans="1:36" ht="29.25" customHeight="1" x14ac:dyDescent="0.2">
      <c r="B70" s="9" t="s">
        <v>58</v>
      </c>
      <c r="D70" s="113"/>
      <c r="AB70" s="11"/>
      <c r="AC70" s="11"/>
      <c r="AD70" s="11"/>
      <c r="AE70" s="11"/>
      <c r="AG70" s="11"/>
      <c r="AH70" s="11"/>
      <c r="AI70" s="11"/>
      <c r="AJ70" s="11"/>
    </row>
    <row r="71" spans="1:36" ht="12.75" customHeight="1" x14ac:dyDescent="0.15">
      <c r="B71" s="373" t="s">
        <v>2</v>
      </c>
      <c r="C71" s="421"/>
      <c r="D71" s="399" t="s">
        <v>4</v>
      </c>
      <c r="E71" s="464" t="s">
        <v>5</v>
      </c>
      <c r="F71" s="465"/>
      <c r="G71" s="465"/>
      <c r="H71" s="465"/>
      <c r="I71" s="465"/>
      <c r="J71" s="465"/>
      <c r="K71" s="466"/>
      <c r="L71" s="464" t="s">
        <v>6</v>
      </c>
      <c r="M71" s="466"/>
      <c r="N71" s="442" t="s">
        <v>7</v>
      </c>
      <c r="O71" s="442"/>
      <c r="P71" s="443"/>
      <c r="S71" s="1"/>
      <c r="AB71" s="11"/>
      <c r="AC71" s="11"/>
      <c r="AD71" s="11"/>
      <c r="AE71" s="11"/>
      <c r="AG71" s="11"/>
      <c r="AH71" s="11"/>
      <c r="AI71" s="11"/>
      <c r="AJ71" s="11"/>
    </row>
    <row r="72" spans="1:36" ht="20.100000000000001" customHeight="1" x14ac:dyDescent="0.15">
      <c r="B72" s="422"/>
      <c r="C72" s="423"/>
      <c r="D72" s="422"/>
      <c r="E72" s="444" t="s">
        <v>8</v>
      </c>
      <c r="F72" s="447" t="s">
        <v>9</v>
      </c>
      <c r="G72" s="450" t="s">
        <v>10</v>
      </c>
      <c r="H72" s="453" t="s">
        <v>11</v>
      </c>
      <c r="I72" s="450" t="s">
        <v>12</v>
      </c>
      <c r="J72" s="450" t="s">
        <v>13</v>
      </c>
      <c r="K72" s="456" t="s">
        <v>14</v>
      </c>
      <c r="L72" s="436" t="s">
        <v>15</v>
      </c>
      <c r="M72" s="410" t="s">
        <v>16</v>
      </c>
      <c r="N72" s="426" t="s">
        <v>17</v>
      </c>
      <c r="O72" s="429" t="s">
        <v>18</v>
      </c>
      <c r="P72" s="394" t="s">
        <v>19</v>
      </c>
      <c r="S72" s="1"/>
      <c r="AB72" s="11"/>
      <c r="AC72" s="11"/>
      <c r="AD72" s="11"/>
      <c r="AE72" s="11"/>
      <c r="AG72" s="11"/>
      <c r="AH72" s="11"/>
      <c r="AI72" s="11"/>
      <c r="AJ72" s="11"/>
    </row>
    <row r="73" spans="1:36" ht="15" customHeight="1" x14ac:dyDescent="0.15">
      <c r="B73" s="422"/>
      <c r="C73" s="423"/>
      <c r="D73" s="422"/>
      <c r="E73" s="445"/>
      <c r="F73" s="448"/>
      <c r="G73" s="451"/>
      <c r="H73" s="454"/>
      <c r="I73" s="451"/>
      <c r="J73" s="451"/>
      <c r="K73" s="457"/>
      <c r="L73" s="459"/>
      <c r="M73" s="460"/>
      <c r="N73" s="427"/>
      <c r="O73" s="430"/>
      <c r="P73" s="432"/>
      <c r="S73" s="1"/>
      <c r="AB73" s="11"/>
      <c r="AC73" s="11"/>
      <c r="AD73" s="11"/>
      <c r="AE73" s="11"/>
      <c r="AG73" s="11"/>
      <c r="AH73" s="11"/>
      <c r="AI73" s="11"/>
      <c r="AJ73" s="11"/>
    </row>
    <row r="74" spans="1:36" ht="15" customHeight="1" x14ac:dyDescent="0.15">
      <c r="B74" s="375"/>
      <c r="C74" s="463"/>
      <c r="D74" s="422"/>
      <c r="E74" s="446"/>
      <c r="F74" s="449"/>
      <c r="G74" s="452"/>
      <c r="H74" s="455"/>
      <c r="I74" s="452"/>
      <c r="J74" s="452"/>
      <c r="K74" s="458"/>
      <c r="L74" s="437"/>
      <c r="M74" s="411"/>
      <c r="N74" s="428"/>
      <c r="O74" s="431"/>
      <c r="P74" s="395"/>
      <c r="S74" s="1"/>
      <c r="AB74" s="11"/>
      <c r="AC74" s="11"/>
      <c r="AD74" s="11"/>
      <c r="AE74" s="11"/>
      <c r="AG74" s="11"/>
      <c r="AH74" s="11"/>
      <c r="AI74" s="11"/>
      <c r="AJ74" s="11"/>
    </row>
    <row r="75" spans="1:36" ht="21.75" customHeight="1" x14ac:dyDescent="0.2">
      <c r="A75" s="370" t="s">
        <v>59</v>
      </c>
      <c r="B75" s="433" t="s">
        <v>21</v>
      </c>
      <c r="C75" s="434"/>
      <c r="D75" s="171">
        <f>IFERROR(VLOOKUP($A75,FILTRO!$A$4:$W$56,2,FALSE),0)</f>
        <v>10672</v>
      </c>
      <c r="E75" s="172">
        <f>IFERROR(VLOOKUP($A75,FILTRO!$A$4:$W$56,3,FALSE),0)</f>
        <v>63</v>
      </c>
      <c r="F75" s="173">
        <f>IFERROR(VLOOKUP($A75,FILTRO!$A$4:$W$56,4,FALSE),0)</f>
        <v>246</v>
      </c>
      <c r="G75" s="174">
        <f>IFERROR(VLOOKUP($A75,FILTRO!$A$4:$W$56,5,FALSE),0)</f>
        <v>1512</v>
      </c>
      <c r="H75" s="174">
        <f>IFERROR(VLOOKUP($A75,FILTRO!$A$4:$W$56,6,FALSE),0)</f>
        <v>1857</v>
      </c>
      <c r="I75" s="174">
        <f>IFERROR(VLOOKUP($A75,FILTRO!$A$4:$W$56,7,FALSE),0)</f>
        <v>1661</v>
      </c>
      <c r="J75" s="174">
        <f>IFERROR(VLOOKUP($A75,FILTRO!$A$4:$W$56,8,FALSE),0)</f>
        <v>2958</v>
      </c>
      <c r="K75" s="175">
        <f>IFERROR(VLOOKUP($A75,FILTRO!$A$4:$W$56,9,FALSE),0)</f>
        <v>2048</v>
      </c>
      <c r="L75" s="172">
        <f>IFERROR(VLOOKUP($A75,FILTRO!$A$4:$W$56,10,FALSE),0)</f>
        <v>64</v>
      </c>
      <c r="M75" s="116">
        <f>IFERROR(VLOOKUP($A75,FILTRO!$A$4:$W$56,11,FALSE),0)</f>
        <v>0</v>
      </c>
      <c r="N75" s="173">
        <f>IFERROR(VLOOKUP($A75,FILTRO!$A$4:$W$56,12,FALSE),0)</f>
        <v>197</v>
      </c>
      <c r="O75" s="174">
        <f>IFERROR(VLOOKUP($A75,FILTRO!$A$4:$W$56,13,FALSE),0)</f>
        <v>65</v>
      </c>
      <c r="P75" s="175">
        <f>IFERROR(VLOOKUP($A75,FILTRO!$A$4:$W$56,14,FALSE),0)</f>
        <v>1</v>
      </c>
      <c r="Q75" s="147"/>
      <c r="S75" s="1"/>
      <c r="AB75" s="21"/>
      <c r="AC75" s="21"/>
      <c r="AD75" s="21"/>
      <c r="AE75" s="21"/>
      <c r="AF75" s="21"/>
      <c r="AG75" s="21"/>
      <c r="AH75" s="21"/>
      <c r="AI75" s="21"/>
      <c r="AJ75" s="21"/>
    </row>
    <row r="76" spans="1:36" ht="21.75" customHeight="1" x14ac:dyDescent="0.2">
      <c r="A76" s="370" t="s">
        <v>60</v>
      </c>
      <c r="B76" s="117" t="s">
        <v>29</v>
      </c>
      <c r="C76" s="118"/>
      <c r="D76" s="176">
        <f>IFERROR(VLOOKUP($A76,FILTRO!$A$4:$W$56,2,FALSE),0)</f>
        <v>99</v>
      </c>
      <c r="E76" s="177">
        <f>IFERROR(VLOOKUP($A76,FILTRO!$A$4:$W$56,3,FALSE),0)</f>
        <v>2</v>
      </c>
      <c r="F76" s="178">
        <f>IFERROR(VLOOKUP($A76,FILTRO!$A$4:$W$56,4,FALSE),0)</f>
        <v>1</v>
      </c>
      <c r="G76" s="179">
        <f>IFERROR(VLOOKUP($A76,FILTRO!$A$4:$W$56,5,FALSE),0)</f>
        <v>8</v>
      </c>
      <c r="H76" s="179">
        <f>IFERROR(VLOOKUP($A76,FILTRO!$A$4:$W$56,6,FALSE),0)</f>
        <v>9</v>
      </c>
      <c r="I76" s="179">
        <f>IFERROR(VLOOKUP($A76,FILTRO!$A$4:$W$56,7,FALSE),0)</f>
        <v>4</v>
      </c>
      <c r="J76" s="179">
        <f>IFERROR(VLOOKUP($A76,FILTRO!$A$4:$W$56,8,FALSE),0)</f>
        <v>38</v>
      </c>
      <c r="K76" s="180">
        <f>IFERROR(VLOOKUP($A76,FILTRO!$A$4:$W$56,9,FALSE),0)</f>
        <v>33</v>
      </c>
      <c r="L76" s="181">
        <f>IFERROR(VLOOKUP($A76,FILTRO!$A$4:$W$56,10,FALSE),0)</f>
        <v>0</v>
      </c>
      <c r="M76" s="180">
        <f>IFERROR(VLOOKUP($A76,FILTRO!$A$4:$W$56,11,FALSE),0)</f>
        <v>2</v>
      </c>
      <c r="N76" s="178">
        <f>IFERROR(VLOOKUP($A76,FILTRO!$A$4:$W$56,12,FALSE),0)</f>
        <v>0</v>
      </c>
      <c r="O76" s="179">
        <f>IFERROR(VLOOKUP($A76,FILTRO!$A$4:$W$56,13,FALSE),0)</f>
        <v>2</v>
      </c>
      <c r="P76" s="180">
        <f>IFERROR(VLOOKUP($A76,FILTRO!$A$4:$W$56,14,FALSE),0)</f>
        <v>0</v>
      </c>
      <c r="Q76" s="438" t="str">
        <f>$AB79&amp;" "&amp;$AC79&amp;""&amp;$AD79&amp;""&amp;$AE79&amp;""&amp;$AB77&amp;" "&amp;$AC77&amp;""&amp;$AD77&amp;""&amp;$AE77</f>
        <v xml:space="preserve">  </v>
      </c>
      <c r="R76" s="439"/>
      <c r="S76" s="439"/>
      <c r="T76" s="439"/>
      <c r="U76" s="439"/>
      <c r="V76" s="439"/>
      <c r="W76" s="439"/>
      <c r="AB76" s="21"/>
      <c r="AC76" s="21"/>
      <c r="AD76" s="21"/>
      <c r="AE76" s="21"/>
      <c r="AF76" s="21"/>
      <c r="AG76" s="21"/>
      <c r="AH76" s="21"/>
      <c r="AI76" s="21"/>
      <c r="AJ76" s="21"/>
    </row>
    <row r="77" spans="1:36" ht="21.75" customHeight="1" x14ac:dyDescent="0.2">
      <c r="A77" s="370" t="s">
        <v>144</v>
      </c>
      <c r="B77" s="440" t="s">
        <v>34</v>
      </c>
      <c r="C77" s="441"/>
      <c r="D77" s="119">
        <f>IFERROR(VLOOKUP($A77,FILTRO!$A$4:$W$56,2,FALSE),0)</f>
        <v>39</v>
      </c>
      <c r="E77" s="177">
        <f>IFERROR(VLOOKUP($A77,FILTRO!$A$4:$W$56,3,FALSE),0)</f>
        <v>4</v>
      </c>
      <c r="F77" s="178">
        <f>IFERROR(VLOOKUP($A77,FILTRO!$A$4:$W$56,4,FALSE),0)</f>
        <v>10</v>
      </c>
      <c r="G77" s="179">
        <f>IFERROR(VLOOKUP($A77,FILTRO!$A$4:$W$56,5,FALSE),0)</f>
        <v>11</v>
      </c>
      <c r="H77" s="179">
        <f>IFERROR(VLOOKUP($A77,FILTRO!$A$4:$W$56,6,FALSE),0)</f>
        <v>11</v>
      </c>
      <c r="I77" s="182">
        <f>IFERROR(VLOOKUP($A77,FILTRO!$A$4:$W$56,7,FALSE),0)</f>
        <v>3</v>
      </c>
      <c r="J77" s="183">
        <f>IFERROR(VLOOKUP($A77,FILTRO!$A$4:$W$56,8,FALSE),0)</f>
        <v>0</v>
      </c>
      <c r="K77" s="121">
        <f>IFERROR(VLOOKUP($A77,FILTRO!$A$4:$W$56,9,FALSE),0)</f>
        <v>0</v>
      </c>
      <c r="L77" s="181">
        <f>IFERROR(VLOOKUP($A77,FILTRO!$A$4:$W$56,10,FALSE),0)</f>
        <v>0</v>
      </c>
      <c r="M77" s="184">
        <f>IFERROR(VLOOKUP($A77,FILTRO!$A$4:$W$56,11,FALSE),0)</f>
        <v>0</v>
      </c>
      <c r="N77" s="121">
        <f>IFERROR(VLOOKUP($A77,FILTRO!$A$4:$W$56,12,FALSE),0)</f>
        <v>0</v>
      </c>
      <c r="O77" s="183">
        <f>IFERROR(VLOOKUP($A77,FILTRO!$A$4:$W$56,13,FALSE),0)</f>
        <v>0</v>
      </c>
      <c r="P77" s="184">
        <f>IFERROR(VLOOKUP($A77,FILTRO!$A$4:$W$56,14,FALSE),0)</f>
        <v>0</v>
      </c>
      <c r="S77" s="1"/>
      <c r="AB77" s="21"/>
      <c r="AC77" s="21"/>
      <c r="AD77" s="21"/>
      <c r="AE77" s="21"/>
      <c r="AF77" s="21"/>
      <c r="AG77" s="21"/>
      <c r="AH77" s="21"/>
      <c r="AI77" s="21"/>
      <c r="AJ77" s="21"/>
    </row>
    <row r="78" spans="1:36" ht="21.75" customHeight="1" x14ac:dyDescent="0.2">
      <c r="A78" s="370" t="s">
        <v>147</v>
      </c>
      <c r="B78" s="416" t="s">
        <v>61</v>
      </c>
      <c r="C78" s="417"/>
      <c r="D78" s="185">
        <f>IFERROR(VLOOKUP($A78,FILTRO!$A$4:$W$56,2,FALSE),0)</f>
        <v>274</v>
      </c>
      <c r="E78" s="186">
        <f>IFERROR(VLOOKUP($A78,FILTRO!$A$4:$W$56,3,FALSE),0)</f>
        <v>12</v>
      </c>
      <c r="F78" s="187">
        <f>IFERROR(VLOOKUP($A78,FILTRO!$A$4:$W$56,4,FALSE),0)</f>
        <v>45</v>
      </c>
      <c r="G78" s="187">
        <f>IFERROR(VLOOKUP($A78,FILTRO!$A$4:$W$56,5,FALSE),0)</f>
        <v>118</v>
      </c>
      <c r="H78" s="187">
        <f>IFERROR(VLOOKUP($A78,FILTRO!$A$4:$W$56,6,FALSE),0)</f>
        <v>65</v>
      </c>
      <c r="I78" s="188">
        <f>IFERROR(VLOOKUP($A78,FILTRO!$A$4:$W$56,7,FALSE),0)</f>
        <v>34</v>
      </c>
      <c r="J78" s="189">
        <f>IFERROR(VLOOKUP($A78,FILTRO!$A$4:$W$56,8,FALSE),0)</f>
        <v>0</v>
      </c>
      <c r="K78" s="190">
        <f>IFERROR(VLOOKUP($A78,FILTRO!$A$4:$W$56,9,FALSE),0)</f>
        <v>0</v>
      </c>
      <c r="L78" s="191">
        <f>IFERROR(VLOOKUP($A78,FILTRO!$A$4:$W$56,10,FALSE),0)</f>
        <v>0</v>
      </c>
      <c r="M78" s="192">
        <f>IFERROR(VLOOKUP($A78,FILTRO!$A$4:$W$56,11,FALSE),0)</f>
        <v>0</v>
      </c>
      <c r="N78" s="190">
        <f>IFERROR(VLOOKUP($A78,FILTRO!$A$4:$W$56,12,FALSE),0)</f>
        <v>0</v>
      </c>
      <c r="O78" s="190">
        <f>IFERROR(VLOOKUP($A78,FILTRO!$A$4:$W$56,13,FALSE),0)</f>
        <v>0</v>
      </c>
      <c r="P78" s="193">
        <f>IFERROR(VLOOKUP($A78,FILTRO!$A$4:$W$56,14,FALSE),0)</f>
        <v>0</v>
      </c>
      <c r="S78" s="1"/>
      <c r="AB78" s="21"/>
      <c r="AC78" s="21"/>
      <c r="AD78" s="21"/>
      <c r="AE78" s="21"/>
      <c r="AF78" s="21"/>
      <c r="AG78" s="21"/>
      <c r="AH78" s="21"/>
      <c r="AI78" s="21"/>
      <c r="AJ78" s="21"/>
    </row>
    <row r="79" spans="1:36" ht="21.75" customHeight="1" x14ac:dyDescent="0.2">
      <c r="A79" s="47"/>
      <c r="B79" s="375" t="s">
        <v>4</v>
      </c>
      <c r="C79" s="418"/>
      <c r="D79" s="185">
        <f>SUM(E79:P79)</f>
        <v>11084</v>
      </c>
      <c r="E79" s="137">
        <f>SUM(E75:E78)</f>
        <v>81</v>
      </c>
      <c r="F79" s="138">
        <f t="shared" ref="F79:O79" si="11">SUM(F75:F78)</f>
        <v>302</v>
      </c>
      <c r="G79" s="138">
        <f t="shared" si="11"/>
        <v>1649</v>
      </c>
      <c r="H79" s="138">
        <f t="shared" si="11"/>
        <v>1942</v>
      </c>
      <c r="I79" s="138">
        <f t="shared" si="11"/>
        <v>1702</v>
      </c>
      <c r="J79" s="138">
        <f t="shared" si="11"/>
        <v>2996</v>
      </c>
      <c r="K79" s="194">
        <f t="shared" si="11"/>
        <v>2081</v>
      </c>
      <c r="L79" s="140">
        <f t="shared" si="11"/>
        <v>64</v>
      </c>
      <c r="M79" s="194">
        <f t="shared" si="11"/>
        <v>2</v>
      </c>
      <c r="N79" s="140">
        <f t="shared" si="11"/>
        <v>197</v>
      </c>
      <c r="O79" s="138">
        <f t="shared" si="11"/>
        <v>67</v>
      </c>
      <c r="P79" s="195">
        <f>SUM(P75:P78)</f>
        <v>1</v>
      </c>
      <c r="S79" s="1"/>
      <c r="AB79" s="21"/>
      <c r="AC79" s="21"/>
      <c r="AD79" s="21"/>
      <c r="AE79" s="21"/>
      <c r="AF79" s="21"/>
      <c r="AG79" s="21"/>
      <c r="AH79" s="21"/>
      <c r="AI79" s="21"/>
      <c r="AJ79" s="21"/>
    </row>
    <row r="80" spans="1:36" ht="21.75" customHeight="1" x14ac:dyDescent="0.2">
      <c r="A80" s="368" t="s">
        <v>189</v>
      </c>
      <c r="B80" s="419" t="s">
        <v>47</v>
      </c>
      <c r="C80" s="420"/>
      <c r="D80" s="136">
        <f>IFERROR(VLOOKUP($A80,FILTRO!$A$4:$W$56,2,FALSE),0)</f>
        <v>0</v>
      </c>
      <c r="E80" s="196">
        <f>IFERROR(VLOOKUP($A80,FILTRO!$A$4:$W$56,3,FALSE),0)</f>
        <v>0</v>
      </c>
      <c r="F80" s="197">
        <f>IFERROR(VLOOKUP($A80,FILTRO!$A$4:$W$56,4,FALSE),0)</f>
        <v>0</v>
      </c>
      <c r="G80" s="197">
        <f>IFERROR(VLOOKUP($A80,FILTRO!$A$4:$W$56,5,FALSE),0)</f>
        <v>0</v>
      </c>
      <c r="H80" s="197">
        <f>IFERROR(VLOOKUP($A80,FILTRO!$A$4:$W$56,6,FALSE),0)</f>
        <v>0</v>
      </c>
      <c r="I80" s="188">
        <f>IFERROR(VLOOKUP($A80,FILTRO!$A$4:$W$56,7,FALSE),0)</f>
        <v>0</v>
      </c>
      <c r="J80" s="198">
        <f>IFERROR(VLOOKUP($A80,FILTRO!$A$4:$W$56,8,FALSE),0)</f>
        <v>0</v>
      </c>
      <c r="K80" s="199">
        <f>IFERROR(VLOOKUP($A80,FILTRO!$A$4:$W$56,9,FALSE),0)</f>
        <v>0</v>
      </c>
      <c r="L80" s="200">
        <f>IFERROR(VLOOKUP($A80,FILTRO!$A$4:$W$56,10,FALSE),0)</f>
        <v>0</v>
      </c>
      <c r="M80" s="201">
        <f>IFERROR(VLOOKUP($A80,FILTRO!$A$4:$W$56,11,FALSE),0)</f>
        <v>0</v>
      </c>
      <c r="N80" s="200">
        <f>IFERROR(VLOOKUP($A80,FILTRO!$A$4:$W$56,12,FALSE),0)</f>
        <v>0</v>
      </c>
      <c r="O80" s="202">
        <f>IFERROR(VLOOKUP($A80,FILTRO!$A$4:$W$56,13,FALSE),0)</f>
        <v>0</v>
      </c>
      <c r="P80" s="203">
        <f>IFERROR(VLOOKUP($A80,FILTRO!$A$4:$W$56,14,FALSE),0)</f>
        <v>0</v>
      </c>
      <c r="S80" s="1"/>
      <c r="AB80" s="21"/>
      <c r="AC80" s="21"/>
      <c r="AD80" s="21"/>
      <c r="AE80" s="21"/>
      <c r="AF80" s="21"/>
      <c r="AG80" s="21"/>
      <c r="AH80" s="21"/>
      <c r="AI80" s="21"/>
      <c r="AJ80" s="21"/>
    </row>
    <row r="81" spans="2:36" ht="15" customHeight="1" x14ac:dyDescent="0.15">
      <c r="B81" s="8" t="s">
        <v>48</v>
      </c>
      <c r="C81" s="204"/>
      <c r="D81" s="205"/>
      <c r="E81" s="206"/>
      <c r="F81" s="206"/>
      <c r="G81" s="206"/>
      <c r="H81" s="206"/>
      <c r="I81" s="206"/>
      <c r="J81" s="205"/>
      <c r="K81" s="205"/>
      <c r="L81" s="205"/>
      <c r="M81" s="205"/>
      <c r="N81" s="205"/>
      <c r="O81" s="205"/>
      <c r="P81" s="205"/>
      <c r="S81" s="1"/>
      <c r="AB81" s="21"/>
      <c r="AC81" s="21"/>
      <c r="AD81" s="21"/>
      <c r="AE81" s="21"/>
      <c r="AF81" s="21"/>
      <c r="AG81" s="21"/>
      <c r="AH81" s="21"/>
      <c r="AI81" s="21"/>
      <c r="AJ81" s="21"/>
    </row>
    <row r="82" spans="2:36" ht="15" customHeight="1" x14ac:dyDescent="0.15">
      <c r="B82" s="8" t="s">
        <v>62</v>
      </c>
      <c r="C82" s="204"/>
      <c r="D82" s="205"/>
      <c r="E82" s="206"/>
      <c r="F82" s="206"/>
      <c r="G82" s="206"/>
      <c r="H82" s="206"/>
      <c r="I82" s="206"/>
      <c r="J82" s="205"/>
      <c r="K82" s="205"/>
      <c r="L82" s="205"/>
      <c r="M82" s="205"/>
      <c r="N82" s="205"/>
      <c r="O82" s="205"/>
      <c r="P82" s="205"/>
      <c r="S82" s="1"/>
      <c r="AB82" s="21"/>
      <c r="AC82" s="21"/>
      <c r="AD82" s="21"/>
      <c r="AE82" s="21"/>
      <c r="AF82" s="21"/>
      <c r="AG82" s="21"/>
      <c r="AH82" s="21"/>
      <c r="AI82" s="21"/>
      <c r="AJ82" s="21"/>
    </row>
    <row r="83" spans="2:36" ht="30.75" customHeight="1" x14ac:dyDescent="0.2">
      <c r="B83" s="9" t="s">
        <v>63</v>
      </c>
      <c r="H83" s="113"/>
      <c r="I83" s="113"/>
      <c r="S83" s="1"/>
      <c r="AB83" s="21"/>
      <c r="AC83" s="21"/>
      <c r="AD83" s="21"/>
      <c r="AE83" s="21"/>
      <c r="AF83" s="21"/>
      <c r="AG83" s="21"/>
      <c r="AH83" s="21"/>
      <c r="AI83" s="21"/>
      <c r="AJ83" s="21"/>
    </row>
    <row r="84" spans="2:36" ht="21" customHeight="1" x14ac:dyDescent="0.15">
      <c r="B84" s="373" t="s">
        <v>3</v>
      </c>
      <c r="C84" s="421"/>
      <c r="D84" s="399" t="s">
        <v>64</v>
      </c>
      <c r="E84" s="406" t="s">
        <v>65</v>
      </c>
      <c r="F84" s="407"/>
      <c r="G84" s="399" t="s">
        <v>66</v>
      </c>
      <c r="H84" s="402" t="s">
        <v>67</v>
      </c>
      <c r="I84" s="402"/>
      <c r="J84" s="402"/>
      <c r="K84" s="402"/>
      <c r="L84" s="402"/>
      <c r="M84" s="402"/>
      <c r="N84" s="402"/>
      <c r="O84" s="403" t="s">
        <v>68</v>
      </c>
      <c r="P84" s="406" t="s">
        <v>69</v>
      </c>
      <c r="Q84" s="407"/>
      <c r="S84" s="1"/>
      <c r="AB84" s="21"/>
      <c r="AC84" s="21"/>
      <c r="AD84" s="21"/>
      <c r="AE84" s="21"/>
      <c r="AF84" s="21"/>
      <c r="AG84" s="21"/>
      <c r="AH84" s="21"/>
      <c r="AI84" s="21"/>
      <c r="AJ84" s="21"/>
    </row>
    <row r="85" spans="2:36" ht="23.25" customHeight="1" x14ac:dyDescent="0.15">
      <c r="B85" s="422"/>
      <c r="C85" s="423"/>
      <c r="D85" s="424"/>
      <c r="E85" s="408" t="s">
        <v>70</v>
      </c>
      <c r="F85" s="410" t="s">
        <v>71</v>
      </c>
      <c r="G85" s="400"/>
      <c r="H85" s="412" t="s">
        <v>72</v>
      </c>
      <c r="I85" s="412"/>
      <c r="J85" s="412"/>
      <c r="K85" s="413" t="s">
        <v>73</v>
      </c>
      <c r="L85" s="414" t="s">
        <v>74</v>
      </c>
      <c r="M85" s="415" t="s">
        <v>75</v>
      </c>
      <c r="N85" s="435" t="s">
        <v>76</v>
      </c>
      <c r="O85" s="404"/>
      <c r="P85" s="436" t="s">
        <v>77</v>
      </c>
      <c r="Q85" s="394" t="s">
        <v>78</v>
      </c>
      <c r="S85" s="1"/>
      <c r="AB85" s="21"/>
      <c r="AC85" s="21"/>
      <c r="AD85" s="21"/>
      <c r="AE85" s="21"/>
      <c r="AF85" s="21"/>
      <c r="AG85" s="21"/>
      <c r="AH85" s="21"/>
      <c r="AI85" s="21"/>
      <c r="AJ85" s="21"/>
    </row>
    <row r="86" spans="2:36" ht="26.25" customHeight="1" x14ac:dyDescent="0.15">
      <c r="B86" s="422"/>
      <c r="C86" s="423"/>
      <c r="D86" s="425"/>
      <c r="E86" s="409"/>
      <c r="F86" s="411"/>
      <c r="G86" s="401"/>
      <c r="H86" s="207" t="s">
        <v>79</v>
      </c>
      <c r="I86" s="208" t="s">
        <v>80</v>
      </c>
      <c r="J86" s="209" t="s">
        <v>4</v>
      </c>
      <c r="K86" s="413"/>
      <c r="L86" s="414"/>
      <c r="M86" s="415"/>
      <c r="N86" s="435"/>
      <c r="O86" s="405"/>
      <c r="P86" s="437"/>
      <c r="Q86" s="395"/>
      <c r="S86" s="1"/>
      <c r="AB86" s="21"/>
      <c r="AC86" s="21"/>
      <c r="AD86" s="21"/>
      <c r="AE86" s="21"/>
      <c r="AF86" s="21"/>
      <c r="AG86" s="21"/>
      <c r="AH86" s="21"/>
      <c r="AI86" s="21"/>
      <c r="AJ86" s="21"/>
    </row>
    <row r="87" spans="2:36" ht="15" customHeight="1" x14ac:dyDescent="0.15">
      <c r="B87" s="396" t="s">
        <v>22</v>
      </c>
      <c r="C87" s="396"/>
      <c r="D87" s="210"/>
      <c r="E87" s="211"/>
      <c r="F87" s="212"/>
      <c r="G87" s="213">
        <f t="shared" ref="G87:G95" si="12">SUM(D87:F87)</f>
        <v>0</v>
      </c>
      <c r="H87" s="213">
        <f>D13+D18+D26</f>
        <v>125433</v>
      </c>
      <c r="I87" s="213">
        <f>+D50+D55+D63</f>
        <v>7392</v>
      </c>
      <c r="J87" s="214">
        <f>+H87+I87</f>
        <v>132825</v>
      </c>
      <c r="K87" s="215"/>
      <c r="L87" s="215"/>
      <c r="M87" s="215"/>
      <c r="N87" s="216">
        <f>SUM(J87:M87)</f>
        <v>132825</v>
      </c>
      <c r="O87" s="217">
        <f>G87-N87</f>
        <v>-132825</v>
      </c>
      <c r="P87" s="218"/>
      <c r="Q87" s="219"/>
      <c r="S87" s="1"/>
      <c r="AB87" s="21"/>
      <c r="AC87" s="21"/>
      <c r="AD87" s="21"/>
      <c r="AE87" s="21"/>
      <c r="AF87" s="21"/>
      <c r="AG87" s="21"/>
      <c r="AH87" s="21"/>
      <c r="AI87" s="21"/>
      <c r="AJ87" s="21"/>
    </row>
    <row r="88" spans="2:36" ht="15" customHeight="1" x14ac:dyDescent="0.15">
      <c r="B88" s="397" t="s">
        <v>24</v>
      </c>
      <c r="C88" s="397"/>
      <c r="D88" s="220"/>
      <c r="E88" s="221"/>
      <c r="F88" s="212"/>
      <c r="G88" s="222">
        <f t="shared" si="12"/>
        <v>0</v>
      </c>
      <c r="H88" s="222">
        <f>D14+D19</f>
        <v>266838</v>
      </c>
      <c r="I88" s="222">
        <f>+D51+D56</f>
        <v>13292</v>
      </c>
      <c r="J88" s="223">
        <f t="shared" ref="J88" si="13">+H88+I88</f>
        <v>280130</v>
      </c>
      <c r="K88" s="215"/>
      <c r="L88" s="215"/>
      <c r="M88" s="215"/>
      <c r="N88" s="224">
        <f t="shared" ref="N88:N95" si="14">SUM(J88:M88)</f>
        <v>280130</v>
      </c>
      <c r="O88" s="217">
        <f t="shared" ref="O88:O95" si="15">G88-N88</f>
        <v>-280130</v>
      </c>
      <c r="P88" s="221"/>
      <c r="Q88" s="225"/>
      <c r="S88" s="1"/>
      <c r="AB88" s="21"/>
      <c r="AC88" s="21"/>
      <c r="AD88" s="21"/>
      <c r="AE88" s="21"/>
      <c r="AF88" s="21"/>
      <c r="AG88" s="21"/>
      <c r="AH88" s="21"/>
      <c r="AI88" s="21"/>
      <c r="AJ88" s="21"/>
    </row>
    <row r="89" spans="2:36" ht="15" customHeight="1" x14ac:dyDescent="0.15">
      <c r="B89" s="398" t="s">
        <v>32</v>
      </c>
      <c r="C89" s="398"/>
      <c r="D89" s="220"/>
      <c r="E89" s="221"/>
      <c r="F89" s="212"/>
      <c r="G89" s="222">
        <f t="shared" si="12"/>
        <v>0</v>
      </c>
      <c r="H89" s="226">
        <f>D27+D20</f>
        <v>10632</v>
      </c>
      <c r="I89" s="227">
        <f>+D57+D64</f>
        <v>180</v>
      </c>
      <c r="J89" s="223">
        <f>+H89+I89</f>
        <v>10812</v>
      </c>
      <c r="K89" s="215"/>
      <c r="L89" s="215"/>
      <c r="M89" s="215"/>
      <c r="N89" s="224">
        <f t="shared" si="14"/>
        <v>10812</v>
      </c>
      <c r="O89" s="217">
        <f t="shared" si="15"/>
        <v>-10812</v>
      </c>
      <c r="P89" s="221"/>
      <c r="Q89" s="225"/>
      <c r="S89" s="1"/>
      <c r="AB89" s="21"/>
      <c r="AC89" s="21"/>
      <c r="AD89" s="21"/>
      <c r="AE89" s="21"/>
      <c r="AF89" s="21"/>
      <c r="AG89" s="21"/>
      <c r="AH89" s="21"/>
      <c r="AI89" s="21"/>
      <c r="AJ89" s="21"/>
    </row>
    <row r="90" spans="2:36" ht="15" customHeight="1" x14ac:dyDescent="0.15">
      <c r="B90" s="228" t="s">
        <v>25</v>
      </c>
      <c r="C90" s="229"/>
      <c r="D90" s="220"/>
      <c r="E90" s="221"/>
      <c r="F90" s="212"/>
      <c r="G90" s="222">
        <f t="shared" si="12"/>
        <v>0</v>
      </c>
      <c r="H90" s="230">
        <f>+D15+D21</f>
        <v>64709</v>
      </c>
      <c r="I90" s="227">
        <f>+D52+D58</f>
        <v>532</v>
      </c>
      <c r="J90" s="223">
        <f>+H90+I90</f>
        <v>65241</v>
      </c>
      <c r="K90" s="215"/>
      <c r="L90" s="215"/>
      <c r="M90" s="215"/>
      <c r="N90" s="224">
        <f t="shared" si="14"/>
        <v>65241</v>
      </c>
      <c r="O90" s="217">
        <f t="shared" si="15"/>
        <v>-65241</v>
      </c>
      <c r="P90" s="221"/>
      <c r="Q90" s="225"/>
      <c r="S90" s="1"/>
      <c r="AB90" s="21"/>
      <c r="AC90" s="21"/>
      <c r="AD90" s="21"/>
      <c r="AE90" s="21"/>
      <c r="AF90" s="21"/>
      <c r="AG90" s="21"/>
      <c r="AH90" s="21"/>
      <c r="AI90" s="21"/>
      <c r="AJ90" s="21"/>
    </row>
    <row r="91" spans="2:36" ht="15" customHeight="1" x14ac:dyDescent="0.15">
      <c r="B91" s="383" t="s">
        <v>26</v>
      </c>
      <c r="C91" s="384"/>
      <c r="D91" s="231"/>
      <c r="E91" s="221"/>
      <c r="F91" s="212"/>
      <c r="G91" s="232">
        <f t="shared" si="12"/>
        <v>0</v>
      </c>
      <c r="H91" s="233">
        <f>D16+D22</f>
        <v>21.599999999999998</v>
      </c>
      <c r="I91" s="234">
        <f>+D53+D59</f>
        <v>0</v>
      </c>
      <c r="J91" s="235">
        <f>+H91+I91</f>
        <v>21.599999999999998</v>
      </c>
      <c r="K91" s="215"/>
      <c r="L91" s="215"/>
      <c r="M91" s="215"/>
      <c r="N91" s="224">
        <f t="shared" si="14"/>
        <v>21.599999999999998</v>
      </c>
      <c r="O91" s="217">
        <f t="shared" si="15"/>
        <v>-21.599999999999998</v>
      </c>
      <c r="P91" s="221"/>
      <c r="Q91" s="236"/>
      <c r="S91" s="1"/>
      <c r="AB91" s="21"/>
      <c r="AC91" s="21"/>
      <c r="AD91" s="21"/>
      <c r="AE91" s="21"/>
      <c r="AF91" s="21"/>
      <c r="AG91" s="21"/>
      <c r="AH91" s="21"/>
      <c r="AI91" s="21"/>
      <c r="AJ91" s="21"/>
    </row>
    <row r="92" spans="2:36" ht="15" customHeight="1" x14ac:dyDescent="0.15">
      <c r="B92" s="385" t="s">
        <v>81</v>
      </c>
      <c r="C92" s="386"/>
      <c r="D92" s="211"/>
      <c r="E92" s="211"/>
      <c r="F92" s="237"/>
      <c r="G92" s="213">
        <f t="shared" si="12"/>
        <v>0</v>
      </c>
      <c r="H92" s="238">
        <f>D24</f>
        <v>121974.73000000011</v>
      </c>
      <c r="I92" s="239">
        <f>D61</f>
        <v>9681.659999999998</v>
      </c>
      <c r="J92" s="214">
        <f>+H92+I92</f>
        <v>131656.3900000001</v>
      </c>
      <c r="K92" s="211"/>
      <c r="L92" s="240"/>
      <c r="M92" s="237"/>
      <c r="N92" s="216">
        <f t="shared" si="14"/>
        <v>131656.3900000001</v>
      </c>
      <c r="O92" s="241">
        <f t="shared" si="15"/>
        <v>-131656.3900000001</v>
      </c>
      <c r="P92" s="211"/>
      <c r="Q92" s="219"/>
      <c r="S92" s="1"/>
      <c r="AB92" s="21"/>
      <c r="AC92" s="21"/>
      <c r="AD92" s="21"/>
      <c r="AE92" s="21"/>
      <c r="AF92" s="21"/>
      <c r="AG92" s="21"/>
      <c r="AH92" s="21"/>
      <c r="AI92" s="21"/>
      <c r="AJ92" s="21"/>
    </row>
    <row r="93" spans="2:36" ht="15" customHeight="1" x14ac:dyDescent="0.15">
      <c r="B93" s="387" t="s">
        <v>82</v>
      </c>
      <c r="C93" s="388"/>
      <c r="D93" s="242"/>
      <c r="E93" s="242"/>
      <c r="F93" s="243"/>
      <c r="G93" s="222">
        <f t="shared" si="12"/>
        <v>0</v>
      </c>
      <c r="H93" s="230">
        <f>D25</f>
        <v>35300.299999999945</v>
      </c>
      <c r="I93" s="227">
        <f>D62</f>
        <v>23.400000000000002</v>
      </c>
      <c r="J93" s="223">
        <f>+H93+I93</f>
        <v>35323.699999999946</v>
      </c>
      <c r="K93" s="242"/>
      <c r="L93" s="244"/>
      <c r="M93" s="243"/>
      <c r="N93" s="224">
        <f t="shared" si="14"/>
        <v>35323.699999999946</v>
      </c>
      <c r="O93" s="217">
        <f t="shared" si="15"/>
        <v>-35323.699999999946</v>
      </c>
      <c r="P93" s="242"/>
      <c r="Q93" s="245"/>
      <c r="S93" s="1"/>
      <c r="AB93" s="21"/>
      <c r="AC93" s="21"/>
      <c r="AD93" s="21"/>
      <c r="AE93" s="21"/>
      <c r="AF93" s="21"/>
      <c r="AG93" s="21"/>
      <c r="AH93" s="21"/>
      <c r="AI93" s="21"/>
      <c r="AJ93" s="21"/>
    </row>
    <row r="94" spans="2:36" ht="15" customHeight="1" x14ac:dyDescent="0.15">
      <c r="B94" s="389" t="s">
        <v>83</v>
      </c>
      <c r="C94" s="390"/>
      <c r="D94" s="242"/>
      <c r="E94" s="242"/>
      <c r="F94" s="243"/>
      <c r="G94" s="222">
        <f t="shared" si="12"/>
        <v>0</v>
      </c>
      <c r="H94" s="230">
        <f>D29</f>
        <v>55811.489999999969</v>
      </c>
      <c r="I94" s="227">
        <f>D66</f>
        <v>21203.7</v>
      </c>
      <c r="J94" s="223">
        <f t="shared" ref="J94:J95" si="16">+H94+I94</f>
        <v>77015.189999999973</v>
      </c>
      <c r="K94" s="242"/>
      <c r="L94" s="244"/>
      <c r="M94" s="243"/>
      <c r="N94" s="224">
        <f t="shared" si="14"/>
        <v>77015.189999999973</v>
      </c>
      <c r="O94" s="217">
        <f t="shared" si="15"/>
        <v>-77015.189999999973</v>
      </c>
      <c r="P94" s="242"/>
      <c r="Q94" s="245"/>
      <c r="S94" s="1"/>
      <c r="AB94" s="21"/>
      <c r="AC94" s="21"/>
      <c r="AD94" s="21"/>
      <c r="AE94" s="21"/>
      <c r="AF94" s="21"/>
      <c r="AG94" s="21"/>
      <c r="AH94" s="21"/>
      <c r="AI94" s="21"/>
      <c r="AJ94" s="21"/>
    </row>
    <row r="95" spans="2:36" ht="15" customHeight="1" x14ac:dyDescent="0.15">
      <c r="B95" s="391" t="s">
        <v>84</v>
      </c>
      <c r="C95" s="392"/>
      <c r="D95" s="242"/>
      <c r="E95" s="242"/>
      <c r="F95" s="243"/>
      <c r="G95" s="222">
        <f t="shared" si="12"/>
        <v>0</v>
      </c>
      <c r="H95" s="230">
        <f>D30</f>
        <v>3964.1000000000017</v>
      </c>
      <c r="I95" s="227">
        <f>D67</f>
        <v>10331.200000000001</v>
      </c>
      <c r="J95" s="223">
        <f t="shared" si="16"/>
        <v>14295.300000000003</v>
      </c>
      <c r="K95" s="242"/>
      <c r="L95" s="244"/>
      <c r="M95" s="243"/>
      <c r="N95" s="224">
        <f t="shared" si="14"/>
        <v>14295.300000000003</v>
      </c>
      <c r="O95" s="217">
        <f t="shared" si="15"/>
        <v>-14295.300000000003</v>
      </c>
      <c r="P95" s="246"/>
      <c r="Q95" s="247"/>
      <c r="S95" s="1"/>
      <c r="AB95" s="21"/>
      <c r="AC95" s="21"/>
      <c r="AD95" s="21"/>
      <c r="AE95" s="21"/>
      <c r="AF95" s="21"/>
      <c r="AG95" s="21"/>
      <c r="AH95" s="21"/>
      <c r="AI95" s="21"/>
      <c r="AJ95" s="21"/>
    </row>
    <row r="96" spans="2:36" ht="15" customHeight="1" x14ac:dyDescent="0.15">
      <c r="B96" s="393" t="s">
        <v>85</v>
      </c>
      <c r="C96" s="393"/>
      <c r="D96" s="248">
        <f t="shared" ref="D96:Q96" si="17">SUM(D87:D95)</f>
        <v>0</v>
      </c>
      <c r="E96" s="249">
        <f t="shared" si="17"/>
        <v>0</v>
      </c>
      <c r="F96" s="250">
        <f t="shared" si="17"/>
        <v>0</v>
      </c>
      <c r="G96" s="248">
        <f t="shared" si="17"/>
        <v>0</v>
      </c>
      <c r="H96" s="248">
        <f t="shared" si="17"/>
        <v>684684.22</v>
      </c>
      <c r="I96" s="248">
        <f t="shared" si="17"/>
        <v>62635.959999999992</v>
      </c>
      <c r="J96" s="248">
        <f t="shared" si="17"/>
        <v>747320.18</v>
      </c>
      <c r="K96" s="249">
        <f t="shared" si="17"/>
        <v>0</v>
      </c>
      <c r="L96" s="251">
        <f t="shared" si="17"/>
        <v>0</v>
      </c>
      <c r="M96" s="250">
        <f t="shared" si="17"/>
        <v>0</v>
      </c>
      <c r="N96" s="248">
        <f t="shared" si="17"/>
        <v>747320.18</v>
      </c>
      <c r="O96" s="248">
        <f t="shared" si="17"/>
        <v>-747320.18</v>
      </c>
      <c r="P96" s="248">
        <f t="shared" si="17"/>
        <v>0</v>
      </c>
      <c r="Q96" s="248">
        <f t="shared" si="17"/>
        <v>0</v>
      </c>
      <c r="S96" s="1"/>
      <c r="AB96" s="21"/>
      <c r="AC96" s="21"/>
      <c r="AD96" s="21"/>
      <c r="AE96" s="21"/>
      <c r="AF96" s="21"/>
      <c r="AG96" s="21"/>
      <c r="AH96" s="21"/>
      <c r="AI96" s="21"/>
      <c r="AJ96" s="21"/>
    </row>
    <row r="97" spans="1:36" ht="31.5" customHeight="1" x14ac:dyDescent="0.2">
      <c r="B97" s="9" t="s">
        <v>86</v>
      </c>
      <c r="D97" s="252"/>
      <c r="H97" s="206"/>
      <c r="I97" s="206"/>
      <c r="J97" s="205"/>
      <c r="K97" s="205"/>
      <c r="L97" s="205"/>
      <c r="M97" s="205"/>
      <c r="N97" s="205"/>
      <c r="O97" s="205"/>
      <c r="P97" s="205"/>
      <c r="S97" s="1"/>
      <c r="AB97" s="21"/>
      <c r="AC97" s="21"/>
      <c r="AD97" s="21"/>
      <c r="AE97" s="21"/>
      <c r="AF97" s="21"/>
      <c r="AG97" s="21"/>
      <c r="AH97" s="21"/>
      <c r="AI97" s="21"/>
      <c r="AJ97" s="21"/>
    </row>
    <row r="98" spans="1:36" ht="24" customHeight="1" x14ac:dyDescent="0.15">
      <c r="B98" s="373" t="s">
        <v>87</v>
      </c>
      <c r="C98" s="374"/>
      <c r="D98" s="377" t="s">
        <v>88</v>
      </c>
      <c r="E98" s="378"/>
      <c r="H98" s="206"/>
      <c r="I98" s="206"/>
      <c r="J98" s="205"/>
      <c r="K98" s="205"/>
      <c r="L98" s="205"/>
      <c r="M98" s="205"/>
      <c r="N98" s="205"/>
      <c r="O98" s="205"/>
      <c r="P98" s="205"/>
      <c r="S98" s="1"/>
      <c r="AB98" s="21"/>
      <c r="AC98" s="21"/>
      <c r="AD98" s="21"/>
      <c r="AE98" s="21"/>
      <c r="AF98" s="21"/>
      <c r="AG98" s="21"/>
      <c r="AH98" s="21"/>
      <c r="AI98" s="21"/>
      <c r="AJ98" s="21"/>
    </row>
    <row r="99" spans="1:36" ht="22.5" customHeight="1" x14ac:dyDescent="0.15">
      <c r="B99" s="375"/>
      <c r="C99" s="376"/>
      <c r="D99" s="253" t="s">
        <v>89</v>
      </c>
      <c r="E99" s="254" t="s">
        <v>90</v>
      </c>
      <c r="H99" s="206"/>
      <c r="I99" s="206"/>
      <c r="J99" s="205"/>
      <c r="K99" s="205"/>
      <c r="L99" s="205"/>
      <c r="M99" s="205"/>
      <c r="N99" s="205"/>
      <c r="O99" s="205"/>
      <c r="P99" s="205"/>
      <c r="S99" s="1"/>
      <c r="AB99" s="21"/>
      <c r="AC99" s="21"/>
      <c r="AD99" s="21"/>
      <c r="AE99" s="21"/>
      <c r="AF99" s="21"/>
      <c r="AG99" s="21"/>
      <c r="AH99" s="21"/>
      <c r="AI99" s="21"/>
      <c r="AJ99" s="21"/>
    </row>
    <row r="100" spans="1:36" ht="15" customHeight="1" x14ac:dyDescent="0.2">
      <c r="A100" s="368" t="s">
        <v>91</v>
      </c>
      <c r="B100" s="379" t="s">
        <v>92</v>
      </c>
      <c r="C100" s="380"/>
      <c r="D100" s="255">
        <f>IFERROR(VLOOKUP($A100,FILTRO!$A$4:$W$56,2,FALSE),0)</f>
        <v>0</v>
      </c>
      <c r="E100" s="256">
        <f>IFERROR(VLOOKUP($A100,FILTRO!$A$4:$W$56,3,FALSE),0)</f>
        <v>0</v>
      </c>
      <c r="H100" s="206"/>
      <c r="I100" s="206"/>
      <c r="J100" s="205"/>
      <c r="K100" s="205"/>
      <c r="L100" s="205"/>
      <c r="M100" s="205"/>
      <c r="N100" s="205"/>
      <c r="O100" s="205"/>
      <c r="P100" s="205"/>
      <c r="S100" s="1"/>
      <c r="AB100" s="21"/>
      <c r="AC100" s="21"/>
      <c r="AD100" s="21"/>
      <c r="AE100" s="21"/>
      <c r="AF100" s="21"/>
      <c r="AG100" s="21"/>
      <c r="AH100" s="21"/>
      <c r="AI100" s="21"/>
      <c r="AJ100" s="21"/>
    </row>
    <row r="101" spans="1:36" ht="15" customHeight="1" x14ac:dyDescent="0.2">
      <c r="A101" s="368" t="s">
        <v>93</v>
      </c>
      <c r="B101" s="381" t="s">
        <v>94</v>
      </c>
      <c r="C101" s="382"/>
      <c r="D101" s="257">
        <f>IFERROR(VLOOKUP($A101,FILTRO!$A$4:$W$56,2,FALSE),0)</f>
        <v>0</v>
      </c>
      <c r="E101" s="258">
        <f>IFERROR(VLOOKUP($A101,FILTRO!$A$4:$W$56,3,FALSE),0)</f>
        <v>3</v>
      </c>
      <c r="H101" s="206"/>
      <c r="I101" s="206"/>
      <c r="J101" s="205"/>
      <c r="K101" s="205"/>
      <c r="L101" s="205"/>
      <c r="M101" s="205"/>
      <c r="N101" s="205"/>
      <c r="O101" s="205"/>
      <c r="P101" s="205"/>
      <c r="S101" s="1"/>
      <c r="AB101" s="21"/>
      <c r="AC101" s="21"/>
      <c r="AD101" s="21"/>
      <c r="AE101" s="21"/>
      <c r="AF101" s="21"/>
      <c r="AG101" s="21"/>
      <c r="AH101" s="21"/>
      <c r="AI101" s="21"/>
      <c r="AJ101" s="21"/>
    </row>
    <row r="102" spans="1:36" ht="15" customHeight="1" x14ac:dyDescent="0.2">
      <c r="A102" s="368" t="s">
        <v>95</v>
      </c>
      <c r="B102" s="381" t="s">
        <v>96</v>
      </c>
      <c r="C102" s="382"/>
      <c r="D102" s="257">
        <f>IFERROR(VLOOKUP($A102,FILTRO!$A$4:$W$56,2,FALSE),0)</f>
        <v>1</v>
      </c>
      <c r="E102" s="258">
        <f>IFERROR(VLOOKUP($A102,FILTRO!$A$4:$W$56,3,FALSE),0)</f>
        <v>35</v>
      </c>
      <c r="H102" s="206"/>
      <c r="I102" s="206"/>
      <c r="J102" s="205"/>
      <c r="K102" s="205"/>
      <c r="L102" s="205"/>
      <c r="M102" s="205"/>
      <c r="N102" s="205"/>
      <c r="O102" s="205"/>
      <c r="P102" s="205"/>
      <c r="S102" s="1"/>
      <c r="AB102" s="21"/>
      <c r="AC102" s="21"/>
      <c r="AD102" s="21"/>
      <c r="AE102" s="21"/>
      <c r="AF102" s="21"/>
      <c r="AG102" s="21"/>
      <c r="AH102" s="21"/>
      <c r="AI102" s="21"/>
      <c r="AJ102" s="21"/>
    </row>
    <row r="103" spans="1:36" ht="15" customHeight="1" x14ac:dyDescent="0.2">
      <c r="A103" s="368" t="s">
        <v>97</v>
      </c>
      <c r="B103" s="381" t="s">
        <v>98</v>
      </c>
      <c r="C103" s="382"/>
      <c r="D103" s="257">
        <f>IFERROR(VLOOKUP($A103,FILTRO!$A$4:$W$56,2,FALSE),0)</f>
        <v>0</v>
      </c>
      <c r="E103" s="258">
        <f>IFERROR(VLOOKUP($A103,FILTRO!$A$4:$W$56,3,FALSE),0)</f>
        <v>0</v>
      </c>
      <c r="H103" s="206"/>
      <c r="I103" s="206"/>
      <c r="J103" s="205"/>
      <c r="K103" s="205"/>
      <c r="L103" s="205"/>
      <c r="M103" s="205"/>
      <c r="N103" s="205"/>
      <c r="O103" s="205"/>
      <c r="P103" s="205"/>
      <c r="S103" s="1"/>
      <c r="AB103" s="21"/>
      <c r="AC103" s="21"/>
      <c r="AD103" s="21"/>
      <c r="AE103" s="21"/>
      <c r="AF103" s="21"/>
      <c r="AG103" s="21"/>
      <c r="AH103" s="21"/>
      <c r="AI103" s="21"/>
      <c r="AJ103" s="21"/>
    </row>
    <row r="104" spans="1:36" ht="15" customHeight="1" x14ac:dyDescent="0.2">
      <c r="A104" s="368" t="s">
        <v>99</v>
      </c>
      <c r="B104" s="371" t="s">
        <v>100</v>
      </c>
      <c r="C104" s="372"/>
      <c r="D104" s="259">
        <f>IFERROR(VLOOKUP($A104,FILTRO!$A$4:$W$56,2,FALSE),0)</f>
        <v>0</v>
      </c>
      <c r="E104" s="260">
        <f>IFERROR(VLOOKUP($A104,FILTRO!$A$4:$W$56,3,FALSE),0)</f>
        <v>0</v>
      </c>
      <c r="H104" s="206"/>
      <c r="I104" s="206"/>
      <c r="J104" s="205"/>
      <c r="K104" s="205"/>
      <c r="L104" s="205"/>
      <c r="M104" s="205"/>
      <c r="N104" s="205"/>
      <c r="O104" s="205"/>
      <c r="P104" s="205"/>
      <c r="S104" s="1"/>
      <c r="AB104" s="21"/>
      <c r="AC104" s="21"/>
      <c r="AD104" s="21"/>
      <c r="AE104" s="21"/>
      <c r="AF104" s="21"/>
      <c r="AG104" s="21"/>
      <c r="AH104" s="21"/>
      <c r="AI104" s="21"/>
      <c r="AJ104" s="21"/>
    </row>
    <row r="105" spans="1:36" x14ac:dyDescent="0.15">
      <c r="Y105" s="11"/>
      <c r="AC105" s="11"/>
      <c r="AD105" s="11"/>
      <c r="AE105" s="11"/>
    </row>
    <row r="106" spans="1:36" x14ac:dyDescent="0.15">
      <c r="Y106" s="11"/>
      <c r="AC106" s="11"/>
      <c r="AD106" s="11"/>
      <c r="AE106" s="11"/>
    </row>
    <row r="107" spans="1:36" x14ac:dyDescent="0.15">
      <c r="AC107" s="11"/>
      <c r="AD107" s="11"/>
      <c r="AE107" s="11"/>
    </row>
    <row r="108" spans="1:36" x14ac:dyDescent="0.15">
      <c r="AC108" s="11"/>
      <c r="AD108" s="11"/>
      <c r="AE108" s="11"/>
    </row>
    <row r="109" spans="1:36" x14ac:dyDescent="0.15">
      <c r="AC109" s="11"/>
      <c r="AD109" s="11"/>
      <c r="AE109" s="11"/>
    </row>
    <row r="110" spans="1:36" x14ac:dyDescent="0.15">
      <c r="AC110" s="11"/>
      <c r="AD110" s="11"/>
      <c r="AE110" s="11"/>
    </row>
    <row r="111" spans="1:36" x14ac:dyDescent="0.15">
      <c r="AC111" s="11"/>
      <c r="AD111" s="11"/>
      <c r="AE111" s="11"/>
    </row>
    <row r="112" spans="1:36" x14ac:dyDescent="0.15">
      <c r="AC112" s="11"/>
      <c r="AD112" s="11"/>
      <c r="AE112" s="11"/>
    </row>
    <row r="113" spans="29:31" x14ac:dyDescent="0.15">
      <c r="AC113" s="11"/>
      <c r="AD113" s="11"/>
      <c r="AE113" s="11"/>
    </row>
    <row r="114" spans="29:31" x14ac:dyDescent="0.15">
      <c r="AC114" s="11"/>
      <c r="AD114" s="11"/>
      <c r="AE114" s="11"/>
    </row>
    <row r="115" spans="29:31" x14ac:dyDescent="0.15">
      <c r="AC115" s="11"/>
      <c r="AD115" s="11"/>
      <c r="AE115" s="11"/>
    </row>
    <row r="156" spans="2:33" ht="23.25" customHeight="1" x14ac:dyDescent="0.15"/>
    <row r="157" spans="2:33" ht="23.25" customHeight="1" x14ac:dyDescent="0.15">
      <c r="B157" s="261">
        <f>SUM(B8:R104)</f>
        <v>8495268.8000000026</v>
      </c>
      <c r="AG157" s="262">
        <f>SUM(AG1:AJ156)</f>
        <v>3</v>
      </c>
    </row>
    <row r="158" spans="2:33" ht="23.25" customHeight="1" x14ac:dyDescent="0.15"/>
  </sheetData>
  <mergeCells count="130">
    <mergeCell ref="B6:L6"/>
    <mergeCell ref="B7:R7"/>
    <mergeCell ref="B9:B12"/>
    <mergeCell ref="C9:C12"/>
    <mergeCell ref="D9:D12"/>
    <mergeCell ref="E9:K9"/>
    <mergeCell ref="L9:M9"/>
    <mergeCell ref="N9:P9"/>
    <mergeCell ref="E10:E12"/>
    <mergeCell ref="F10:F12"/>
    <mergeCell ref="P10:P12"/>
    <mergeCell ref="B29:B31"/>
    <mergeCell ref="B32:C32"/>
    <mergeCell ref="B34:C37"/>
    <mergeCell ref="D34:D37"/>
    <mergeCell ref="E34:K34"/>
    <mergeCell ref="M10:M12"/>
    <mergeCell ref="N10:N12"/>
    <mergeCell ref="O10:O12"/>
    <mergeCell ref="P35:P37"/>
    <mergeCell ref="B13:B17"/>
    <mergeCell ref="B18:B23"/>
    <mergeCell ref="G10:G12"/>
    <mergeCell ref="H10:H12"/>
    <mergeCell ref="I10:I12"/>
    <mergeCell ref="J10:J12"/>
    <mergeCell ref="K10:K12"/>
    <mergeCell ref="L10:L12"/>
    <mergeCell ref="B24:B27"/>
    <mergeCell ref="L34:M34"/>
    <mergeCell ref="N34:P34"/>
    <mergeCell ref="E35:E37"/>
    <mergeCell ref="F35:F37"/>
    <mergeCell ref="G35:G37"/>
    <mergeCell ref="H35:H37"/>
    <mergeCell ref="I35:I37"/>
    <mergeCell ref="J35:J37"/>
    <mergeCell ref="K35:K37"/>
    <mergeCell ref="L35:L37"/>
    <mergeCell ref="B42:C42"/>
    <mergeCell ref="B43:C43"/>
    <mergeCell ref="B46:B49"/>
    <mergeCell ref="C46:C49"/>
    <mergeCell ref="D46:D49"/>
    <mergeCell ref="E46:K46"/>
    <mergeCell ref="M35:M37"/>
    <mergeCell ref="N35:N37"/>
    <mergeCell ref="O35:O37"/>
    <mergeCell ref="M47:M49"/>
    <mergeCell ref="N47:N49"/>
    <mergeCell ref="O47:O49"/>
    <mergeCell ref="B38:C38"/>
    <mergeCell ref="B40:C40"/>
    <mergeCell ref="P47:P49"/>
    <mergeCell ref="B50:B54"/>
    <mergeCell ref="Q50:W50"/>
    <mergeCell ref="Q52:W52"/>
    <mergeCell ref="L46:M46"/>
    <mergeCell ref="N46:P46"/>
    <mergeCell ref="E47:E49"/>
    <mergeCell ref="F47:F49"/>
    <mergeCell ref="G47:G49"/>
    <mergeCell ref="H47:H49"/>
    <mergeCell ref="I47:I49"/>
    <mergeCell ref="J47:J49"/>
    <mergeCell ref="K47:K49"/>
    <mergeCell ref="L47:L49"/>
    <mergeCell ref="B66:B68"/>
    <mergeCell ref="B69:C69"/>
    <mergeCell ref="B71:C74"/>
    <mergeCell ref="D71:D74"/>
    <mergeCell ref="E71:K71"/>
    <mergeCell ref="L71:M71"/>
    <mergeCell ref="B55:B60"/>
    <mergeCell ref="Q55:W55"/>
    <mergeCell ref="Q56:W56"/>
    <mergeCell ref="Q57:W57"/>
    <mergeCell ref="Q58:W58"/>
    <mergeCell ref="B61:B65"/>
    <mergeCell ref="Q76:W76"/>
    <mergeCell ref="B77:C77"/>
    <mergeCell ref="N71:P71"/>
    <mergeCell ref="E72:E74"/>
    <mergeCell ref="F72:F74"/>
    <mergeCell ref="G72:G74"/>
    <mergeCell ref="H72:H74"/>
    <mergeCell ref="I72:I74"/>
    <mergeCell ref="J72:J74"/>
    <mergeCell ref="K72:K74"/>
    <mergeCell ref="L72:L74"/>
    <mergeCell ref="M72:M74"/>
    <mergeCell ref="B78:C78"/>
    <mergeCell ref="B79:C79"/>
    <mergeCell ref="B80:C80"/>
    <mergeCell ref="B84:C86"/>
    <mergeCell ref="D84:D86"/>
    <mergeCell ref="E84:F84"/>
    <mergeCell ref="N72:N74"/>
    <mergeCell ref="O72:O74"/>
    <mergeCell ref="P72:P74"/>
    <mergeCell ref="B75:C75"/>
    <mergeCell ref="N85:N86"/>
    <mergeCell ref="P85:P86"/>
    <mergeCell ref="Q85:Q86"/>
    <mergeCell ref="B87:C87"/>
    <mergeCell ref="B88:C88"/>
    <mergeCell ref="B89:C89"/>
    <mergeCell ref="G84:G86"/>
    <mergeCell ref="H84:N84"/>
    <mergeCell ref="O84:O86"/>
    <mergeCell ref="P84:Q84"/>
    <mergeCell ref="E85:E86"/>
    <mergeCell ref="F85:F86"/>
    <mergeCell ref="H85:J85"/>
    <mergeCell ref="K85:K86"/>
    <mergeCell ref="L85:L86"/>
    <mergeCell ref="M85:M86"/>
    <mergeCell ref="B104:C104"/>
    <mergeCell ref="B98:C99"/>
    <mergeCell ref="D98:E98"/>
    <mergeCell ref="B100:C100"/>
    <mergeCell ref="B101:C101"/>
    <mergeCell ref="B102:C102"/>
    <mergeCell ref="B103:C103"/>
    <mergeCell ref="B91:C91"/>
    <mergeCell ref="B92:C92"/>
    <mergeCell ref="B93:C93"/>
    <mergeCell ref="B94:C94"/>
    <mergeCell ref="B95:C95"/>
    <mergeCell ref="B96:C9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E9310-14F3-4854-8E05-965B924BC4AF}">
  <dimension ref="A1:AG206"/>
  <sheetViews>
    <sheetView showGridLines="0" topLeftCell="B1" workbookViewId="0">
      <selection activeCell="B1" sqref="B1"/>
    </sheetView>
  </sheetViews>
  <sheetFormatPr baseColWidth="10" defaultColWidth="11.7109375" defaultRowHeight="10.5" x14ac:dyDescent="0.15"/>
  <cols>
    <col min="1" max="1" width="12.85546875" style="268" hidden="1" customWidth="1"/>
    <col min="2" max="2" width="37.140625" style="268" customWidth="1"/>
    <col min="3" max="3" width="13.85546875" style="268" bestFit="1" customWidth="1"/>
    <col min="4" max="4" width="18.140625" style="268" bestFit="1" customWidth="1"/>
    <col min="5" max="5" width="11.7109375" style="268"/>
    <col min="6" max="6" width="13.42578125" style="268" customWidth="1"/>
    <col min="7" max="7" width="15.7109375" style="268" customWidth="1"/>
    <col min="8" max="8" width="14" style="268" customWidth="1"/>
    <col min="9" max="9" width="13.7109375" style="268" customWidth="1"/>
    <col min="10" max="10" width="15.140625" style="268" customWidth="1"/>
    <col min="11" max="11" width="12.7109375" style="268" customWidth="1"/>
    <col min="12" max="12" width="11.5703125" style="268" customWidth="1"/>
    <col min="13" max="13" width="11.42578125" style="268" customWidth="1"/>
    <col min="14" max="14" width="11" style="268" customWidth="1"/>
    <col min="15" max="16" width="10.85546875" style="268" customWidth="1"/>
    <col min="17" max="18" width="11.7109375" style="268"/>
    <col min="19" max="21" width="11.28515625" style="268" customWidth="1"/>
    <col min="22" max="26" width="14" style="268" customWidth="1"/>
    <col min="27" max="27" width="14" style="270" customWidth="1"/>
    <col min="28" max="29" width="14" style="268" customWidth="1"/>
    <col min="30" max="30" width="14" style="270" customWidth="1"/>
    <col min="31" max="40" width="14" style="268" customWidth="1"/>
    <col min="41" max="41" width="13" style="268" customWidth="1"/>
    <col min="42" max="16384" width="11.7109375" style="268"/>
  </cols>
  <sheetData>
    <row r="1" spans="1:30" s="1" customFormat="1" ht="12.75" customHeight="1" x14ac:dyDescent="0.15">
      <c r="B1" s="2"/>
      <c r="AA1" s="263"/>
      <c r="AD1" s="263"/>
    </row>
    <row r="2" spans="1:30" s="1" customFormat="1" ht="12.75" customHeight="1" x14ac:dyDescent="0.15">
      <c r="B2" s="2"/>
      <c r="AA2" s="263"/>
      <c r="AD2" s="263"/>
    </row>
    <row r="3" spans="1:30" s="1" customFormat="1" ht="12.75" customHeight="1" x14ac:dyDescent="0.2">
      <c r="B3" s="2"/>
      <c r="E3" s="4"/>
      <c r="AA3" s="263"/>
      <c r="AD3" s="263"/>
    </row>
    <row r="4" spans="1:30" s="1" customFormat="1" ht="12.75" customHeight="1" x14ac:dyDescent="0.15">
      <c r="B4" s="2"/>
      <c r="AA4" s="263"/>
      <c r="AD4" s="263"/>
    </row>
    <row r="5" spans="1:30" s="1" customFormat="1" ht="12.75" customHeight="1" x14ac:dyDescent="0.15">
      <c r="B5" s="2"/>
      <c r="AA5" s="263"/>
      <c r="AD5" s="263"/>
    </row>
    <row r="6" spans="1:30" s="264" customFormat="1" ht="30" customHeight="1" x14ac:dyDescent="0.15">
      <c r="B6" s="2"/>
      <c r="C6" s="265"/>
      <c r="D6" s="265"/>
      <c r="E6" s="265"/>
      <c r="F6" s="265"/>
      <c r="G6" s="265"/>
      <c r="H6" s="265"/>
      <c r="I6" s="265"/>
      <c r="J6" s="265"/>
      <c r="K6" s="265"/>
      <c r="L6" s="265"/>
      <c r="AA6" s="266"/>
      <c r="AD6" s="266"/>
    </row>
    <row r="7" spans="1:30" s="264" customFormat="1" ht="36" customHeight="1" x14ac:dyDescent="0.15">
      <c r="B7" s="491" t="s">
        <v>101</v>
      </c>
      <c r="C7" s="491"/>
      <c r="D7" s="491"/>
      <c r="E7" s="491"/>
      <c r="F7" s="491"/>
      <c r="G7" s="491"/>
      <c r="H7" s="491"/>
      <c r="I7" s="491"/>
      <c r="J7" s="491"/>
      <c r="K7" s="491"/>
      <c r="L7" s="491"/>
      <c r="M7" s="491"/>
      <c r="N7" s="491"/>
      <c r="O7" s="491"/>
      <c r="P7" s="267"/>
      <c r="Q7" s="267"/>
      <c r="AA7" s="266"/>
      <c r="AD7" s="266"/>
    </row>
    <row r="8" spans="1:30" ht="26.25" customHeight="1" x14ac:dyDescent="0.2">
      <c r="B8" s="269" t="s">
        <v>102</v>
      </c>
    </row>
    <row r="9" spans="1:30" ht="35.25" customHeight="1" x14ac:dyDescent="0.15">
      <c r="B9" s="271" t="s">
        <v>103</v>
      </c>
      <c r="C9" s="272" t="s">
        <v>104</v>
      </c>
      <c r="D9" s="273" t="s">
        <v>105</v>
      </c>
    </row>
    <row r="10" spans="1:30" ht="30" customHeight="1" x14ac:dyDescent="0.15">
      <c r="A10" s="274" t="s">
        <v>106</v>
      </c>
      <c r="B10" s="275" t="s">
        <v>107</v>
      </c>
      <c r="C10" s="276">
        <f>IFERROR(VLOOKUP($A10,FILTRO!$A$4:$W$56,2,FALSE),0)</f>
        <v>283149</v>
      </c>
      <c r="D10" s="277">
        <f>IFERROR(VLOOKUP($A10,FILTRO!$A$4:$W$56,3,FALSE),0)</f>
        <v>283147</v>
      </c>
      <c r="E10" s="147" t="str">
        <f>$AB10&amp;" "&amp;$AC10</f>
        <v xml:space="preserve"> </v>
      </c>
      <c r="AC10" s="268" t="str">
        <f>IF(D10&lt;&gt;F19," No olvide que el Nº de personas que retira Bebida Láctea Años Dorados (BLAD) en la sección B debe ser igual a los Kilos que retiran en Seccion A.-","")</f>
        <v/>
      </c>
    </row>
    <row r="11" spans="1:30" ht="31.5" customHeight="1" x14ac:dyDescent="0.15">
      <c r="A11" s="274" t="s">
        <v>108</v>
      </c>
      <c r="B11" s="278" t="s">
        <v>109</v>
      </c>
      <c r="C11" s="279">
        <f>IFERROR(VLOOKUP($A11,FILTRO!$A$4:$W$56,2,FALSE),0)</f>
        <v>26124</v>
      </c>
      <c r="D11" s="280">
        <f>IFERROR(VLOOKUP($A11,FILTRO!$A$4:$W$56,3,FALSE),0)</f>
        <v>26126</v>
      </c>
      <c r="E11" s="147" t="str">
        <f>$AB11&amp;" "&amp;$AC11</f>
        <v xml:space="preserve"> </v>
      </c>
      <c r="AC11" s="268" t="str">
        <f t="shared" ref="AC11:AC14" si="0">IF(D11&lt;&gt;F20," No olvide que el Nº de personas que retira Bebida Láctea Años Dorados (BLAD) en la sección B debe ser igual a los Kilos que retiran en Seccion A.-","")</f>
        <v/>
      </c>
    </row>
    <row r="12" spans="1:30" ht="32.25" customHeight="1" x14ac:dyDescent="0.15">
      <c r="A12" s="274" t="s">
        <v>110</v>
      </c>
      <c r="B12" s="281" t="s">
        <v>111</v>
      </c>
      <c r="C12" s="282">
        <f>IFERROR(VLOOKUP($A12,FILTRO!$A$4:$W$56,2,FALSE),0)</f>
        <v>1447</v>
      </c>
      <c r="D12" s="283">
        <f>IFERROR(VLOOKUP($A12,FILTRO!$A$4:$W$56,3,FALSE),0)</f>
        <v>1447</v>
      </c>
      <c r="E12" s="147" t="str">
        <f>$AB12&amp;" "&amp;$AC12</f>
        <v xml:space="preserve"> </v>
      </c>
      <c r="AC12" s="268" t="str">
        <f t="shared" si="0"/>
        <v/>
      </c>
    </row>
    <row r="13" spans="1:30" ht="15.75" customHeight="1" x14ac:dyDescent="0.15">
      <c r="A13" s="274" t="s">
        <v>112</v>
      </c>
      <c r="B13" s="284" t="s">
        <v>113</v>
      </c>
      <c r="C13" s="282">
        <f>IFERROR(VLOOKUP($A13,FILTRO!$A$4:$W$56,2,FALSE),0)</f>
        <v>85</v>
      </c>
      <c r="D13" s="283">
        <f>IFERROR(VLOOKUP($A13,FILTRO!$A$4:$W$56,3,FALSE),0)</f>
        <v>85</v>
      </c>
      <c r="E13" s="147" t="str">
        <f>$AB13&amp;" "&amp;$AC13</f>
        <v xml:space="preserve"> </v>
      </c>
      <c r="AC13" s="268" t="str">
        <f t="shared" si="0"/>
        <v/>
      </c>
    </row>
    <row r="14" spans="1:30" ht="16.5" customHeight="1" x14ac:dyDescent="0.15">
      <c r="A14" s="274" t="s">
        <v>114</v>
      </c>
      <c r="B14" s="285" t="s">
        <v>115</v>
      </c>
      <c r="C14" s="212">
        <f>IFERROR(VLOOKUP($A14,FILTRO!$A$4:$W$56,2,FALSE),0)</f>
        <v>1190</v>
      </c>
      <c r="D14" s="277">
        <f>IFERROR(VLOOKUP($A14,FILTRO!$A$4:$W$56,3,FALSE),0)</f>
        <v>1190</v>
      </c>
      <c r="E14" s="147" t="str">
        <f>$AB14&amp;" "&amp;$AC14</f>
        <v xml:space="preserve"> </v>
      </c>
      <c r="AC14" s="268" t="str">
        <f t="shared" si="0"/>
        <v/>
      </c>
    </row>
    <row r="15" spans="1:30" ht="15.75" customHeight="1" x14ac:dyDescent="0.15">
      <c r="A15" s="286"/>
      <c r="B15" s="287" t="s">
        <v>46</v>
      </c>
      <c r="C15" s="288">
        <f>SUM(C10:C14)</f>
        <v>311995</v>
      </c>
      <c r="D15" s="289">
        <f>SUM(D10:D14)</f>
        <v>311995</v>
      </c>
    </row>
    <row r="16" spans="1:30" ht="30" customHeight="1" x14ac:dyDescent="0.2">
      <c r="A16" s="290"/>
      <c r="B16" s="269" t="s">
        <v>116</v>
      </c>
      <c r="C16" s="264"/>
      <c r="E16" s="264"/>
      <c r="F16" s="264"/>
      <c r="G16" s="264"/>
      <c r="H16" s="264"/>
      <c r="I16" s="264"/>
      <c r="J16" s="264"/>
      <c r="K16" s="264"/>
      <c r="L16" s="264"/>
    </row>
    <row r="17" spans="1:33" ht="18" customHeight="1" x14ac:dyDescent="0.15">
      <c r="A17" s="290"/>
      <c r="B17" s="492" t="s">
        <v>103</v>
      </c>
      <c r="C17" s="494" t="s">
        <v>104</v>
      </c>
      <c r="D17" s="495"/>
      <c r="E17" s="496"/>
      <c r="F17" s="494" t="s">
        <v>105</v>
      </c>
      <c r="G17" s="495"/>
      <c r="H17" s="496"/>
    </row>
    <row r="18" spans="1:33" ht="44.25" customHeight="1" x14ac:dyDescent="0.15">
      <c r="A18" s="290"/>
      <c r="B18" s="493"/>
      <c r="C18" s="291" t="s">
        <v>117</v>
      </c>
      <c r="D18" s="292" t="s">
        <v>118</v>
      </c>
      <c r="E18" s="293" t="s">
        <v>119</v>
      </c>
      <c r="F18" s="291" t="s">
        <v>117</v>
      </c>
      <c r="G18" s="292" t="s">
        <v>118</v>
      </c>
      <c r="H18" s="293" t="s">
        <v>119</v>
      </c>
    </row>
    <row r="19" spans="1:33" ht="27.75" customHeight="1" x14ac:dyDescent="0.15">
      <c r="A19" s="294" t="s">
        <v>120</v>
      </c>
      <c r="B19" s="295" t="s">
        <v>121</v>
      </c>
      <c r="C19" s="296">
        <f>IFERROR(VLOOKUP($A19,FILTRO!$A$4:$W$56,2,FALSE),0)</f>
        <v>283153</v>
      </c>
      <c r="D19" s="297">
        <f>IFERROR(VLOOKUP($A19,FILTRO!$A$4:$W$56,3,FALSE),0)</f>
        <v>4563</v>
      </c>
      <c r="E19" s="298">
        <f>IFERROR(VLOOKUP($A19,FILTRO!$A$4:$W$56,4,FALSE),0)</f>
        <v>69273</v>
      </c>
      <c r="F19" s="296">
        <f>IFERROR(VLOOKUP($A19,FILTRO!$A$4:$W$56,5,FALSE),0)</f>
        <v>283147</v>
      </c>
      <c r="G19" s="297">
        <f>IFERROR(VLOOKUP($A19,FILTRO!$A$4:$W$56,6,FALSE),0)</f>
        <v>4797</v>
      </c>
      <c r="H19" s="299">
        <f>IFERROR(VLOOKUP($A19,FILTRO!$A$4:$W$56,7,FALSE),0)</f>
        <v>69023</v>
      </c>
      <c r="I19" s="147" t="str">
        <f>$AB19&amp;" "&amp;$AC19</f>
        <v xml:space="preserve"> </v>
      </c>
      <c r="AC19" s="268" t="str">
        <f>IF(D10&lt;&gt;F19," No olvide que el Nº de personas que retira Bebida Láctea Años Dorados (BLAD) debe ser igual a los Kilos que retiran en Seccion A.-","")</f>
        <v/>
      </c>
      <c r="AE19" s="268" t="str">
        <f>IF($C19=0,"",IF($C10="",IF($C19="",0,1),""))</f>
        <v/>
      </c>
      <c r="AF19" s="268" t="str">
        <f>IF($F19=0,"",IF($D10="",IF($F19="",0,1),""))</f>
        <v/>
      </c>
    </row>
    <row r="20" spans="1:33" ht="25.5" customHeight="1" x14ac:dyDescent="0.15">
      <c r="A20" s="294" t="s">
        <v>122</v>
      </c>
      <c r="B20" s="300" t="s">
        <v>109</v>
      </c>
      <c r="C20" s="301">
        <f>IFERROR(VLOOKUP($A20,FILTRO!$A$4:$W$56,2,FALSE),0)</f>
        <v>26124</v>
      </c>
      <c r="D20" s="302">
        <f>IFERROR(VLOOKUP($A20,FILTRO!$A$4:$W$56,3,FALSE),0)</f>
        <v>1068</v>
      </c>
      <c r="E20" s="303">
        <f>IFERROR(VLOOKUP($A20,FILTRO!$A$4:$W$56,4,FALSE),0)</f>
        <v>7399</v>
      </c>
      <c r="F20" s="301">
        <f>IFERROR(VLOOKUP($A20,FILTRO!$A$4:$W$56,5,FALSE),0)</f>
        <v>26126</v>
      </c>
      <c r="G20" s="302">
        <f>IFERROR(VLOOKUP($A20,FILTRO!$A$4:$W$56,6,FALSE),0)</f>
        <v>1095</v>
      </c>
      <c r="H20" s="304">
        <f>IFERROR(VLOOKUP($A20,FILTRO!$A$4:$W$56,7,FALSE),0)</f>
        <v>7365</v>
      </c>
      <c r="I20" s="147" t="str">
        <f>$AB20&amp;" "&amp;$AC20</f>
        <v xml:space="preserve"> </v>
      </c>
      <c r="AC20" s="268" t="str">
        <f t="shared" ref="AC20:AC23" si="1">IF(D11&lt;&gt;F20," No olvide que el Nº de personas que retira Bebida Láctea Años Dorados (BLAD) debe ser igual a los Kilos que retiran en Seccion A.-","")</f>
        <v/>
      </c>
      <c r="AE20" s="268" t="str">
        <f>IF($C20=0,"",IF($C11="",IF($C20="",0,1),""))</f>
        <v/>
      </c>
      <c r="AF20" s="268" t="str">
        <f>IF($F20=0,"",IF($D11="",IF($F20="",0,1),""))</f>
        <v/>
      </c>
    </row>
    <row r="21" spans="1:33" ht="25.5" customHeight="1" x14ac:dyDescent="0.15">
      <c r="A21" s="294" t="s">
        <v>123</v>
      </c>
      <c r="B21" s="305" t="s">
        <v>111</v>
      </c>
      <c r="C21" s="306">
        <f>IFERROR(VLOOKUP($A21,FILTRO!$A$4:$W$56,2,FALSE),0)</f>
        <v>1447</v>
      </c>
      <c r="D21" s="302">
        <f>IFERROR(VLOOKUP($A21,FILTRO!$A$4:$W$56,3,FALSE),0)</f>
        <v>15</v>
      </c>
      <c r="E21" s="304">
        <f>IFERROR(VLOOKUP($A21,FILTRO!$A$4:$W$56,4,FALSE),0)</f>
        <v>220</v>
      </c>
      <c r="F21" s="307">
        <f>IFERROR(VLOOKUP($A21,FILTRO!$A$4:$W$56,5,FALSE),0)</f>
        <v>1447</v>
      </c>
      <c r="G21" s="308">
        <f>IFERROR(VLOOKUP($A21,FILTRO!$A$4:$W$56,6,FALSE),0)</f>
        <v>13</v>
      </c>
      <c r="H21" s="303">
        <f>IFERROR(VLOOKUP($A21,FILTRO!$A$4:$W$56,7,FALSE),0)</f>
        <v>220</v>
      </c>
      <c r="I21" s="147" t="str">
        <f>$AB21&amp;" "&amp;$AC21</f>
        <v xml:space="preserve"> </v>
      </c>
      <c r="AC21" s="268" t="str">
        <f t="shared" si="1"/>
        <v/>
      </c>
      <c r="AE21" s="268" t="str">
        <f>IF($C21=0,"",IF($C12="",IF($C21="",0,1),""))</f>
        <v/>
      </c>
      <c r="AF21" s="268" t="str">
        <f>IF($F21=0,"",IF($D12="",IF($F21="",0,1),""))</f>
        <v/>
      </c>
    </row>
    <row r="22" spans="1:33" ht="15" customHeight="1" x14ac:dyDescent="0.15">
      <c r="A22" s="294" t="s">
        <v>124</v>
      </c>
      <c r="B22" s="309" t="s">
        <v>113</v>
      </c>
      <c r="C22" s="306">
        <f>IFERROR(VLOOKUP($A22,FILTRO!$A$4:$W$56,2,FALSE),0)</f>
        <v>85</v>
      </c>
      <c r="D22" s="308">
        <f>IFERROR(VLOOKUP($A22,FILTRO!$A$4:$W$56,3,FALSE),0)</f>
        <v>3</v>
      </c>
      <c r="E22" s="303">
        <f>IFERROR(VLOOKUP($A22,FILTRO!$A$4:$W$56,4,FALSE),0)</f>
        <v>31</v>
      </c>
      <c r="F22" s="306">
        <f>IFERROR(VLOOKUP($A22,FILTRO!$A$4:$W$56,5,FALSE),0)</f>
        <v>85</v>
      </c>
      <c r="G22" s="302">
        <f>IFERROR(VLOOKUP($A22,FILTRO!$A$4:$W$56,6,FALSE),0)</f>
        <v>3</v>
      </c>
      <c r="H22" s="310">
        <f>IFERROR(VLOOKUP($A22,FILTRO!$A$4:$W$56,7,FALSE),0)</f>
        <v>31</v>
      </c>
      <c r="I22" s="147" t="str">
        <f>$AB22&amp;" "&amp;$AC22</f>
        <v xml:space="preserve"> </v>
      </c>
      <c r="AC22" s="268" t="str">
        <f t="shared" si="1"/>
        <v/>
      </c>
      <c r="AE22" s="268" t="str">
        <f>IF($C22=0,"",IF($C13="",IF($C22="",0,1),""))</f>
        <v/>
      </c>
      <c r="AF22" s="268" t="str">
        <f>IF($F22=0,"",IF($D13="",IF($F22="",0,1),""))</f>
        <v/>
      </c>
    </row>
    <row r="23" spans="1:33" ht="22.5" customHeight="1" x14ac:dyDescent="0.15">
      <c r="A23" s="294" t="s">
        <v>125</v>
      </c>
      <c r="B23" s="311" t="s">
        <v>115</v>
      </c>
      <c r="C23" s="312">
        <f>IFERROR(VLOOKUP($A23,FILTRO!$A$4:$W$56,2,FALSE),0)</f>
        <v>1190</v>
      </c>
      <c r="D23" s="313">
        <f>IFERROR(VLOOKUP($A23,FILTRO!$A$4:$W$56,3,FALSE),0)</f>
        <v>2</v>
      </c>
      <c r="E23" s="310">
        <f>IFERROR(VLOOKUP($A23,FILTRO!$A$4:$W$56,4,FALSE),0)</f>
        <v>204</v>
      </c>
      <c r="F23" s="312">
        <f>IFERROR(VLOOKUP($A23,FILTRO!$A$4:$W$56,5,FALSE),0)</f>
        <v>1190</v>
      </c>
      <c r="G23" s="314">
        <f>IFERROR(VLOOKUP($A23,FILTRO!$A$4:$W$56,6,FALSE),0)</f>
        <v>2</v>
      </c>
      <c r="H23" s="310">
        <f>IFERROR(VLOOKUP($A23,FILTRO!$A$4:$W$56,7,FALSE),0)</f>
        <v>215</v>
      </c>
      <c r="I23" s="147" t="str">
        <f>$AB23&amp;" "&amp;$AC23</f>
        <v xml:space="preserve"> </v>
      </c>
      <c r="AC23" s="268" t="str">
        <f t="shared" si="1"/>
        <v/>
      </c>
      <c r="AE23" s="268" t="str">
        <f>IF($C23=0,"",IF($C14="",IF($C23="",0,1),""))</f>
        <v/>
      </c>
      <c r="AF23" s="268" t="str">
        <f>IF($F23=0,"",IF($D14="",IF($F23="",0,1),""))</f>
        <v/>
      </c>
    </row>
    <row r="24" spans="1:33" ht="18.75" customHeight="1" x14ac:dyDescent="0.15">
      <c r="A24" s="315"/>
      <c r="B24" s="316" t="s">
        <v>46</v>
      </c>
      <c r="C24" s="317">
        <f t="shared" ref="C24:H24" si="2">SUM(C19:C23)</f>
        <v>311999</v>
      </c>
      <c r="D24" s="318">
        <f t="shared" si="2"/>
        <v>5651</v>
      </c>
      <c r="E24" s="289">
        <f t="shared" si="2"/>
        <v>77127</v>
      </c>
      <c r="F24" s="317">
        <f t="shared" si="2"/>
        <v>311995</v>
      </c>
      <c r="G24" s="318">
        <f t="shared" si="2"/>
        <v>5910</v>
      </c>
      <c r="H24" s="289">
        <f t="shared" si="2"/>
        <v>76854</v>
      </c>
      <c r="I24" s="319"/>
      <c r="J24" s="320"/>
      <c r="K24" s="320"/>
      <c r="L24" s="320"/>
      <c r="M24" s="320"/>
      <c r="N24" s="320"/>
      <c r="O24" s="320"/>
      <c r="P24" s="320"/>
      <c r="Q24" s="320"/>
      <c r="R24" s="320"/>
      <c r="S24" s="320"/>
      <c r="T24" s="320"/>
      <c r="U24" s="320"/>
      <c r="V24" s="320"/>
      <c r="W24" s="320"/>
      <c r="X24" s="320"/>
      <c r="Y24" s="320"/>
      <c r="Z24" s="320"/>
      <c r="AA24" s="321"/>
      <c r="AB24" s="320"/>
      <c r="AC24" s="320"/>
      <c r="AD24" s="321"/>
      <c r="AE24" s="320"/>
      <c r="AF24" s="320"/>
      <c r="AG24" s="320"/>
    </row>
    <row r="25" spans="1:33" ht="30" customHeight="1" x14ac:dyDescent="0.2">
      <c r="A25" s="290"/>
      <c r="B25" s="269" t="s">
        <v>126</v>
      </c>
    </row>
    <row r="26" spans="1:33" s="323" customFormat="1" ht="18.75" customHeight="1" x14ac:dyDescent="0.15">
      <c r="A26" s="322"/>
      <c r="B26" s="492" t="s">
        <v>127</v>
      </c>
      <c r="C26" s="492" t="s">
        <v>128</v>
      </c>
      <c r="D26" s="498" t="s">
        <v>65</v>
      </c>
      <c r="E26" s="499"/>
      <c r="F26" s="492" t="s">
        <v>129</v>
      </c>
      <c r="G26" s="500" t="s">
        <v>67</v>
      </c>
      <c r="H26" s="501"/>
      <c r="I26" s="501"/>
      <c r="J26" s="501"/>
      <c r="K26" s="502"/>
      <c r="L26" s="492" t="s">
        <v>68</v>
      </c>
      <c r="M26" s="464" t="s">
        <v>69</v>
      </c>
      <c r="N26" s="466"/>
      <c r="Y26" s="324"/>
      <c r="AB26" s="324"/>
    </row>
    <row r="27" spans="1:33" s="323" customFormat="1" ht="33.75" customHeight="1" x14ac:dyDescent="0.15">
      <c r="A27" s="322"/>
      <c r="B27" s="497"/>
      <c r="C27" s="497"/>
      <c r="D27" s="486" t="s">
        <v>70</v>
      </c>
      <c r="E27" s="488" t="s">
        <v>71</v>
      </c>
      <c r="F27" s="497"/>
      <c r="G27" s="373" t="s">
        <v>130</v>
      </c>
      <c r="H27" s="399" t="s">
        <v>73</v>
      </c>
      <c r="I27" s="421" t="s">
        <v>131</v>
      </c>
      <c r="J27" s="399" t="s">
        <v>75</v>
      </c>
      <c r="K27" s="423" t="s">
        <v>132</v>
      </c>
      <c r="L27" s="503"/>
      <c r="M27" s="436" t="s">
        <v>133</v>
      </c>
      <c r="N27" s="421" t="s">
        <v>134</v>
      </c>
      <c r="Y27" s="324"/>
      <c r="AB27" s="324"/>
    </row>
    <row r="28" spans="1:33" s="323" customFormat="1" ht="22.5" customHeight="1" x14ac:dyDescent="0.15">
      <c r="A28" s="322"/>
      <c r="B28" s="493"/>
      <c r="C28" s="493"/>
      <c r="D28" s="487"/>
      <c r="E28" s="489"/>
      <c r="F28" s="493"/>
      <c r="G28" s="375"/>
      <c r="H28" s="425"/>
      <c r="I28" s="463"/>
      <c r="J28" s="425"/>
      <c r="K28" s="490"/>
      <c r="L28" s="504"/>
      <c r="M28" s="437"/>
      <c r="N28" s="463"/>
      <c r="Y28" s="324"/>
      <c r="AB28" s="324"/>
    </row>
    <row r="29" spans="1:33" ht="15" customHeight="1" x14ac:dyDescent="0.2">
      <c r="A29" s="325"/>
      <c r="B29" s="326" t="s">
        <v>104</v>
      </c>
      <c r="C29" s="327"/>
      <c r="D29" s="327"/>
      <c r="E29" s="328"/>
      <c r="F29" s="329">
        <f>SUM(C29:E29)</f>
        <v>0</v>
      </c>
      <c r="G29" s="330">
        <f>C15</f>
        <v>311995</v>
      </c>
      <c r="H29" s="327"/>
      <c r="I29" s="327"/>
      <c r="J29" s="331"/>
      <c r="K29" s="332">
        <f>SUM(G29:J29)</f>
        <v>311995</v>
      </c>
      <c r="L29" s="333">
        <f>F29-K29</f>
        <v>-311995</v>
      </c>
      <c r="M29" s="327"/>
      <c r="N29" s="328"/>
      <c r="O29" s="147"/>
      <c r="X29" s="334"/>
      <c r="Y29" s="270"/>
      <c r="AA29" s="268"/>
      <c r="AB29" s="270"/>
      <c r="AC29" s="335" t="e">
        <f>IF((G29+#REF!)=C15,0,1)</f>
        <v>#REF!</v>
      </c>
      <c r="AD29" s="268"/>
    </row>
    <row r="30" spans="1:33" ht="15" customHeight="1" x14ac:dyDescent="0.2">
      <c r="A30" s="325"/>
      <c r="B30" s="336" t="s">
        <v>105</v>
      </c>
      <c r="C30" s="337"/>
      <c r="D30" s="337"/>
      <c r="E30" s="338"/>
      <c r="F30" s="339">
        <f>SUM(C30:E30)</f>
        <v>0</v>
      </c>
      <c r="G30" s="340">
        <f>D15</f>
        <v>311995</v>
      </c>
      <c r="H30" s="337"/>
      <c r="I30" s="337"/>
      <c r="J30" s="341"/>
      <c r="K30" s="342">
        <f>SUM(G30:J30)</f>
        <v>311995</v>
      </c>
      <c r="L30" s="343">
        <f>F30-K30</f>
        <v>-311995</v>
      </c>
      <c r="M30" s="337"/>
      <c r="N30" s="338"/>
      <c r="O30" s="147"/>
      <c r="X30" s="334"/>
      <c r="Y30" s="270"/>
      <c r="AA30" s="268"/>
      <c r="AB30" s="270"/>
      <c r="AC30" s="335" t="e">
        <f>IF((G30+#REF!)=D15,0,1)</f>
        <v>#REF!</v>
      </c>
      <c r="AD30" s="268"/>
    </row>
    <row r="31" spans="1:33" ht="26.25" customHeight="1" x14ac:dyDescent="0.2">
      <c r="A31" s="290"/>
      <c r="B31" s="269" t="s">
        <v>135</v>
      </c>
      <c r="C31" s="344"/>
      <c r="D31" s="344"/>
      <c r="E31" s="344"/>
      <c r="F31" s="344"/>
      <c r="G31" s="344"/>
      <c r="H31" s="344"/>
      <c r="I31" s="344"/>
      <c r="J31" s="345"/>
      <c r="K31" s="345"/>
      <c r="L31" s="345"/>
      <c r="M31" s="346"/>
      <c r="N31" s="346"/>
      <c r="O31" s="346"/>
      <c r="P31" s="346"/>
    </row>
    <row r="32" spans="1:33" ht="25.5" customHeight="1" x14ac:dyDescent="0.2">
      <c r="A32" s="347"/>
      <c r="B32" s="374" t="s">
        <v>103</v>
      </c>
      <c r="C32" s="484" t="s">
        <v>104</v>
      </c>
      <c r="D32" s="485"/>
      <c r="E32" s="378"/>
      <c r="F32" s="484" t="s">
        <v>105</v>
      </c>
      <c r="G32" s="485"/>
      <c r="H32" s="378"/>
      <c r="I32" s="344"/>
      <c r="J32" s="345"/>
      <c r="K32" s="345"/>
      <c r="L32" s="345"/>
      <c r="M32" s="346"/>
      <c r="N32" s="346"/>
      <c r="O32" s="346"/>
      <c r="P32" s="346"/>
    </row>
    <row r="33" spans="1:32" ht="50.25" customHeight="1" x14ac:dyDescent="0.2">
      <c r="A33" s="347"/>
      <c r="B33" s="483"/>
      <c r="C33" s="348" t="s">
        <v>117</v>
      </c>
      <c r="D33" s="348" t="s">
        <v>118</v>
      </c>
      <c r="E33" s="349" t="s">
        <v>119</v>
      </c>
      <c r="F33" s="349" t="s">
        <v>117</v>
      </c>
      <c r="G33" s="349" t="s">
        <v>118</v>
      </c>
      <c r="H33" s="349" t="s">
        <v>119</v>
      </c>
      <c r="I33" s="344"/>
      <c r="J33" s="350"/>
      <c r="K33" s="345"/>
      <c r="L33" s="345"/>
      <c r="M33" s="346"/>
      <c r="N33" s="346"/>
      <c r="O33" s="346"/>
      <c r="P33" s="346"/>
    </row>
    <row r="34" spans="1:32" ht="28.5" customHeight="1" x14ac:dyDescent="0.2">
      <c r="A34" s="367" t="s">
        <v>148</v>
      </c>
      <c r="B34" s="326" t="s">
        <v>107</v>
      </c>
      <c r="C34" s="351">
        <f>IFERROR(VLOOKUP($A34,FILTRO!$A$4:$W$56,2,FALSE),0)</f>
        <v>6592</v>
      </c>
      <c r="D34" s="351">
        <f>IFERROR(VLOOKUP($A34,FILTRO!$A$4:$W$56,3,FALSE),0)</f>
        <v>33</v>
      </c>
      <c r="E34" s="352">
        <f>IFERROR(VLOOKUP($A34,FILTRO!$A$4:$W$56,4,FALSE),0)</f>
        <v>1902</v>
      </c>
      <c r="F34" s="351">
        <f>IFERROR(VLOOKUP($A34,FILTRO!$A$4:$W$56,5,FALSE),0)</f>
        <v>6547</v>
      </c>
      <c r="G34" s="351">
        <f>IFERROR(VLOOKUP($A34,FILTRO!$A$4:$W$56,6,FALSE),0)</f>
        <v>51</v>
      </c>
      <c r="H34" s="352">
        <f>IFERROR(VLOOKUP($A34,FILTRO!$A$4:$W$56,7,FALSE),0)</f>
        <v>1905</v>
      </c>
      <c r="I34" s="147" t="str">
        <f>$AB34&amp;" "&amp;$AC34</f>
        <v xml:space="preserve"> </v>
      </c>
      <c r="J34" s="345"/>
      <c r="K34" s="345"/>
      <c r="L34" s="345"/>
      <c r="M34" s="346"/>
      <c r="N34" s="346"/>
      <c r="O34" s="346"/>
      <c r="P34" s="346"/>
      <c r="AB34" s="353"/>
      <c r="AC34" s="353"/>
      <c r="AE34" s="353"/>
      <c r="AF34" s="353"/>
    </row>
    <row r="35" spans="1:32" ht="27" customHeight="1" x14ac:dyDescent="0.2">
      <c r="A35" s="367" t="s">
        <v>150</v>
      </c>
      <c r="B35" s="354" t="s">
        <v>109</v>
      </c>
      <c r="C35" s="283">
        <f>IFERROR(VLOOKUP($A35,FILTRO!$A$4:$W$56,2,FALSE),0)</f>
        <v>694</v>
      </c>
      <c r="D35" s="283">
        <f>IFERROR(VLOOKUP($A35,FILTRO!$A$4:$W$56,3,FALSE),0)</f>
        <v>8</v>
      </c>
      <c r="E35" s="355">
        <f>IFERROR(VLOOKUP($A35,FILTRO!$A$4:$W$56,4,FALSE),0)</f>
        <v>285</v>
      </c>
      <c r="F35" s="283">
        <f>IFERROR(VLOOKUP($A35,FILTRO!$A$4:$W$56,5,FALSE),0)</f>
        <v>694</v>
      </c>
      <c r="G35" s="283">
        <f>IFERROR(VLOOKUP($A35,FILTRO!$A$4:$W$56,6,FALSE),0)</f>
        <v>8</v>
      </c>
      <c r="H35" s="355">
        <f>IFERROR(VLOOKUP($A35,FILTRO!$A$4:$W$56,7,FALSE),0)</f>
        <v>285</v>
      </c>
      <c r="I35" s="147" t="str">
        <f>$AB35&amp;" "&amp;$AC35</f>
        <v xml:space="preserve"> </v>
      </c>
      <c r="J35" s="345"/>
      <c r="K35" s="345"/>
      <c r="L35" s="345"/>
      <c r="M35" s="346"/>
      <c r="N35" s="346"/>
      <c r="O35" s="346"/>
      <c r="P35" s="346"/>
      <c r="AB35" s="353"/>
      <c r="AC35" s="353"/>
      <c r="AE35" s="353"/>
      <c r="AF35" s="353"/>
    </row>
    <row r="36" spans="1:32" ht="26.25" customHeight="1" x14ac:dyDescent="0.2">
      <c r="A36" s="367" t="s">
        <v>152</v>
      </c>
      <c r="B36" s="354" t="s">
        <v>111</v>
      </c>
      <c r="C36" s="283">
        <f>IFERROR(VLOOKUP($A36,FILTRO!$A$4:$W$56,2,FALSE),0)</f>
        <v>24</v>
      </c>
      <c r="D36" s="283">
        <f>IFERROR(VLOOKUP($A36,FILTRO!$A$4:$W$56,3,FALSE),0)</f>
        <v>0</v>
      </c>
      <c r="E36" s="355">
        <f>IFERROR(VLOOKUP($A36,FILTRO!$A$4:$W$56,4,FALSE),0)</f>
        <v>2</v>
      </c>
      <c r="F36" s="283">
        <f>IFERROR(VLOOKUP($A36,FILTRO!$A$4:$W$56,5,FALSE),0)</f>
        <v>24</v>
      </c>
      <c r="G36" s="283">
        <f>IFERROR(VLOOKUP($A36,FILTRO!$A$4:$W$56,6,FALSE),0)</f>
        <v>0</v>
      </c>
      <c r="H36" s="355">
        <f>IFERROR(VLOOKUP($A36,FILTRO!$A$4:$W$56,7,FALSE),0)</f>
        <v>2</v>
      </c>
      <c r="I36" s="147" t="str">
        <f>$AB36&amp;" "&amp;$AC36</f>
        <v xml:space="preserve"> </v>
      </c>
      <c r="J36" s="345"/>
      <c r="K36" s="345"/>
      <c r="L36" s="345"/>
      <c r="M36" s="346"/>
      <c r="N36" s="346"/>
      <c r="O36" s="346"/>
      <c r="P36" s="346"/>
      <c r="AB36" s="353"/>
      <c r="AC36" s="353"/>
      <c r="AE36" s="353"/>
      <c r="AF36" s="353"/>
    </row>
    <row r="37" spans="1:32" ht="18.75" customHeight="1" x14ac:dyDescent="0.2">
      <c r="A37" s="367" t="s">
        <v>183</v>
      </c>
      <c r="B37" s="354" t="s">
        <v>113</v>
      </c>
      <c r="C37" s="283">
        <f>IFERROR(VLOOKUP($A37,FILTRO!$A$4:$W$56,2,FALSE),0)</f>
        <v>0</v>
      </c>
      <c r="D37" s="283">
        <f>IFERROR(VLOOKUP($A37,FILTRO!$A$4:$W$56,3,FALSE),0)</f>
        <v>0</v>
      </c>
      <c r="E37" s="355">
        <f>IFERROR(VLOOKUP($A37,FILTRO!$A$4:$W$56,4,FALSE),0)</f>
        <v>0</v>
      </c>
      <c r="F37" s="283">
        <f>IFERROR(VLOOKUP($A37,FILTRO!$A$4:$W$56,5,FALSE),0)</f>
        <v>0</v>
      </c>
      <c r="G37" s="283">
        <f>IFERROR(VLOOKUP($A37,FILTRO!$A$4:$W$56,6,FALSE),0)</f>
        <v>0</v>
      </c>
      <c r="H37" s="355">
        <f>IFERROR(VLOOKUP($A37,FILTRO!$A$4:$W$56,7,FALSE),0)</f>
        <v>0</v>
      </c>
      <c r="I37" s="147" t="str">
        <f>$AB37&amp;" "&amp;$AC37</f>
        <v xml:space="preserve"> </v>
      </c>
      <c r="J37" s="345"/>
      <c r="K37" s="345"/>
      <c r="L37" s="345"/>
      <c r="M37" s="346"/>
      <c r="N37" s="346"/>
      <c r="O37" s="346"/>
      <c r="P37" s="346"/>
      <c r="AB37" s="353"/>
      <c r="AC37" s="353"/>
      <c r="AE37" s="353"/>
      <c r="AF37" s="353"/>
    </row>
    <row r="38" spans="1:32" ht="25.5" customHeight="1" x14ac:dyDescent="0.2">
      <c r="A38" s="367" t="s">
        <v>153</v>
      </c>
      <c r="B38" s="336" t="s">
        <v>115</v>
      </c>
      <c r="C38" s="341">
        <f>IFERROR(VLOOKUP($A38,FILTRO!$A$4:$W$56,2,FALSE),0)</f>
        <v>4</v>
      </c>
      <c r="D38" s="341">
        <f>IFERROR(VLOOKUP($A38,FILTRO!$A$4:$W$56,3,FALSE),0)</f>
        <v>0</v>
      </c>
      <c r="E38" s="338">
        <f>IFERROR(VLOOKUP($A38,FILTRO!$A$4:$W$56,4,FALSE),0)</f>
        <v>0</v>
      </c>
      <c r="F38" s="341">
        <f>IFERROR(VLOOKUP($A38,FILTRO!$A$4:$W$56,5,FALSE),0)</f>
        <v>3</v>
      </c>
      <c r="G38" s="341">
        <f>IFERROR(VLOOKUP($A38,FILTRO!$A$4:$W$56,6,FALSE),0)</f>
        <v>0</v>
      </c>
      <c r="H38" s="338">
        <f>IFERROR(VLOOKUP($A38,FILTRO!$A$4:$W$56,7,FALSE),0)</f>
        <v>0</v>
      </c>
      <c r="I38" s="147" t="str">
        <f>$AB38&amp;" "&amp;$AC38</f>
        <v xml:space="preserve"> </v>
      </c>
      <c r="J38" s="345"/>
      <c r="K38" s="345"/>
      <c r="L38" s="345"/>
      <c r="M38" s="346"/>
      <c r="N38" s="346"/>
      <c r="O38" s="346"/>
      <c r="P38" s="346"/>
      <c r="AB38" s="353"/>
      <c r="AC38" s="353"/>
      <c r="AE38" s="353"/>
      <c r="AF38" s="353"/>
    </row>
    <row r="39" spans="1:32" ht="20.25" customHeight="1" x14ac:dyDescent="0.2">
      <c r="A39" s="356"/>
      <c r="B39" s="357" t="s">
        <v>46</v>
      </c>
      <c r="C39" s="358">
        <f t="shared" ref="C39:H39" si="3">SUM(C34:C38)</f>
        <v>7314</v>
      </c>
      <c r="D39" s="359">
        <f t="shared" si="3"/>
        <v>41</v>
      </c>
      <c r="E39" s="360">
        <f t="shared" si="3"/>
        <v>2189</v>
      </c>
      <c r="F39" s="358">
        <f t="shared" si="3"/>
        <v>7268</v>
      </c>
      <c r="G39" s="359">
        <f t="shared" si="3"/>
        <v>59</v>
      </c>
      <c r="H39" s="360">
        <f t="shared" si="3"/>
        <v>2192</v>
      </c>
      <c r="I39" s="147"/>
      <c r="J39" s="345"/>
      <c r="K39" s="345"/>
      <c r="L39" s="345"/>
      <c r="M39" s="346"/>
      <c r="N39" s="346"/>
      <c r="O39" s="346"/>
      <c r="P39" s="346"/>
      <c r="AB39" s="353"/>
      <c r="AC39" s="353"/>
      <c r="AE39" s="353"/>
      <c r="AF39" s="353"/>
    </row>
    <row r="40" spans="1:32" x14ac:dyDescent="0.15">
      <c r="AB40" s="353"/>
    </row>
    <row r="45" spans="1:32" x14ac:dyDescent="0.15">
      <c r="B45" s="361"/>
    </row>
    <row r="48" spans="1:32" ht="15" customHeight="1" x14ac:dyDescent="0.15"/>
    <row r="53" ht="15" customHeight="1" x14ac:dyDescent="0.15"/>
    <row r="58" ht="19.5" customHeight="1" x14ac:dyDescent="0.15"/>
    <row r="204" spans="2:31" ht="13.5" customHeight="1" x14ac:dyDescent="0.15"/>
    <row r="205" spans="2:31" ht="13.5" customHeight="1" x14ac:dyDescent="0.15">
      <c r="B205" s="362">
        <f>SUM(B8:O39)</f>
        <v>3489168</v>
      </c>
      <c r="AE205" s="363">
        <f>SUM(AE1:AF204)</f>
        <v>0</v>
      </c>
    </row>
    <row r="206" spans="2:31" ht="13.5" customHeight="1" x14ac:dyDescent="0.15"/>
  </sheetData>
  <mergeCells count="23">
    <mergeCell ref="B7:O7"/>
    <mergeCell ref="B17:B18"/>
    <mergeCell ref="C17:E17"/>
    <mergeCell ref="F17:H17"/>
    <mergeCell ref="B26:B28"/>
    <mergeCell ref="C26:C28"/>
    <mergeCell ref="D26:E26"/>
    <mergeCell ref="F26:F28"/>
    <mergeCell ref="G26:K26"/>
    <mergeCell ref="L26:L28"/>
    <mergeCell ref="B32:B33"/>
    <mergeCell ref="C32:E32"/>
    <mergeCell ref="F32:H32"/>
    <mergeCell ref="M26:N26"/>
    <mergeCell ref="D27:D28"/>
    <mergeCell ref="E27:E28"/>
    <mergeCell ref="G27:G28"/>
    <mergeCell ref="H27:H28"/>
    <mergeCell ref="I27:I28"/>
    <mergeCell ref="J27:J28"/>
    <mergeCell ref="K27:K28"/>
    <mergeCell ref="M27:M28"/>
    <mergeCell ref="N27:N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FILTRO</vt:lpstr>
      <vt:lpstr>D15</vt:lpstr>
      <vt:lpstr>D16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dayra campos</cp:lastModifiedBy>
  <dcterms:created xsi:type="dcterms:W3CDTF">2023-02-27T15:09:06Z</dcterms:created>
  <dcterms:modified xsi:type="dcterms:W3CDTF">2023-03-16T11:37:43Z</dcterms:modified>
</cp:coreProperties>
</file>