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5.xml" ContentType="application/vnd.openxmlformats-officedocument.drawingml.char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drawings/drawing2.xml" ContentType="application/vnd.openxmlformats-officedocument.drawing+xml"/>
  <Override PartName="/xl/charts/chart1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2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2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2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3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RNI\Corte vacunasDEIS\"/>
    </mc:Choice>
  </mc:AlternateContent>
  <bookViews>
    <workbookView xWindow="0" yWindow="0" windowWidth="14400" windowHeight="11010"/>
  </bookViews>
  <sheets>
    <sheet name="Campaña Influenza 2018" sheetId="1" r:id="rId1"/>
    <sheet name="Hoja2" sheetId="2" state="hidden" r:id="rId2"/>
    <sheet name="Hoja3" sheetId="3" state="hidden" r:id="rId3"/>
  </sheets>
  <externalReferences>
    <externalReference r:id="rId4"/>
  </externalReferences>
  <definedNames>
    <definedName name="SegmentaciónDeDatos_GRUPO_OBJETIVO">#N/A</definedName>
    <definedName name="SegmentaciónDeDatos_GRUPO_OBJETIVO1">#N/A</definedName>
    <definedName name="SegmentaciónDeDatos_GRUPO_OBJETIVO10">#N/A</definedName>
    <definedName name="SegmentaciónDeDatos_GRUPO_OBJETIVO11">#N/A</definedName>
    <definedName name="SegmentaciónDeDatos_GRUPO_OBJETIVO12">#N/A</definedName>
    <definedName name="SegmentaciónDeDatos_GRUPO_OBJETIVO13">#N/A</definedName>
    <definedName name="SegmentaciónDeDatos_GRUPO_OBJETIVO14">#N/A</definedName>
    <definedName name="SegmentaciónDeDatos_GRUPO_OBJETIVO2">#N/A</definedName>
    <definedName name="SegmentaciónDeDatos_GRUPO_OBJETIVO3">#N/A</definedName>
    <definedName name="SegmentaciónDeDatos_GRUPO_OBJETIVO4">#N/A</definedName>
    <definedName name="SegmentaciónDeDatos_GRUPO_OBJETIVO5">#N/A</definedName>
    <definedName name="SegmentaciónDeDatos_GRUPO_OBJETIVO6">#N/A</definedName>
    <definedName name="SegmentaciónDeDatos_GRUPO_OBJETIVO7">#N/A</definedName>
    <definedName name="SegmentaciónDeDatos_GRUPO_OBJETIVO8">#N/A</definedName>
    <definedName name="SegmentaciónDeDatos_GRUPO_OBJETIVO9">#N/A</definedName>
    <definedName name="SegmentaciónDeDatos_MES">#N/A</definedName>
    <definedName name="SegmentaciónDeDatos_MES1">#N/A</definedName>
    <definedName name="SegmentaciónDeDatos_MES10">#N/A</definedName>
    <definedName name="SegmentaciónDeDatos_MES11">#N/A</definedName>
    <definedName name="SegmentaciónDeDatos_MES12">#N/A</definedName>
    <definedName name="SegmentaciónDeDatos_MES13">#N/A</definedName>
    <definedName name="SegmentaciónDeDatos_MES14">#N/A</definedName>
    <definedName name="SegmentaciónDeDatos_MES2">#N/A</definedName>
    <definedName name="SegmentaciónDeDatos_MES3">#N/A</definedName>
    <definedName name="SegmentaciónDeDatos_MES4">#N/A</definedName>
    <definedName name="SegmentaciónDeDatos_MES5">#N/A</definedName>
    <definedName name="SegmentaciónDeDatos_MES6">#N/A</definedName>
    <definedName name="SegmentaciónDeDatos_MES7">#N/A</definedName>
    <definedName name="SegmentaciónDeDatos_MES8">#N/A</definedName>
    <definedName name="SegmentaciónDeDatos_MES9">#N/A</definedName>
  </definedNames>
  <calcPr calcId="162913"/>
  <pivotCaches>
    <pivotCache cacheId="30" r:id="rId5"/>
    <pivotCache cacheId="31" r:id="rId6"/>
    <pivotCache cacheId="32" r:id="rId7"/>
    <pivotCache cacheId="33" r:id="rId8"/>
    <pivotCache cacheId="34" r:id="rId9"/>
    <pivotCache cacheId="35" r:id="rId10"/>
    <pivotCache cacheId="36" r:id="rId11"/>
    <pivotCache cacheId="37" r:id="rId12"/>
    <pivotCache cacheId="38" r:id="rId13"/>
    <pivotCache cacheId="39" r:id="rId14"/>
    <pivotCache cacheId="40" r:id="rId15"/>
    <pivotCache cacheId="41" r:id="rId16"/>
    <pivotCache cacheId="42" r:id="rId17"/>
    <pivotCache cacheId="43" r:id="rId18"/>
    <pivotCache cacheId="44" r:id="rId19"/>
  </pivotCaches>
  <extLst>
    <ext xmlns:x14="http://schemas.microsoft.com/office/spreadsheetml/2009/9/main" uri="{BBE1A952-AA13-448e-AADC-164F8A28A991}">
      <x14:slicerCaches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5" i="1" l="1"/>
  <c r="K305" i="1"/>
  <c r="J305" i="1"/>
  <c r="I305" i="1"/>
  <c r="H305" i="1"/>
  <c r="G305" i="1"/>
  <c r="F305" i="1"/>
  <c r="L304" i="1"/>
  <c r="K304" i="1"/>
  <c r="J304" i="1"/>
  <c r="I304" i="1"/>
  <c r="H304" i="1"/>
  <c r="G304" i="1"/>
  <c r="F304" i="1"/>
  <c r="L303" i="1"/>
  <c r="K303" i="1"/>
  <c r="J303" i="1"/>
  <c r="I303" i="1"/>
  <c r="H303" i="1"/>
  <c r="G303" i="1"/>
  <c r="F303" i="1"/>
  <c r="L302" i="1"/>
  <c r="K302" i="1"/>
  <c r="J302" i="1"/>
  <c r="I302" i="1"/>
  <c r="H302" i="1"/>
  <c r="G302" i="1"/>
  <c r="F302" i="1"/>
  <c r="L301" i="1"/>
  <c r="K301" i="1"/>
  <c r="J301" i="1"/>
  <c r="I301" i="1"/>
  <c r="H301" i="1"/>
  <c r="G301" i="1"/>
  <c r="F301" i="1"/>
  <c r="L300" i="1"/>
  <c r="K300" i="1"/>
  <c r="J300" i="1"/>
  <c r="I300" i="1"/>
  <c r="H300" i="1"/>
  <c r="G300" i="1"/>
  <c r="F300" i="1"/>
  <c r="L299" i="1"/>
  <c r="K299" i="1"/>
  <c r="J299" i="1"/>
  <c r="I299" i="1"/>
  <c r="H299" i="1"/>
  <c r="G299" i="1"/>
  <c r="F299" i="1"/>
  <c r="L298" i="1"/>
  <c r="K298" i="1"/>
  <c r="J298" i="1"/>
  <c r="I298" i="1"/>
  <c r="H298" i="1"/>
  <c r="G298" i="1"/>
  <c r="F298" i="1"/>
  <c r="L297" i="1"/>
  <c r="K297" i="1"/>
  <c r="J297" i="1"/>
  <c r="I297" i="1"/>
  <c r="H297" i="1"/>
  <c r="G297" i="1"/>
  <c r="F297" i="1"/>
  <c r="L296" i="1"/>
  <c r="K296" i="1"/>
  <c r="J296" i="1"/>
  <c r="I296" i="1"/>
  <c r="H296" i="1"/>
  <c r="G296" i="1"/>
  <c r="F296" i="1"/>
  <c r="L286" i="1"/>
  <c r="K286" i="1"/>
  <c r="J286" i="1"/>
  <c r="I286" i="1"/>
  <c r="H286" i="1"/>
  <c r="G286" i="1"/>
  <c r="F286" i="1"/>
  <c r="L285" i="1"/>
  <c r="K285" i="1"/>
  <c r="J285" i="1"/>
  <c r="I285" i="1"/>
  <c r="H285" i="1"/>
  <c r="G285" i="1"/>
  <c r="F285" i="1"/>
  <c r="L284" i="1"/>
  <c r="K284" i="1"/>
  <c r="J284" i="1"/>
  <c r="I284" i="1"/>
  <c r="H284" i="1"/>
  <c r="G284" i="1"/>
  <c r="F284" i="1"/>
  <c r="L283" i="1"/>
  <c r="K283" i="1"/>
  <c r="J283" i="1"/>
  <c r="I283" i="1"/>
  <c r="H283" i="1"/>
  <c r="G283" i="1"/>
  <c r="F283" i="1"/>
  <c r="L282" i="1"/>
  <c r="K282" i="1"/>
  <c r="J282" i="1"/>
  <c r="I282" i="1"/>
  <c r="H282" i="1"/>
  <c r="G282" i="1"/>
  <c r="F282" i="1"/>
  <c r="L281" i="1"/>
  <c r="K281" i="1"/>
  <c r="J281" i="1"/>
  <c r="I281" i="1"/>
  <c r="H281" i="1"/>
  <c r="G281" i="1"/>
  <c r="F281" i="1"/>
  <c r="L280" i="1"/>
  <c r="K280" i="1"/>
  <c r="J280" i="1"/>
  <c r="I280" i="1"/>
  <c r="H280" i="1"/>
  <c r="G280" i="1"/>
  <c r="F280" i="1"/>
  <c r="L279" i="1"/>
  <c r="K279" i="1"/>
  <c r="J279" i="1"/>
  <c r="I279" i="1"/>
  <c r="H279" i="1"/>
  <c r="G279" i="1"/>
  <c r="F279" i="1"/>
  <c r="L278" i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L262" i="1"/>
  <c r="K262" i="1"/>
  <c r="J262" i="1"/>
  <c r="I262" i="1"/>
  <c r="H262" i="1"/>
  <c r="G262" i="1"/>
  <c r="F262" i="1"/>
  <c r="L261" i="1"/>
  <c r="K261" i="1"/>
  <c r="J261" i="1"/>
  <c r="I261" i="1"/>
  <c r="H261" i="1"/>
  <c r="G261" i="1"/>
  <c r="F261" i="1"/>
  <c r="L260" i="1"/>
  <c r="K260" i="1"/>
  <c r="J260" i="1"/>
  <c r="I260" i="1"/>
  <c r="H260" i="1"/>
  <c r="G260" i="1"/>
  <c r="F260" i="1"/>
  <c r="L259" i="1"/>
  <c r="K259" i="1"/>
  <c r="J259" i="1"/>
  <c r="I259" i="1"/>
  <c r="H259" i="1"/>
  <c r="G259" i="1"/>
  <c r="F259" i="1"/>
  <c r="L258" i="1"/>
  <c r="K258" i="1"/>
  <c r="J258" i="1"/>
  <c r="I258" i="1"/>
  <c r="H258" i="1"/>
  <c r="G258" i="1"/>
  <c r="F258" i="1"/>
  <c r="L257" i="1"/>
  <c r="K257" i="1"/>
  <c r="J257" i="1"/>
  <c r="I257" i="1"/>
  <c r="H257" i="1"/>
  <c r="G257" i="1"/>
  <c r="F25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6" i="1"/>
  <c r="K36" i="1"/>
  <c r="J36" i="1"/>
  <c r="I36" i="1"/>
  <c r="H36" i="1"/>
  <c r="G36" i="1"/>
  <c r="F3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E156" i="1"/>
  <c r="E257" i="1" l="1"/>
  <c r="E215" i="1"/>
  <c r="E165" i="1"/>
  <c r="E164" i="1"/>
  <c r="E163" i="1"/>
  <c r="E162" i="1"/>
  <c r="E161" i="1"/>
  <c r="E160" i="1"/>
  <c r="E159" i="1"/>
  <c r="E158" i="1"/>
  <c r="E157" i="1"/>
  <c r="E97" i="1"/>
  <c r="E77" i="1"/>
  <c r="E57" i="1"/>
  <c r="E36" i="1"/>
  <c r="E17" i="1"/>
  <c r="E305" i="1" l="1"/>
  <c r="E304" i="1"/>
  <c r="E303" i="1"/>
  <c r="E302" i="1"/>
  <c r="E301" i="1"/>
  <c r="E300" i="1"/>
  <c r="E299" i="1"/>
  <c r="D299" i="1" s="1"/>
  <c r="E298" i="1"/>
  <c r="D298" i="1" s="1"/>
  <c r="E297" i="1"/>
  <c r="E296" i="1"/>
  <c r="E286" i="1"/>
  <c r="E285" i="1"/>
  <c r="E284" i="1"/>
  <c r="E283" i="1"/>
  <c r="E282" i="1"/>
  <c r="E281" i="1"/>
  <c r="E280" i="1"/>
  <c r="E279" i="1"/>
  <c r="E278" i="1"/>
  <c r="E277" i="1"/>
  <c r="E266" i="1"/>
  <c r="E265" i="1"/>
  <c r="E264" i="1"/>
  <c r="E263" i="1"/>
  <c r="E262" i="1"/>
  <c r="E261" i="1"/>
  <c r="E260" i="1"/>
  <c r="E259" i="1"/>
  <c r="E258" i="1"/>
  <c r="E246" i="1"/>
  <c r="E245" i="1"/>
  <c r="E244" i="1"/>
  <c r="E243" i="1"/>
  <c r="E242" i="1"/>
  <c r="E241" i="1"/>
  <c r="E240" i="1"/>
  <c r="E239" i="1"/>
  <c r="E238" i="1"/>
  <c r="E237" i="1"/>
  <c r="E224" i="1"/>
  <c r="E223" i="1"/>
  <c r="E222" i="1"/>
  <c r="E221" i="1"/>
  <c r="E220" i="1"/>
  <c r="E219" i="1"/>
  <c r="E218" i="1"/>
  <c r="E217" i="1"/>
  <c r="E216" i="1"/>
  <c r="E204" i="1"/>
  <c r="E203" i="1"/>
  <c r="E202" i="1"/>
  <c r="E201" i="1"/>
  <c r="E200" i="1"/>
  <c r="E199" i="1"/>
  <c r="E198" i="1"/>
  <c r="E197" i="1"/>
  <c r="E196" i="1"/>
  <c r="E195" i="1"/>
  <c r="E184" i="1"/>
  <c r="E183" i="1"/>
  <c r="E182" i="1"/>
  <c r="E181" i="1"/>
  <c r="E180" i="1"/>
  <c r="E179" i="1"/>
  <c r="E178" i="1"/>
  <c r="E177" i="1"/>
  <c r="E176" i="1"/>
  <c r="E175" i="1"/>
  <c r="E145" i="1"/>
  <c r="E144" i="1"/>
  <c r="E143" i="1"/>
  <c r="E142" i="1"/>
  <c r="E141" i="1"/>
  <c r="E140" i="1"/>
  <c r="E139" i="1"/>
  <c r="E138" i="1"/>
  <c r="E137" i="1"/>
  <c r="E136" i="1"/>
  <c r="E125" i="1"/>
  <c r="E124" i="1"/>
  <c r="E123" i="1"/>
  <c r="E122" i="1"/>
  <c r="E121" i="1"/>
  <c r="E120" i="1"/>
  <c r="E119" i="1"/>
  <c r="E118" i="1"/>
  <c r="E117" i="1"/>
  <c r="E116" i="1"/>
  <c r="D302" i="1" l="1"/>
  <c r="D304" i="1"/>
  <c r="D303" i="1"/>
  <c r="D300" i="1"/>
  <c r="D296" i="1"/>
  <c r="D301" i="1"/>
  <c r="D297" i="1"/>
  <c r="D305" i="1"/>
  <c r="E106" i="1" l="1"/>
  <c r="E105" i="1"/>
  <c r="E104" i="1"/>
  <c r="E103" i="1"/>
  <c r="E102" i="1"/>
  <c r="E101" i="1"/>
  <c r="E100" i="1"/>
  <c r="E99" i="1"/>
  <c r="E98" i="1"/>
  <c r="E86" i="1"/>
  <c r="E85" i="1"/>
  <c r="E84" i="1"/>
  <c r="E83" i="1"/>
  <c r="E82" i="1"/>
  <c r="E81" i="1"/>
  <c r="E80" i="1"/>
  <c r="E79" i="1"/>
  <c r="E78" i="1"/>
  <c r="E66" i="1"/>
  <c r="E65" i="1"/>
  <c r="E64" i="1"/>
  <c r="E63" i="1"/>
  <c r="E62" i="1"/>
  <c r="E61" i="1"/>
  <c r="E60" i="1"/>
  <c r="E59" i="1"/>
  <c r="E58" i="1"/>
  <c r="E45" i="1"/>
  <c r="E44" i="1"/>
  <c r="E43" i="1"/>
  <c r="E42" i="1"/>
  <c r="E41" i="1"/>
  <c r="E40" i="1"/>
  <c r="E39" i="1"/>
  <c r="E38" i="1"/>
  <c r="E37" i="1"/>
  <c r="A5" i="1" l="1"/>
  <c r="D36" i="1" l="1"/>
  <c r="E25" i="1"/>
  <c r="E24" i="1"/>
  <c r="E23" i="1"/>
  <c r="E22" i="1"/>
  <c r="E21" i="1"/>
  <c r="E20" i="1"/>
  <c r="E19" i="1"/>
  <c r="E18" i="1"/>
  <c r="E16" i="1"/>
  <c r="D16" i="1" s="1"/>
  <c r="D286" i="1"/>
  <c r="D285" i="1"/>
  <c r="D284" i="1"/>
  <c r="D283" i="1"/>
  <c r="D282" i="1"/>
  <c r="D281" i="1"/>
  <c r="D280" i="1"/>
  <c r="D279" i="1"/>
  <c r="D278" i="1"/>
  <c r="D277" i="1"/>
  <c r="D266" i="1"/>
  <c r="D265" i="1"/>
  <c r="D264" i="1"/>
  <c r="D263" i="1"/>
  <c r="D262" i="1"/>
  <c r="D261" i="1"/>
  <c r="D260" i="1"/>
  <c r="D259" i="1"/>
  <c r="D258" i="1"/>
  <c r="D257" i="1"/>
  <c r="D246" i="1"/>
  <c r="D245" i="1"/>
  <c r="D244" i="1"/>
  <c r="D243" i="1"/>
  <c r="D242" i="1"/>
  <c r="D241" i="1"/>
  <c r="D240" i="1"/>
  <c r="D239" i="1"/>
  <c r="D238" i="1"/>
  <c r="D237" i="1"/>
  <c r="D224" i="1"/>
  <c r="D223" i="1"/>
  <c r="D222" i="1"/>
  <c r="D221" i="1"/>
  <c r="D220" i="1"/>
  <c r="D219" i="1"/>
  <c r="D218" i="1"/>
  <c r="D217" i="1"/>
  <c r="D216" i="1"/>
  <c r="D215" i="1"/>
  <c r="D204" i="1"/>
  <c r="D203" i="1"/>
  <c r="D202" i="1"/>
  <c r="D201" i="1"/>
  <c r="D200" i="1"/>
  <c r="D199" i="1"/>
  <c r="D198" i="1"/>
  <c r="D197" i="1"/>
  <c r="D196" i="1"/>
  <c r="D195" i="1"/>
  <c r="D184" i="1"/>
  <c r="D183" i="1"/>
  <c r="D182" i="1"/>
  <c r="D181" i="1"/>
  <c r="D180" i="1"/>
  <c r="D179" i="1"/>
  <c r="D178" i="1"/>
  <c r="D177" i="1"/>
  <c r="D176" i="1"/>
  <c r="D175" i="1"/>
  <c r="D165" i="1"/>
  <c r="D164" i="1"/>
  <c r="D163" i="1"/>
  <c r="D162" i="1"/>
  <c r="D161" i="1"/>
  <c r="D160" i="1"/>
  <c r="D159" i="1"/>
  <c r="D158" i="1"/>
  <c r="D157" i="1"/>
  <c r="D156" i="1"/>
  <c r="D145" i="1"/>
  <c r="D144" i="1"/>
  <c r="D143" i="1"/>
  <c r="D142" i="1"/>
  <c r="D141" i="1"/>
  <c r="D140" i="1"/>
  <c r="D139" i="1"/>
  <c r="D138" i="1"/>
  <c r="D137" i="1"/>
  <c r="D136" i="1"/>
  <c r="D125" i="1"/>
  <c r="D124" i="1"/>
  <c r="D123" i="1"/>
  <c r="D122" i="1"/>
  <c r="D121" i="1"/>
  <c r="D120" i="1"/>
  <c r="D119" i="1"/>
  <c r="D118" i="1"/>
  <c r="D117" i="1"/>
  <c r="D116" i="1"/>
  <c r="D106" i="1"/>
  <c r="D105" i="1"/>
  <c r="D104" i="1"/>
  <c r="D103" i="1"/>
  <c r="D102" i="1"/>
  <c r="D101" i="1"/>
  <c r="D100" i="1"/>
  <c r="D99" i="1"/>
  <c r="D98" i="1"/>
  <c r="D97" i="1"/>
  <c r="D86" i="1"/>
  <c r="D85" i="1"/>
  <c r="D84" i="1"/>
  <c r="D83" i="1"/>
  <c r="D82" i="1"/>
  <c r="D81" i="1"/>
  <c r="D80" i="1"/>
  <c r="D79" i="1"/>
  <c r="D78" i="1"/>
  <c r="D77" i="1"/>
  <c r="D66" i="1"/>
  <c r="D65" i="1"/>
  <c r="D64" i="1"/>
  <c r="D63" i="1"/>
  <c r="D62" i="1"/>
  <c r="D61" i="1"/>
  <c r="D60" i="1"/>
  <c r="D59" i="1"/>
  <c r="D58" i="1"/>
  <c r="D57" i="1"/>
  <c r="D45" i="1"/>
  <c r="D44" i="1"/>
  <c r="D43" i="1"/>
  <c r="D42" i="1"/>
  <c r="D41" i="1"/>
  <c r="D40" i="1"/>
  <c r="D39" i="1"/>
  <c r="D38" i="1"/>
  <c r="D37" i="1"/>
  <c r="D25" i="1" l="1"/>
  <c r="D18" i="1"/>
  <c r="D21" i="1"/>
  <c r="D22" i="1"/>
  <c r="D19" i="1"/>
  <c r="D20" i="1"/>
  <c r="D17" i="1"/>
  <c r="D23" i="1"/>
  <c r="D24" i="1"/>
</calcChain>
</file>

<file path=xl/sharedStrings.xml><?xml version="1.0" encoding="utf-8"?>
<sst xmlns="http://schemas.openxmlformats.org/spreadsheetml/2006/main" count="19541" uniqueCount="205">
  <si>
    <t>Producción - Campaña Inmunización Influenza 2018</t>
  </si>
  <si>
    <t>Total</t>
  </si>
  <si>
    <t>2018/Jan</t>
  </si>
  <si>
    <t>2018/Feb</t>
  </si>
  <si>
    <t>2018/Mar</t>
  </si>
  <si>
    <t>2018/Apr</t>
  </si>
  <si>
    <t>2018/May</t>
  </si>
  <si>
    <t>2018/Jun</t>
  </si>
  <si>
    <t>2018/Jul</t>
  </si>
  <si>
    <t>2018/Aug</t>
  </si>
  <si>
    <t>2018/Sep</t>
  </si>
  <si>
    <t>2018/Oct</t>
  </si>
  <si>
    <t>2018/Nov</t>
  </si>
  <si>
    <t>2018/Dec</t>
  </si>
  <si>
    <t>0</t>
  </si>
  <si>
    <t>Hospital San Juan de Dios (La Serena)</t>
  </si>
  <si>
    <t>Embarazadas, a partir de la 13ª semana de gestación</t>
  </si>
  <si>
    <t>Enfermos crónicos de 6 a 64 años de edad</t>
  </si>
  <si>
    <t>Mayores de 65 años</t>
  </si>
  <si>
    <t>Niños de 6 meses a 5 años de edad</t>
  </si>
  <si>
    <t>Otras prioridades</t>
  </si>
  <si>
    <t>Privado , personal de salud</t>
  </si>
  <si>
    <t>Público, personal de salud</t>
  </si>
  <si>
    <t>Trabajadores de avícolas y de criaderos de cerdo</t>
  </si>
  <si>
    <t>Damnificados por incendios o fenómenos climáticos</t>
  </si>
  <si>
    <t>RECHAZOS</t>
  </si>
  <si>
    <t>TOTAL</t>
  </si>
  <si>
    <t>EN</t>
  </si>
  <si>
    <t>FEB</t>
  </si>
  <si>
    <t>MAR</t>
  </si>
  <si>
    <t>AB</t>
  </si>
  <si>
    <t>MAY</t>
  </si>
  <si>
    <t>JUN</t>
  </si>
  <si>
    <t>Comuna La Serena</t>
  </si>
  <si>
    <t>Centro de Salud Familiar Cardenal Caro</t>
  </si>
  <si>
    <t>Centro de Salud Familiar Las Compañías</t>
  </si>
  <si>
    <t>Centro de Salud Familiar Pedro Aguirre Cerda</t>
  </si>
  <si>
    <t>Centro de Salud Familiar Dr. Emilio Schaffhauser</t>
  </si>
  <si>
    <t>Centro de Salud Familiar Cardenal Raúl Silva Henríquez de La Serena</t>
  </si>
  <si>
    <t>Centro de Salud Familiar Juan Pablo II</t>
  </si>
  <si>
    <t>Posta de Salud Rural Algarrobito</t>
  </si>
  <si>
    <t>Posta de Salud Rural Las Rojas</t>
  </si>
  <si>
    <t>Posta de Salud Rural El Romero</t>
  </si>
  <si>
    <t>Hospital San Pablo (Coquimbo)</t>
  </si>
  <si>
    <t>Hospital Dr. Antonio Tirado Lanas (Ovalle)</t>
  </si>
  <si>
    <t>Hospital Dr. Humberto Elorza Cortés (Illapel)</t>
  </si>
  <si>
    <t>Hospital de Salamanca</t>
  </si>
  <si>
    <t>Hospital San Juan de Dios (Combarbalá)</t>
  </si>
  <si>
    <t>Hospital Dr. José Arraño (Andacollo)</t>
  </si>
  <si>
    <t>Hospital San Juan de Dios (Vicuña)</t>
  </si>
  <si>
    <t>Hospital San Pedro (Los Vilos)</t>
  </si>
  <si>
    <t>Centro de Salud Familiar San Juan</t>
  </si>
  <si>
    <t>Centro de Salud Familiar Santa Cecilia</t>
  </si>
  <si>
    <t>Centro de Salud Familiar Tierras Blancas</t>
  </si>
  <si>
    <t>Centro de Salud Familiar Paihuano</t>
  </si>
  <si>
    <t>Centro de Salud Familiar Monte Patria</t>
  </si>
  <si>
    <t>Centro de Salud Familiar Punitaqui</t>
  </si>
  <si>
    <t>Centro de Salud Familiar Canela</t>
  </si>
  <si>
    <t>Centro de Salud Familiar Pichasca</t>
  </si>
  <si>
    <t>Centro de Salud Familiar Chañaral Alto</t>
  </si>
  <si>
    <t>Centro de Salud Familiar Carén</t>
  </si>
  <si>
    <t>Centro de Salud Familiar La Higuera</t>
  </si>
  <si>
    <t>Centro de Salud Familiar Cerrillos de Tamaya</t>
  </si>
  <si>
    <t>Centro de Salud Familiar Jorge Jordán Domic</t>
  </si>
  <si>
    <t>Centro de Salud Familiar El Palqui</t>
  </si>
  <si>
    <t>Centro de Salud Familiar Tongoy</t>
  </si>
  <si>
    <t>Centro de Salud Familiar Marcos Macuada</t>
  </si>
  <si>
    <t>Centro de Salud Familiar Dr. Sergio Aguilar Delgado</t>
  </si>
  <si>
    <t>Centro de Salud Familiar Sotaquí</t>
  </si>
  <si>
    <t>Centro de Salud Familiar Villa San Rafael de Rozas</t>
  </si>
  <si>
    <t>Posta de Salud Rural Pan de Azúcar</t>
  </si>
  <si>
    <t>Posta de Salud Rural Tambillo</t>
  </si>
  <si>
    <t>Posta de Salud Rural El Chañar</t>
  </si>
  <si>
    <t>Posta de Salud Rural Hurtado</t>
  </si>
  <si>
    <t>Posta de Salud Rural Las Breas (Río Hurtado)</t>
  </si>
  <si>
    <t>Posta de Salud Rural Samo Alto</t>
  </si>
  <si>
    <t>Posta de Salud Rural Serón</t>
  </si>
  <si>
    <t>Posta de Salud Rural Barraza</t>
  </si>
  <si>
    <t>Posta de Salud Rural Camarico (Ovalle)</t>
  </si>
  <si>
    <t>Posta de Salud Rural Alcones Bajo</t>
  </si>
  <si>
    <t>Posta de Salud Rural Las Sossas</t>
  </si>
  <si>
    <t>Posta de Salud Rural Hornillos</t>
  </si>
  <si>
    <t>Posta de Salud Rural Chilecito</t>
  </si>
  <si>
    <t>Posta de Salud Rural Hacienda Valdivia</t>
  </si>
  <si>
    <t>Posta de Salud Rural Huatulame</t>
  </si>
  <si>
    <t>Posta de Salud Rural Mialqui</t>
  </si>
  <si>
    <t>Posta de Salud Rural Pedregal</t>
  </si>
  <si>
    <t>Posta de Salud Rural Rapel (Monte Patria)</t>
  </si>
  <si>
    <t>Posta de Salud Rural San Lorenzo (Combarbalá)</t>
  </si>
  <si>
    <t>Posta de Salud Rural San Marcos (Combarbalá)</t>
  </si>
  <si>
    <t>Posta de Salud Rural Tulahuén</t>
  </si>
  <si>
    <t>Posta de Salud Rural El Maitén</t>
  </si>
  <si>
    <t>Posta de Salud Rural Chalinga</t>
  </si>
  <si>
    <t>Posta de Salud Rural Cerro Blanco</t>
  </si>
  <si>
    <t>Posta de Salud Rural Manquehua</t>
  </si>
  <si>
    <t>Posta de Salud Rural Cárcamo</t>
  </si>
  <si>
    <t>Posta de Salud Rural Huintil</t>
  </si>
  <si>
    <t>Posta de Salud Rural Limáhuida</t>
  </si>
  <si>
    <t>Posta de Salud Rural Matancilla</t>
  </si>
  <si>
    <t>Posta de Salud Rural Peralillo Illapel</t>
  </si>
  <si>
    <t>Posta de Salud Rural Santa Virginia</t>
  </si>
  <si>
    <t>Posta de Salud Rural Tunga Norte</t>
  </si>
  <si>
    <t>Posta de Salud Rural Mincha Norte</t>
  </si>
  <si>
    <t>Posta de Salud Rural Agua Fría</t>
  </si>
  <si>
    <t>Posta de Salud Rural Cuncumén(Salamanca)</t>
  </si>
  <si>
    <t>Posta de Salud Rural Tranquilla</t>
  </si>
  <si>
    <t>Posta de Salud Rural Cunlagua</t>
  </si>
  <si>
    <t>Posta de Salud Rural Chillepín</t>
  </si>
  <si>
    <t>Posta de Salud Rural Llimpo</t>
  </si>
  <si>
    <t>Posta de Salud Rural San Agustín (Salamanca)</t>
  </si>
  <si>
    <t>Posta de Salud Rural Tahuinco</t>
  </si>
  <si>
    <t>Posta de Salud Rural Barrancas</t>
  </si>
  <si>
    <t>Posta de Salud Rural Cogotí 18</t>
  </si>
  <si>
    <t>Posta de Salud Rural El Huacho</t>
  </si>
  <si>
    <t>Posta de Salud Rural El Sauce (Combarbalá)</t>
  </si>
  <si>
    <t>Posta de Salud Rural Quilitapia</t>
  </si>
  <si>
    <t>Posta de Salud Rural La Ligua</t>
  </si>
  <si>
    <t>Posta de Salud Rural Ramadilla</t>
  </si>
  <si>
    <t>Posta de Salud Rural Valle Hermoso</t>
  </si>
  <si>
    <t>Posta de Salud Rural Diaguitas</t>
  </si>
  <si>
    <t>Posta de Salud Rural El Molle</t>
  </si>
  <si>
    <t>Posta de Salud Rural El Tambo (Vicuña)</t>
  </si>
  <si>
    <t>Posta de Salud Rural Peralillo Vicuña</t>
  </si>
  <si>
    <t>Posta de Salud Rural Rivadavia</t>
  </si>
  <si>
    <t>Posta de Salud Rural Talcuna</t>
  </si>
  <si>
    <t>Posta de Salud Rural Chapilca</t>
  </si>
  <si>
    <t>Posta de Salud Rural Horcón (Paiguano)</t>
  </si>
  <si>
    <t>Posta de Salud Rural Monte Grande</t>
  </si>
  <si>
    <t>Posta de Salud Rural Pisco Elqui</t>
  </si>
  <si>
    <t>Posta de Salud Rural Caimanes</t>
  </si>
  <si>
    <t>Posta de Salud Rural Guangualí</t>
  </si>
  <si>
    <t>Posta de Salud Rural Quilimarí</t>
  </si>
  <si>
    <t>Posta de Salud Rural Tilama</t>
  </si>
  <si>
    <t>Posta de Salud Rural Canela Alta</t>
  </si>
  <si>
    <t>Posta de Salud Rural Los Rulos</t>
  </si>
  <si>
    <t>Posta de Salud Rural Huentelauquén</t>
  </si>
  <si>
    <t>Posta de Salud Rural Plan de Hornos</t>
  </si>
  <si>
    <t>Posta de Salud Rural Tunga Sur</t>
  </si>
  <si>
    <t>Posta de Salud Rural Cañas Uno</t>
  </si>
  <si>
    <t>Posta de Salud Rural Ramadas de Tulahuén</t>
  </si>
  <si>
    <t>Posta de Salud Rural El Durazno(Combarbalá)</t>
  </si>
  <si>
    <t>Posta de Salud Rural Quelén Bajo</t>
  </si>
  <si>
    <t>Posta de Salud Rural Camisa</t>
  </si>
  <si>
    <t>Posta de Salud Rural Mincha Sur</t>
  </si>
  <si>
    <t>Posta de Salud Rural Pintacura Sur</t>
  </si>
  <si>
    <t>Posta de Salud Rural Quebrada Linares</t>
  </si>
  <si>
    <t>Posta de Salud Rural Lambert</t>
  </si>
  <si>
    <t>Posta de Salud Rural Caleta Hornos</t>
  </si>
  <si>
    <t>Posta de Salud Rural Arboleda Grande</t>
  </si>
  <si>
    <t>Posta de Salud Rural Calingasta</t>
  </si>
  <si>
    <t>Posta de Salud Rural Tabaqueros</t>
  </si>
  <si>
    <t>Posta de Salud Rural Socavón</t>
  </si>
  <si>
    <t>Posta de Salud Rural Los Choros</t>
  </si>
  <si>
    <t>Posta de Salud Rural El Trapiche</t>
  </si>
  <si>
    <t>Posta de Salud Rural Huamalata</t>
  </si>
  <si>
    <t>Posta de Salud Rural Gualliguaica</t>
  </si>
  <si>
    <t>Posta de Salud Rural Recoleta</t>
  </si>
  <si>
    <t>Posta de Salud Rural Los Cóndores</t>
  </si>
  <si>
    <t>Centro Comunitario de Salud Familiar Villa Alemania</t>
  </si>
  <si>
    <t>Centro Comunitario de Salud Familiar El Alba</t>
  </si>
  <si>
    <t>Centro Comunitario de Salud Familiar San José de la Dehesa</t>
  </si>
  <si>
    <t>Centro Comunitario de Salud Familiar Limarí</t>
  </si>
  <si>
    <t>Centro Comunitario de Salud Familiar Los Copihues</t>
  </si>
  <si>
    <t>Centro Comunitario de Salud Familiar Punta Mira</t>
  </si>
  <si>
    <t>Centro de Salud Familiar Urbano de Illapel</t>
  </si>
  <si>
    <t>Centro Comunitario de Salud Familiar Colonia Limarí</t>
  </si>
  <si>
    <t>Comuna Coquimbo</t>
  </si>
  <si>
    <t>Comuna Illapel</t>
  </si>
  <si>
    <t>Comuna Salamanca</t>
  </si>
  <si>
    <t>Comuna Combarbala</t>
  </si>
  <si>
    <t>Comuna Andacollo</t>
  </si>
  <si>
    <t>Comuna Vicuña</t>
  </si>
  <si>
    <t>Comuna Los Vilos</t>
  </si>
  <si>
    <t>Comuna Paihuano</t>
  </si>
  <si>
    <t>Comuna Monte Patria</t>
  </si>
  <si>
    <t>Comuna Punitaqui</t>
  </si>
  <si>
    <t>Comuna  Canela</t>
  </si>
  <si>
    <t>Comuna Rio Hurtado</t>
  </si>
  <si>
    <t>MES</t>
  </si>
  <si>
    <t>MARZO</t>
  </si>
  <si>
    <t>JUNIO</t>
  </si>
  <si>
    <t>JULIO</t>
  </si>
  <si>
    <t>AGOSTO</t>
  </si>
  <si>
    <t>GRUPO OBJETIVO</t>
  </si>
  <si>
    <t>MINISTERIO DE SALUD</t>
  </si>
  <si>
    <t>SERVICIO DE SALUD COQUIMBO</t>
  </si>
  <si>
    <t>SUBDIRECCION DE GESTION ASISTENCIAL</t>
  </si>
  <si>
    <t>SUBDEPARTAMENTO DE ESTADISTICAS Y</t>
  </si>
  <si>
    <t>Producción según criterio de elegibilidad y establecimiento de ocurrencia.</t>
  </si>
  <si>
    <t xml:space="preserve">ABRIL  </t>
  </si>
  <si>
    <t xml:space="preserve">MAYO </t>
  </si>
  <si>
    <t>Etiquetas de fila</t>
  </si>
  <si>
    <t>Total general</t>
  </si>
  <si>
    <t>Suma de TOTAL</t>
  </si>
  <si>
    <t>Etiquetas de columna</t>
  </si>
  <si>
    <t>Comuna de La Serena</t>
  </si>
  <si>
    <t>Comuna Ovalle</t>
  </si>
  <si>
    <t>GRUPOS OBJETIVOS</t>
  </si>
  <si>
    <t>Comuna Canela</t>
  </si>
  <si>
    <t>Comuna La Higuera</t>
  </si>
  <si>
    <t>Posta de Salud Rural Huanta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</si>
  <si>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</si>
  <si>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Vacunas administradas por mes ( Fuente DEIS)</t>
  </si>
  <si>
    <t>JUL</t>
  </si>
  <si>
    <t>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</si>
</sst>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0"/>
    <numFmt numFmtId="165" formatCode="#0"/>
  </numFmts>
  <fonts count="18" x14ac:knownFonts="1">
    <font>
      <sz val="11"/>
      <color theme="1"/>
      <name val="Calibri"/>
      <family val="2"/>
      <scheme val="minor"/>
    </font>
    <font>
      <b/>
      <sz val="8"/>
      <color rgb="FF31455E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b/>
      <sz val="8"/>
      <color rgb="FF222222"/>
      <name val="Arial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10"/>
      <color theme="1"/>
      <name val="Tahoma"/>
      <family val="2"/>
    </font>
    <font>
      <b/>
      <sz val="9"/>
      <color theme="1"/>
      <name val="Calibri"/>
      <family val="2"/>
      <scheme val="minor"/>
    </font>
    <font>
      <b/>
      <sz val="8"/>
      <name val="Verdana"/>
      <family val="2"/>
    </font>
    <font>
      <b/>
      <sz val="8"/>
      <name val="Arial"/>
      <family val="2"/>
    </font>
    <font>
      <b/>
      <sz val="8"/>
      <color indexed="8"/>
      <name val="Verdana"/>
      <family val="2"/>
    </font>
    <font>
      <sz val="8"/>
      <color rgb="FF222222"/>
      <name val="Arial"/>
      <family val="2"/>
    </font>
    <font>
      <b/>
      <sz val="15"/>
      <color rgb="FF0068B3"/>
      <name val="Verdana"/>
      <family val="2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DDAF3"/>
      </patternFill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EFF3F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3" borderId="3" xfId="0" applyFont="1" applyFill="1" applyBorder="1" applyAlignment="1">
      <alignment horizontal="center" vertical="top"/>
    </xf>
    <xf numFmtId="164" fontId="4" fillId="5" borderId="4" xfId="0" applyNumberFormat="1" applyFont="1" applyFill="1" applyBorder="1" applyAlignment="1">
      <alignment horizontal="right" vertical="top"/>
    </xf>
    <xf numFmtId="0" fontId="4" fillId="5" borderId="4" xfId="0" applyFont="1" applyFill="1" applyBorder="1" applyAlignment="1">
      <alignment horizontal="right" vertical="top"/>
    </xf>
    <xf numFmtId="164" fontId="5" fillId="6" borderId="5" xfId="0" applyNumberFormat="1" applyFont="1" applyFill="1" applyBorder="1" applyAlignment="1">
      <alignment horizontal="right" vertical="top"/>
    </xf>
    <xf numFmtId="0" fontId="5" fillId="6" borderId="5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vertical="top"/>
    </xf>
    <xf numFmtId="0" fontId="6" fillId="0" borderId="7" xfId="0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165" fontId="4" fillId="5" borderId="4" xfId="0" applyNumberFormat="1" applyFont="1" applyFill="1" applyBorder="1" applyAlignment="1">
      <alignment horizontal="right" vertical="top"/>
    </xf>
    <xf numFmtId="0" fontId="0" fillId="0" borderId="7" xfId="0" applyBorder="1"/>
    <xf numFmtId="165" fontId="6" fillId="0" borderId="7" xfId="0" applyNumberFormat="1" applyFont="1" applyBorder="1" applyAlignment="1">
      <alignment horizontal="right" vertical="top"/>
    </xf>
    <xf numFmtId="0" fontId="2" fillId="3" borderId="10" xfId="0" applyFont="1" applyFill="1" applyBorder="1" applyAlignment="1">
      <alignment vertical="top"/>
    </xf>
    <xf numFmtId="0" fontId="0" fillId="0" borderId="10" xfId="0" applyBorder="1"/>
    <xf numFmtId="0" fontId="5" fillId="6" borderId="10" xfId="0" applyFont="1" applyFill="1" applyBorder="1" applyAlignment="1">
      <alignment horizontal="left"/>
    </xf>
    <xf numFmtId="0" fontId="0" fillId="5" borderId="4" xfId="0" applyFill="1" applyBorder="1"/>
    <xf numFmtId="0" fontId="2" fillId="3" borderId="3" xfId="0" applyFont="1" applyFill="1" applyBorder="1" applyAlignment="1">
      <alignment vertical="top"/>
    </xf>
    <xf numFmtId="0" fontId="9" fillId="7" borderId="10" xfId="0" applyFont="1" applyFill="1" applyBorder="1"/>
    <xf numFmtId="1" fontId="10" fillId="0" borderId="15" xfId="0" applyNumberFormat="1" applyFont="1" applyFill="1" applyBorder="1" applyAlignment="1" applyProtection="1">
      <alignment horizontal="right" wrapText="1"/>
    </xf>
    <xf numFmtId="0" fontId="0" fillId="0" borderId="0" xfId="0" applyBorder="1"/>
    <xf numFmtId="0" fontId="0" fillId="8" borderId="0" xfId="0" applyFill="1" applyBorder="1"/>
    <xf numFmtId="0" fontId="0" fillId="8" borderId="0" xfId="0" applyFill="1"/>
    <xf numFmtId="0" fontId="8" fillId="8" borderId="0" xfId="0" applyFont="1" applyFill="1" applyBorder="1"/>
    <xf numFmtId="0" fontId="9" fillId="8" borderId="0" xfId="0" applyFont="1" applyFill="1" applyBorder="1"/>
    <xf numFmtId="0" fontId="7" fillId="8" borderId="0" xfId="0" applyFont="1" applyFill="1" applyBorder="1" applyAlignment="1">
      <alignment vertical="center"/>
    </xf>
    <xf numFmtId="0" fontId="11" fillId="9" borderId="0" xfId="0" applyFont="1" applyFill="1"/>
    <xf numFmtId="1" fontId="12" fillId="10" borderId="0" xfId="0" applyNumberFormat="1" applyFont="1" applyFill="1"/>
    <xf numFmtId="0" fontId="1" fillId="8" borderId="0" xfId="0" applyFont="1" applyFill="1" applyBorder="1" applyAlignment="1">
      <alignment horizontal="center" vertical="top"/>
    </xf>
    <xf numFmtId="0" fontId="13" fillId="6" borderId="1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left"/>
    </xf>
    <xf numFmtId="0" fontId="17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7" fillId="0" borderId="0" xfId="0" applyFont="1" applyAlignment="1">
      <alignment horizontal="center"/>
    </xf>
    <xf numFmtId="164" fontId="0" fillId="0" borderId="0" xfId="0" applyNumberFormat="1" applyBorder="1"/>
    <xf numFmtId="0" fontId="8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horizontal="left"/>
    </xf>
    <xf numFmtId="1" fontId="10" fillId="8" borderId="0" xfId="0" applyNumberFormat="1" applyFont="1" applyFill="1" applyBorder="1" applyAlignment="1" applyProtection="1">
      <alignment horizontal="right" wrapText="1"/>
    </xf>
    <xf numFmtId="0" fontId="0" fillId="8" borderId="0" xfId="0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right" vertical="top"/>
    </xf>
    <xf numFmtId="165" fontId="4" fillId="8" borderId="0" xfId="0" applyNumberFormat="1" applyFont="1" applyFill="1" applyBorder="1" applyAlignment="1">
      <alignment horizontal="right" vertical="top"/>
    </xf>
    <xf numFmtId="165" fontId="6" fillId="8" borderId="0" xfId="0" applyNumberFormat="1" applyFont="1" applyFill="1" applyBorder="1" applyAlignment="1">
      <alignment horizontal="right" vertical="top"/>
    </xf>
    <xf numFmtId="0" fontId="0" fillId="8" borderId="0" xfId="0" applyFill="1" applyBorder="1" applyAlignment="1">
      <alignment vertical="center" wrapText="1"/>
    </xf>
    <xf numFmtId="0" fontId="0" fillId="8" borderId="0" xfId="0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0" fontId="8" fillId="8" borderId="0" xfId="0" applyFont="1" applyFill="1" applyBorder="1" applyAlignment="1">
      <alignment vertical="center"/>
    </xf>
    <xf numFmtId="1" fontId="0" fillId="0" borderId="0" xfId="0" applyNumberFormat="1"/>
    <xf numFmtId="0" fontId="8" fillId="8" borderId="0" xfId="0" applyFont="1" applyFill="1" applyBorder="1" applyAlignment="1">
      <alignment vertical="center"/>
    </xf>
    <xf numFmtId="164" fontId="4" fillId="8" borderId="0" xfId="0" applyNumberFormat="1" applyFont="1" applyFill="1" applyBorder="1" applyAlignment="1">
      <alignment horizontal="right" vertical="top"/>
    </xf>
    <xf numFmtId="0" fontId="4" fillId="8" borderId="0" xfId="0" applyFont="1" applyFill="1" applyBorder="1" applyAlignment="1">
      <alignment horizontal="right" vertical="top"/>
    </xf>
    <xf numFmtId="0" fontId="0" fillId="0" borderId="16" xfId="0" applyFill="1" applyBorder="1"/>
    <xf numFmtId="0" fontId="2" fillId="3" borderId="3" xfId="0" applyFont="1" applyFill="1" applyBorder="1" applyAlignment="1">
      <alignment vertical="top"/>
    </xf>
    <xf numFmtId="0" fontId="0" fillId="3" borderId="6" xfId="0" applyFill="1" applyBorder="1"/>
    <xf numFmtId="0" fontId="0" fillId="3" borderId="8" xfId="0" applyFill="1" applyBorder="1"/>
    <xf numFmtId="0" fontId="17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/>
    </xf>
    <xf numFmtId="0" fontId="0" fillId="4" borderId="2" xfId="0" applyFill="1" applyBorder="1"/>
    <xf numFmtId="0" fontId="2" fillId="3" borderId="3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7" fillId="8" borderId="0" xfId="0" applyFont="1" applyFill="1" applyBorder="1" applyAlignment="1">
      <alignment vertical="center"/>
    </xf>
    <xf numFmtId="0" fontId="8" fillId="8" borderId="0" xfId="0" applyFont="1" applyFill="1" applyBorder="1" applyAlignment="1">
      <alignment vertical="center"/>
    </xf>
    <xf numFmtId="0" fontId="14" fillId="8" borderId="0" xfId="0" applyFont="1" applyFill="1" applyAlignment="1">
      <alignment horizontal="center" vertical="top"/>
    </xf>
    <xf numFmtId="0" fontId="15" fillId="8" borderId="0" xfId="0" applyFont="1" applyFill="1" applyAlignment="1">
      <alignment horizontal="center" vertical="top"/>
    </xf>
    <xf numFmtId="0" fontId="16" fillId="8" borderId="0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9.xml"/><Relationship Id="rId18" Type="http://schemas.openxmlformats.org/officeDocument/2006/relationships/pivotCacheDefinition" Target="pivotCache/pivotCacheDefinition14.xml"/><Relationship Id="rId26" Type="http://schemas.microsoft.com/office/2007/relationships/slicerCache" Target="slicerCaches/slicerCache7.xml"/><Relationship Id="rId39" Type="http://schemas.microsoft.com/office/2007/relationships/slicerCache" Target="slicerCaches/slicerCache20.xml"/><Relationship Id="rId3" Type="http://schemas.openxmlformats.org/officeDocument/2006/relationships/worksheet" Target="worksheets/sheet3.xml"/><Relationship Id="rId21" Type="http://schemas.microsoft.com/office/2007/relationships/slicerCache" Target="slicerCaches/slicerCache2.xml"/><Relationship Id="rId34" Type="http://schemas.microsoft.com/office/2007/relationships/slicerCache" Target="slicerCaches/slicerCache15.xml"/><Relationship Id="rId42" Type="http://schemas.microsoft.com/office/2007/relationships/slicerCache" Target="slicerCaches/slicerCache23.xml"/><Relationship Id="rId47" Type="http://schemas.microsoft.com/office/2007/relationships/slicerCache" Target="slicerCaches/slicerCache28.xml"/><Relationship Id="rId50" Type="http://schemas.openxmlformats.org/officeDocument/2006/relationships/theme" Target="theme/theme1.xml"/><Relationship Id="rId7" Type="http://schemas.openxmlformats.org/officeDocument/2006/relationships/pivotCacheDefinition" Target="pivotCache/pivotCacheDefinition3.xml"/><Relationship Id="rId12" Type="http://schemas.openxmlformats.org/officeDocument/2006/relationships/pivotCacheDefinition" Target="pivotCache/pivotCacheDefinition8.xml"/><Relationship Id="rId17" Type="http://schemas.openxmlformats.org/officeDocument/2006/relationships/pivotCacheDefinition" Target="pivotCache/pivotCacheDefinition13.xml"/><Relationship Id="rId25" Type="http://schemas.microsoft.com/office/2007/relationships/slicerCache" Target="slicerCaches/slicerCache6.xml"/><Relationship Id="rId33" Type="http://schemas.microsoft.com/office/2007/relationships/slicerCache" Target="slicerCaches/slicerCache14.xml"/><Relationship Id="rId38" Type="http://schemas.microsoft.com/office/2007/relationships/slicerCache" Target="slicerCaches/slicerCache19.xml"/><Relationship Id="rId46" Type="http://schemas.microsoft.com/office/2007/relationships/slicerCache" Target="slicerCaches/slicerCache2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2.xml"/><Relationship Id="rId20" Type="http://schemas.microsoft.com/office/2007/relationships/slicerCache" Target="slicerCaches/slicerCache1.xml"/><Relationship Id="rId29" Type="http://schemas.microsoft.com/office/2007/relationships/slicerCache" Target="slicerCaches/slicerCache10.xml"/><Relationship Id="rId41" Type="http://schemas.microsoft.com/office/2007/relationships/slicerCache" Target="slicerCaches/slicerCache2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pivotCacheDefinition" Target="pivotCache/pivotCacheDefinition7.xml"/><Relationship Id="rId24" Type="http://schemas.microsoft.com/office/2007/relationships/slicerCache" Target="slicerCaches/slicerCache5.xml"/><Relationship Id="rId32" Type="http://schemas.microsoft.com/office/2007/relationships/slicerCache" Target="slicerCaches/slicerCache13.xml"/><Relationship Id="rId37" Type="http://schemas.microsoft.com/office/2007/relationships/slicerCache" Target="slicerCaches/slicerCache18.xml"/><Relationship Id="rId40" Type="http://schemas.microsoft.com/office/2007/relationships/slicerCache" Target="slicerCaches/slicerCache21.xml"/><Relationship Id="rId45" Type="http://schemas.microsoft.com/office/2007/relationships/slicerCache" Target="slicerCaches/slicerCache26.xml"/><Relationship Id="rId53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5" Type="http://schemas.openxmlformats.org/officeDocument/2006/relationships/pivotCacheDefinition" Target="pivotCache/pivotCacheDefinition11.xml"/><Relationship Id="rId23" Type="http://schemas.microsoft.com/office/2007/relationships/slicerCache" Target="slicerCaches/slicerCache4.xml"/><Relationship Id="rId28" Type="http://schemas.microsoft.com/office/2007/relationships/slicerCache" Target="slicerCaches/slicerCache9.xml"/><Relationship Id="rId36" Type="http://schemas.microsoft.com/office/2007/relationships/slicerCache" Target="slicerCaches/slicerCache17.xml"/><Relationship Id="rId49" Type="http://schemas.microsoft.com/office/2007/relationships/slicerCache" Target="slicerCaches/slicerCache30.xml"/><Relationship Id="rId10" Type="http://schemas.openxmlformats.org/officeDocument/2006/relationships/pivotCacheDefinition" Target="pivotCache/pivotCacheDefinition6.xml"/><Relationship Id="rId19" Type="http://schemas.openxmlformats.org/officeDocument/2006/relationships/pivotCacheDefinition" Target="pivotCache/pivotCacheDefinition15.xml"/><Relationship Id="rId31" Type="http://schemas.microsoft.com/office/2007/relationships/slicerCache" Target="slicerCaches/slicerCache12.xml"/><Relationship Id="rId44" Type="http://schemas.microsoft.com/office/2007/relationships/slicerCache" Target="slicerCaches/slicerCache25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pivotCacheDefinition" Target="pivotCache/pivotCacheDefinition5.xml"/><Relationship Id="rId14" Type="http://schemas.openxmlformats.org/officeDocument/2006/relationships/pivotCacheDefinition" Target="pivotCache/pivotCacheDefinition10.xml"/><Relationship Id="rId22" Type="http://schemas.microsoft.com/office/2007/relationships/slicerCache" Target="slicerCaches/slicerCache3.xml"/><Relationship Id="rId27" Type="http://schemas.microsoft.com/office/2007/relationships/slicerCache" Target="slicerCaches/slicerCache8.xml"/><Relationship Id="rId30" Type="http://schemas.microsoft.com/office/2007/relationships/slicerCache" Target="slicerCaches/slicerCache11.xml"/><Relationship Id="rId35" Type="http://schemas.microsoft.com/office/2007/relationships/slicerCache" Target="slicerCaches/slicerCache16.xml"/><Relationship Id="rId43" Type="http://schemas.microsoft.com/office/2007/relationships/slicerCache" Target="slicerCaches/slicerCache24.xml"/><Relationship Id="rId48" Type="http://schemas.microsoft.com/office/2007/relationships/slicerCache" Target="slicerCaches/slicerCache29.xml"/><Relationship Id="rId8" Type="http://schemas.openxmlformats.org/officeDocument/2006/relationships/pivotCacheDefinition" Target="pivotCache/pivotCacheDefinition4.xml"/><Relationship Id="rId51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2018.xlsm]Hoja2!TablaDinámica4</c:name>
    <c:fmtId val="5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4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4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4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4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4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4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5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4.2865382144234666E-2"/>
          <c:y val="0.14038793931246399"/>
          <c:w val="0.66320030853088874"/>
          <c:h val="0.64432654207468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Hoja2!$G$8:$G$9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Hoja2!$G$10:$G$16</c:f>
              <c:numCache>
                <c:formatCode>General</c:formatCode>
                <c:ptCount val="6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6BD8-4669-B6AA-D362283F1E8D}"/>
            </c:ext>
          </c:extLst>
        </c:ser>
        <c:ser>
          <c:idx val="1"/>
          <c:order val="1"/>
          <c:tx>
            <c:strRef>
              <c:f>Hoja2!$H$8:$H$9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Hoja2!$H$10:$H$16</c:f>
              <c:numCache>
                <c:formatCode>General</c:formatCode>
                <c:ptCount val="6"/>
                <c:pt idx="0">
                  <c:v>486</c:v>
                </c:pt>
                <c:pt idx="1">
                  <c:v>359</c:v>
                </c:pt>
                <c:pt idx="2">
                  <c:v>169</c:v>
                </c:pt>
                <c:pt idx="3">
                  <c:v>66</c:v>
                </c:pt>
                <c:pt idx="4">
                  <c:v>12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7-4D6B-A148-ED69B7DA768C}"/>
            </c:ext>
          </c:extLst>
        </c:ser>
        <c:ser>
          <c:idx val="2"/>
          <c:order val="2"/>
          <c:tx>
            <c:strRef>
              <c:f>Hoja2!$I$8:$I$9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Hoja2!$I$10:$I$16</c:f>
              <c:numCache>
                <c:formatCode>General</c:formatCode>
                <c:ptCount val="6"/>
                <c:pt idx="0">
                  <c:v>7005</c:v>
                </c:pt>
                <c:pt idx="1">
                  <c:v>5725</c:v>
                </c:pt>
                <c:pt idx="2">
                  <c:v>1373</c:v>
                </c:pt>
                <c:pt idx="3">
                  <c:v>88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7-4D6B-A148-ED69B7DA768C}"/>
            </c:ext>
          </c:extLst>
        </c:ser>
        <c:ser>
          <c:idx val="3"/>
          <c:order val="3"/>
          <c:tx>
            <c:strRef>
              <c:f>Hoja2!$J$8:$J$9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Hoja2!$J$10:$J$16</c:f>
              <c:numCache>
                <c:formatCode>General</c:formatCode>
                <c:ptCount val="6"/>
                <c:pt idx="0">
                  <c:v>9711</c:v>
                </c:pt>
                <c:pt idx="1">
                  <c:v>3565</c:v>
                </c:pt>
                <c:pt idx="2">
                  <c:v>786</c:v>
                </c:pt>
                <c:pt idx="3">
                  <c:v>33</c:v>
                </c:pt>
                <c:pt idx="4">
                  <c:v>4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B7-4D6B-A148-ED69B7DA768C}"/>
            </c:ext>
          </c:extLst>
        </c:ser>
        <c:ser>
          <c:idx val="4"/>
          <c:order val="4"/>
          <c:tx>
            <c:strRef>
              <c:f>Hoja2!$K$8:$K$9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Hoja2!$K$10:$K$16</c:f>
              <c:numCache>
                <c:formatCode>General</c:formatCode>
                <c:ptCount val="6"/>
                <c:pt idx="0">
                  <c:v>3125</c:v>
                </c:pt>
                <c:pt idx="1">
                  <c:v>9985</c:v>
                </c:pt>
                <c:pt idx="2">
                  <c:v>2113</c:v>
                </c:pt>
                <c:pt idx="3">
                  <c:v>310</c:v>
                </c:pt>
                <c:pt idx="4">
                  <c:v>43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B7-4D6B-A148-ED69B7DA768C}"/>
            </c:ext>
          </c:extLst>
        </c:ser>
        <c:ser>
          <c:idx val="5"/>
          <c:order val="5"/>
          <c:tx>
            <c:strRef>
              <c:f>Hoja2!$L$8:$L$9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Hoja2!$L$10:$L$16</c:f>
              <c:numCache>
                <c:formatCode>General</c:formatCode>
                <c:ptCount val="6"/>
                <c:pt idx="0">
                  <c:v>2656</c:v>
                </c:pt>
                <c:pt idx="1">
                  <c:v>4534</c:v>
                </c:pt>
                <c:pt idx="2">
                  <c:v>937</c:v>
                </c:pt>
                <c:pt idx="3">
                  <c:v>47</c:v>
                </c:pt>
                <c:pt idx="4">
                  <c:v>39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B7-4D6B-A148-ED69B7DA768C}"/>
            </c:ext>
          </c:extLst>
        </c:ser>
        <c:ser>
          <c:idx val="6"/>
          <c:order val="6"/>
          <c:tx>
            <c:strRef>
              <c:f>Hoja2!$M$8:$M$9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Hoja2!$M$10:$M$16</c:f>
              <c:numCache>
                <c:formatCode>General</c:formatCode>
                <c:ptCount val="6"/>
                <c:pt idx="0">
                  <c:v>235</c:v>
                </c:pt>
                <c:pt idx="1">
                  <c:v>127</c:v>
                </c:pt>
                <c:pt idx="2">
                  <c:v>15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B7-4D6B-A148-ED69B7DA768C}"/>
            </c:ext>
          </c:extLst>
        </c:ser>
        <c:ser>
          <c:idx val="7"/>
          <c:order val="7"/>
          <c:tx>
            <c:strRef>
              <c:f>Hoja2!$N$8:$N$9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Hoja2!$N$10:$N$16</c:f>
              <c:numCache>
                <c:formatCode>General</c:formatCode>
                <c:ptCount val="6"/>
                <c:pt idx="0">
                  <c:v>2478</c:v>
                </c:pt>
                <c:pt idx="1">
                  <c:v>365</c:v>
                </c:pt>
                <c:pt idx="2">
                  <c:v>172</c:v>
                </c:pt>
                <c:pt idx="3">
                  <c:v>17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B7-4D6B-A148-ED69B7DA768C}"/>
            </c:ext>
          </c:extLst>
        </c:ser>
        <c:ser>
          <c:idx val="8"/>
          <c:order val="8"/>
          <c:tx>
            <c:strRef>
              <c:f>Hoja2!$O$8:$O$9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Hoja2!$O$10:$O$16</c:f>
              <c:numCache>
                <c:formatCode>General</c:formatCode>
                <c:ptCount val="6"/>
                <c:pt idx="0">
                  <c:v>62</c:v>
                </c:pt>
                <c:pt idx="1">
                  <c:v>26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EB7-4D6B-A148-ED69B7DA768C}"/>
            </c:ext>
          </c:extLst>
        </c:ser>
        <c:ser>
          <c:idx val="9"/>
          <c:order val="9"/>
          <c:tx>
            <c:strRef>
              <c:f>Hoja2!$P$8:$P$9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Hoja2!$P$10:$P$16</c:f>
              <c:numCache>
                <c:formatCode>General</c:formatCode>
                <c:ptCount val="6"/>
                <c:pt idx="0">
                  <c:v>95</c:v>
                </c:pt>
                <c:pt idx="1">
                  <c:v>113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B7-4D6B-A148-ED69B7DA7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819344"/>
        <c:axId val="518821968"/>
      </c:barChart>
      <c:catAx>
        <c:axId val="51881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8821968"/>
        <c:crosses val="autoZero"/>
        <c:auto val="1"/>
        <c:lblAlgn val="ctr"/>
        <c:lblOffset val="100"/>
        <c:noMultiLvlLbl val="0"/>
      </c:catAx>
      <c:valAx>
        <c:axId val="518821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881934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66194346320423647"/>
          <c:y val="5.9709518494739856E-2"/>
          <c:w val="0.32169991679574739"/>
          <c:h val="0.69498550289439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2018.xlsm]Hoja2!TablaDinámica5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3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3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34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35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7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9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Hoja2!$G$70:$G$71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Hoja2!$G$72:$G$78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735-45CA-AA27-FF5BBAFC0A15}"/>
            </c:ext>
          </c:extLst>
        </c:ser>
        <c:ser>
          <c:idx val="1"/>
          <c:order val="1"/>
          <c:tx>
            <c:strRef>
              <c:f>Hoja2!$H$70:$H$71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Hoja2!$H$72:$H$78</c:f>
              <c:numCache>
                <c:formatCode>General</c:formatCode>
                <c:ptCount val="6"/>
                <c:pt idx="0">
                  <c:v>596</c:v>
                </c:pt>
                <c:pt idx="1">
                  <c:v>381</c:v>
                </c:pt>
                <c:pt idx="2">
                  <c:v>130</c:v>
                </c:pt>
                <c:pt idx="3">
                  <c:v>29</c:v>
                </c:pt>
                <c:pt idx="4">
                  <c:v>22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21B-4FC3-AF01-4957B8C68097}"/>
            </c:ext>
          </c:extLst>
        </c:ser>
        <c:ser>
          <c:idx val="2"/>
          <c:order val="2"/>
          <c:tx>
            <c:strRef>
              <c:f>Hoja2!$I$70:$I$71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Hoja2!$I$72:$I$78</c:f>
              <c:numCache>
                <c:formatCode>General</c:formatCode>
                <c:ptCount val="6"/>
                <c:pt idx="0">
                  <c:v>12049</c:v>
                </c:pt>
                <c:pt idx="1">
                  <c:v>6563</c:v>
                </c:pt>
                <c:pt idx="2">
                  <c:v>1467</c:v>
                </c:pt>
                <c:pt idx="3">
                  <c:v>42</c:v>
                </c:pt>
                <c:pt idx="4">
                  <c:v>8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21B-4FC3-AF01-4957B8C68097}"/>
            </c:ext>
          </c:extLst>
        </c:ser>
        <c:ser>
          <c:idx val="3"/>
          <c:order val="3"/>
          <c:tx>
            <c:strRef>
              <c:f>Hoja2!$J$70:$J$71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Hoja2!$J$72:$J$78</c:f>
              <c:numCache>
                <c:formatCode>General</c:formatCode>
                <c:ptCount val="6"/>
                <c:pt idx="0">
                  <c:v>9938</c:v>
                </c:pt>
                <c:pt idx="1">
                  <c:v>3493</c:v>
                </c:pt>
                <c:pt idx="2">
                  <c:v>926</c:v>
                </c:pt>
                <c:pt idx="3">
                  <c:v>106</c:v>
                </c:pt>
                <c:pt idx="4">
                  <c:v>15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21B-4FC3-AF01-4957B8C68097}"/>
            </c:ext>
          </c:extLst>
        </c:ser>
        <c:ser>
          <c:idx val="4"/>
          <c:order val="4"/>
          <c:tx>
            <c:strRef>
              <c:f>Hoja2!$K$70:$K$71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Hoja2!$K$72:$K$78</c:f>
              <c:numCache>
                <c:formatCode>General</c:formatCode>
                <c:ptCount val="6"/>
                <c:pt idx="0">
                  <c:v>5745</c:v>
                </c:pt>
                <c:pt idx="1">
                  <c:v>6375</c:v>
                </c:pt>
                <c:pt idx="2">
                  <c:v>2863</c:v>
                </c:pt>
                <c:pt idx="3">
                  <c:v>335</c:v>
                </c:pt>
                <c:pt idx="4">
                  <c:v>77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21B-4FC3-AF01-4957B8C68097}"/>
            </c:ext>
          </c:extLst>
        </c:ser>
        <c:ser>
          <c:idx val="5"/>
          <c:order val="5"/>
          <c:tx>
            <c:strRef>
              <c:f>Hoja2!$L$70:$L$71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Hoja2!$L$72:$L$78</c:f>
              <c:numCache>
                <c:formatCode>General</c:formatCode>
                <c:ptCount val="6"/>
                <c:pt idx="0">
                  <c:v>3885</c:v>
                </c:pt>
                <c:pt idx="1">
                  <c:v>7343</c:v>
                </c:pt>
                <c:pt idx="2">
                  <c:v>2706</c:v>
                </c:pt>
                <c:pt idx="3">
                  <c:v>315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21B-4FC3-AF01-4957B8C68097}"/>
            </c:ext>
          </c:extLst>
        </c:ser>
        <c:ser>
          <c:idx val="6"/>
          <c:order val="6"/>
          <c:tx>
            <c:strRef>
              <c:f>Hoja2!$M$70:$M$71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Hoja2!$M$72:$M$78</c:f>
              <c:numCache>
                <c:formatCode>General</c:formatCode>
                <c:ptCount val="6"/>
                <c:pt idx="0">
                  <c:v>34</c:v>
                </c:pt>
                <c:pt idx="1">
                  <c:v>21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21B-4FC3-AF01-4957B8C68097}"/>
            </c:ext>
          </c:extLst>
        </c:ser>
        <c:ser>
          <c:idx val="7"/>
          <c:order val="7"/>
          <c:tx>
            <c:strRef>
              <c:f>Hoja2!$N$70:$N$71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Hoja2!$N$72:$N$78</c:f>
              <c:numCache>
                <c:formatCode>General</c:formatCode>
                <c:ptCount val="6"/>
                <c:pt idx="0">
                  <c:v>2188</c:v>
                </c:pt>
                <c:pt idx="1">
                  <c:v>456</c:v>
                </c:pt>
                <c:pt idx="2">
                  <c:v>57</c:v>
                </c:pt>
                <c:pt idx="3">
                  <c:v>26</c:v>
                </c:pt>
                <c:pt idx="4">
                  <c:v>15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21B-4FC3-AF01-4957B8C68097}"/>
            </c:ext>
          </c:extLst>
        </c:ser>
        <c:ser>
          <c:idx val="8"/>
          <c:order val="8"/>
          <c:tx>
            <c:strRef>
              <c:f>Hoja2!$O$70:$O$71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Hoja2!$O$72:$O$78</c:f>
              <c:numCache>
                <c:formatCode>General</c:formatCode>
                <c:ptCount val="6"/>
                <c:pt idx="0">
                  <c:v>85</c:v>
                </c:pt>
                <c:pt idx="1">
                  <c:v>75</c:v>
                </c:pt>
                <c:pt idx="2">
                  <c:v>38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21B-4FC3-AF01-4957B8C68097}"/>
            </c:ext>
          </c:extLst>
        </c:ser>
        <c:ser>
          <c:idx val="9"/>
          <c:order val="9"/>
          <c:tx>
            <c:strRef>
              <c:f>Hoja2!$P$70:$P$71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Hoja2!$P$72:$P$78</c:f>
              <c:numCache>
                <c:formatCode>General</c:formatCode>
                <c:ptCount val="6"/>
                <c:pt idx="0">
                  <c:v>50</c:v>
                </c:pt>
                <c:pt idx="1">
                  <c:v>53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21B-4FC3-AF01-4957B8C6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342640"/>
        <c:axId val="523338048"/>
      </c:barChart>
      <c:catAx>
        <c:axId val="52334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338048"/>
        <c:crosses val="autoZero"/>
        <c:auto val="1"/>
        <c:lblAlgn val="ctr"/>
        <c:lblOffset val="100"/>
        <c:noMultiLvlLbl val="0"/>
      </c:catAx>
      <c:valAx>
        <c:axId val="523338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3426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572480136815483"/>
          <c:y val="3.5630132162259853E-2"/>
          <c:w val="0.32362346522345875"/>
          <c:h val="0.629619564818228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2018.xlsm]Hoja2!TablaDinámica6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Hoja2!$G$135:$G$136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Hoja2!$G$137:$G$143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FC-47BA-95E4-DD55558C4629}"/>
            </c:ext>
          </c:extLst>
        </c:ser>
        <c:ser>
          <c:idx val="1"/>
          <c:order val="1"/>
          <c:tx>
            <c:strRef>
              <c:f>Hoja2!$H$135:$H$136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Hoja2!$H$137:$H$143</c:f>
              <c:numCache>
                <c:formatCode>General</c:formatCode>
                <c:ptCount val="6"/>
                <c:pt idx="0">
                  <c:v>259</c:v>
                </c:pt>
                <c:pt idx="1">
                  <c:v>184</c:v>
                </c:pt>
                <c:pt idx="2">
                  <c:v>103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FC-47BA-95E4-DD55558C4629}"/>
            </c:ext>
          </c:extLst>
        </c:ser>
        <c:ser>
          <c:idx val="2"/>
          <c:order val="2"/>
          <c:tx>
            <c:strRef>
              <c:f>Hoja2!$I$135:$I$136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Hoja2!$I$137:$I$143</c:f>
              <c:numCache>
                <c:formatCode>General</c:formatCode>
                <c:ptCount val="6"/>
                <c:pt idx="0">
                  <c:v>3316</c:v>
                </c:pt>
                <c:pt idx="1">
                  <c:v>2392</c:v>
                </c:pt>
                <c:pt idx="2">
                  <c:v>1040</c:v>
                </c:pt>
                <c:pt idx="3">
                  <c:v>93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FC-47BA-95E4-DD55558C4629}"/>
            </c:ext>
          </c:extLst>
        </c:ser>
        <c:ser>
          <c:idx val="3"/>
          <c:order val="3"/>
          <c:tx>
            <c:strRef>
              <c:f>Hoja2!$J$135:$J$136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Hoja2!$J$137:$J$143</c:f>
              <c:numCache>
                <c:formatCode>General</c:formatCode>
                <c:ptCount val="6"/>
                <c:pt idx="0">
                  <c:v>5695</c:v>
                </c:pt>
                <c:pt idx="1">
                  <c:v>2484</c:v>
                </c:pt>
                <c:pt idx="2">
                  <c:v>835</c:v>
                </c:pt>
                <c:pt idx="3">
                  <c:v>67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FC-47BA-95E4-DD55558C4629}"/>
            </c:ext>
          </c:extLst>
        </c:ser>
        <c:ser>
          <c:idx val="4"/>
          <c:order val="4"/>
          <c:tx>
            <c:strRef>
              <c:f>Hoja2!$K$135:$K$136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Hoja2!$K$137:$K$143</c:f>
              <c:numCache>
                <c:formatCode>General</c:formatCode>
                <c:ptCount val="6"/>
                <c:pt idx="0">
                  <c:v>2856</c:v>
                </c:pt>
                <c:pt idx="1">
                  <c:v>4770</c:v>
                </c:pt>
                <c:pt idx="2">
                  <c:v>1290</c:v>
                </c:pt>
                <c:pt idx="3">
                  <c:v>380</c:v>
                </c:pt>
                <c:pt idx="4">
                  <c:v>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FC-47BA-95E4-DD55558C4629}"/>
            </c:ext>
          </c:extLst>
        </c:ser>
        <c:ser>
          <c:idx val="5"/>
          <c:order val="5"/>
          <c:tx>
            <c:strRef>
              <c:f>Hoja2!$L$135:$L$136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Hoja2!$L$137:$L$143</c:f>
              <c:numCache>
                <c:formatCode>General</c:formatCode>
                <c:ptCount val="6"/>
                <c:pt idx="0">
                  <c:v>749</c:v>
                </c:pt>
                <c:pt idx="1">
                  <c:v>1976</c:v>
                </c:pt>
                <c:pt idx="2">
                  <c:v>542</c:v>
                </c:pt>
                <c:pt idx="3">
                  <c:v>215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FC-47BA-95E4-DD55558C4629}"/>
            </c:ext>
          </c:extLst>
        </c:ser>
        <c:ser>
          <c:idx val="6"/>
          <c:order val="6"/>
          <c:tx>
            <c:strRef>
              <c:f>Hoja2!$M$135:$M$136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Hoja2!$M$137:$M$143</c:f>
              <c:numCache>
                <c:formatCode>General</c:formatCode>
                <c:ptCount val="6"/>
                <c:pt idx="0">
                  <c:v>115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FC-47BA-95E4-DD55558C4629}"/>
            </c:ext>
          </c:extLst>
        </c:ser>
        <c:ser>
          <c:idx val="7"/>
          <c:order val="7"/>
          <c:tx>
            <c:strRef>
              <c:f>Hoja2!$N$135:$N$136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Hoja2!$N$137:$N$143</c:f>
              <c:numCache>
                <c:formatCode>General</c:formatCode>
                <c:ptCount val="6"/>
                <c:pt idx="0">
                  <c:v>1366</c:v>
                </c:pt>
                <c:pt idx="1">
                  <c:v>250</c:v>
                </c:pt>
                <c:pt idx="2">
                  <c:v>36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9FC-47BA-95E4-DD55558C4629}"/>
            </c:ext>
          </c:extLst>
        </c:ser>
        <c:ser>
          <c:idx val="8"/>
          <c:order val="8"/>
          <c:tx>
            <c:strRef>
              <c:f>Hoja2!$O$135:$O$136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Hoja2!$O$137:$O$143</c:f>
              <c:numCache>
                <c:formatCode>General</c:formatCode>
                <c:ptCount val="6"/>
                <c:pt idx="0">
                  <c:v>32</c:v>
                </c:pt>
                <c:pt idx="1">
                  <c:v>67</c:v>
                </c:pt>
                <c:pt idx="2">
                  <c:v>37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9FC-47BA-95E4-DD55558C4629}"/>
            </c:ext>
          </c:extLst>
        </c:ser>
        <c:ser>
          <c:idx val="9"/>
          <c:order val="9"/>
          <c:tx>
            <c:strRef>
              <c:f>Hoja2!$P$135:$P$136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Hoja2!$P$137:$P$143</c:f>
              <c:numCache>
                <c:formatCode>General</c:formatCode>
                <c:ptCount val="6"/>
                <c:pt idx="0">
                  <c:v>80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9FC-47BA-95E4-DD55558C4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480240"/>
        <c:axId val="506479584"/>
      </c:barChart>
      <c:catAx>
        <c:axId val="50648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6479584"/>
        <c:crosses val="autoZero"/>
        <c:auto val="1"/>
        <c:lblAlgn val="ctr"/>
        <c:lblOffset val="100"/>
        <c:noMultiLvlLbl val="0"/>
      </c:catAx>
      <c:valAx>
        <c:axId val="506479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6480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452225018423474"/>
          <c:y val="0.15818785958696951"/>
          <c:w val="0.3067186267350277"/>
          <c:h val="0.778112075005644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2018.xlsm]Hoja2!TablaDinámica7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Hoja2!$G$201:$G$202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Hoja2!$G$203:$G$209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D5F7-4135-84B0-1448F9C77B7F}"/>
            </c:ext>
          </c:extLst>
        </c:ser>
        <c:ser>
          <c:idx val="1"/>
          <c:order val="1"/>
          <c:tx>
            <c:strRef>
              <c:f>Hoja2!$H$201:$H$202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Hoja2!$H$203:$H$209</c:f>
              <c:numCache>
                <c:formatCode>General</c:formatCode>
                <c:ptCount val="6"/>
                <c:pt idx="0">
                  <c:v>82</c:v>
                </c:pt>
                <c:pt idx="1">
                  <c:v>34</c:v>
                </c:pt>
                <c:pt idx="2">
                  <c:v>15</c:v>
                </c:pt>
                <c:pt idx="3">
                  <c:v>27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D5F7-4135-84B0-1448F9C77B7F}"/>
            </c:ext>
          </c:extLst>
        </c:ser>
        <c:ser>
          <c:idx val="2"/>
          <c:order val="2"/>
          <c:tx>
            <c:strRef>
              <c:f>Hoja2!$I$201:$I$202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Hoja2!$I$203:$I$209</c:f>
              <c:numCache>
                <c:formatCode>General</c:formatCode>
                <c:ptCount val="6"/>
                <c:pt idx="0">
                  <c:v>1735</c:v>
                </c:pt>
                <c:pt idx="1">
                  <c:v>746</c:v>
                </c:pt>
                <c:pt idx="2">
                  <c:v>247</c:v>
                </c:pt>
                <c:pt idx="3">
                  <c:v>13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D5F7-4135-84B0-1448F9C77B7F}"/>
            </c:ext>
          </c:extLst>
        </c:ser>
        <c:ser>
          <c:idx val="3"/>
          <c:order val="3"/>
          <c:tx>
            <c:strRef>
              <c:f>Hoja2!$J$201:$J$202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Hoja2!$J$203:$J$209</c:f>
              <c:numCache>
                <c:formatCode>General</c:formatCode>
                <c:ptCount val="6"/>
                <c:pt idx="0">
                  <c:v>1771</c:v>
                </c:pt>
                <c:pt idx="1">
                  <c:v>681</c:v>
                </c:pt>
                <c:pt idx="2">
                  <c:v>145</c:v>
                </c:pt>
                <c:pt idx="3">
                  <c:v>27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D5F7-4135-84B0-1448F9C77B7F}"/>
            </c:ext>
          </c:extLst>
        </c:ser>
        <c:ser>
          <c:idx val="4"/>
          <c:order val="4"/>
          <c:tx>
            <c:strRef>
              <c:f>Hoja2!$K$201:$K$202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Hoja2!$K$203:$K$209</c:f>
              <c:numCache>
                <c:formatCode>General</c:formatCode>
                <c:ptCount val="6"/>
                <c:pt idx="0">
                  <c:v>909</c:v>
                </c:pt>
                <c:pt idx="1">
                  <c:v>877</c:v>
                </c:pt>
                <c:pt idx="2">
                  <c:v>190</c:v>
                </c:pt>
                <c:pt idx="3">
                  <c:v>40</c:v>
                </c:pt>
                <c:pt idx="4">
                  <c:v>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D5F7-4135-84B0-1448F9C77B7F}"/>
            </c:ext>
          </c:extLst>
        </c:ser>
        <c:ser>
          <c:idx val="5"/>
          <c:order val="5"/>
          <c:tx>
            <c:strRef>
              <c:f>Hoja2!$L$201:$L$202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Hoja2!$L$203:$L$209</c:f>
              <c:numCache>
                <c:formatCode>General</c:formatCode>
                <c:ptCount val="6"/>
                <c:pt idx="0">
                  <c:v>612</c:v>
                </c:pt>
                <c:pt idx="1">
                  <c:v>1477</c:v>
                </c:pt>
                <c:pt idx="2">
                  <c:v>133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D5F7-4135-84B0-1448F9C77B7F}"/>
            </c:ext>
          </c:extLst>
        </c:ser>
        <c:ser>
          <c:idx val="6"/>
          <c:order val="6"/>
          <c:tx>
            <c:strRef>
              <c:f>Hoja2!$M$201:$M$202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Hoja2!$M$203:$M$209</c:f>
              <c:numCache>
                <c:formatCode>General</c:formatCode>
                <c:ptCount val="6"/>
                <c:pt idx="0">
                  <c:v>15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D5F7-4135-84B0-1448F9C77B7F}"/>
            </c:ext>
          </c:extLst>
        </c:ser>
        <c:ser>
          <c:idx val="7"/>
          <c:order val="7"/>
          <c:tx>
            <c:strRef>
              <c:f>Hoja2!$N$201:$N$202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Hoja2!$N$203:$N$209</c:f>
              <c:numCache>
                <c:formatCode>General</c:formatCode>
                <c:ptCount val="6"/>
                <c:pt idx="0">
                  <c:v>518</c:v>
                </c:pt>
                <c:pt idx="1">
                  <c:v>71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D5F7-4135-84B0-1448F9C77B7F}"/>
            </c:ext>
          </c:extLst>
        </c:ser>
        <c:ser>
          <c:idx val="8"/>
          <c:order val="8"/>
          <c:tx>
            <c:strRef>
              <c:f>Hoja2!$O$201:$O$202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Hoja2!$O$203:$O$209</c:f>
              <c:numCache>
                <c:formatCode>General</c:formatCode>
                <c:ptCount val="6"/>
                <c:pt idx="0">
                  <c:v>17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D5F7-4135-84B0-1448F9C77B7F}"/>
            </c:ext>
          </c:extLst>
        </c:ser>
        <c:ser>
          <c:idx val="9"/>
          <c:order val="9"/>
          <c:tx>
            <c:strRef>
              <c:f>Hoja2!$P$201:$P$202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Hoja2!$P$203:$P$209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D5F7-4135-84B0-1448F9C77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400128"/>
        <c:axId val="491399800"/>
      </c:barChart>
      <c:catAx>
        <c:axId val="49140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1399800"/>
        <c:crosses val="autoZero"/>
        <c:auto val="1"/>
        <c:lblAlgn val="ctr"/>
        <c:lblOffset val="100"/>
        <c:noMultiLvlLbl val="0"/>
      </c:catAx>
      <c:valAx>
        <c:axId val="491399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1400128"/>
        <c:crosses val="autoZero"/>
        <c:crossBetween val="between"/>
      </c:valAx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2018.xlsm]Hoja2!TablaDinámica8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4.9448267836233503E-2"/>
          <c:y val="5.0574694334439556E-2"/>
          <c:w val="0.62088457179731238"/>
          <c:h val="0.865755139558280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Hoja2!$G$266:$G$267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Hoja2!$G$268:$G$274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2-4E5B-8231-E3B71DD2CFF9}"/>
            </c:ext>
          </c:extLst>
        </c:ser>
        <c:ser>
          <c:idx val="1"/>
          <c:order val="1"/>
          <c:tx>
            <c:strRef>
              <c:f>Hoja2!$H$266:$H$267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Hoja2!$H$268:$H$274</c:f>
              <c:numCache>
                <c:formatCode>General</c:formatCode>
                <c:ptCount val="6"/>
                <c:pt idx="0">
                  <c:v>94</c:v>
                </c:pt>
                <c:pt idx="1">
                  <c:v>32</c:v>
                </c:pt>
                <c:pt idx="2">
                  <c:v>13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B-4B69-86D4-FE7515498335}"/>
            </c:ext>
          </c:extLst>
        </c:ser>
        <c:ser>
          <c:idx val="2"/>
          <c:order val="2"/>
          <c:tx>
            <c:strRef>
              <c:f>Hoja2!$I$266:$I$267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Hoja2!$I$268:$I$274</c:f>
              <c:numCache>
                <c:formatCode>General</c:formatCode>
                <c:ptCount val="6"/>
                <c:pt idx="0">
                  <c:v>1128</c:v>
                </c:pt>
                <c:pt idx="1">
                  <c:v>953</c:v>
                </c:pt>
                <c:pt idx="2">
                  <c:v>220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B-4B69-86D4-FE7515498335}"/>
            </c:ext>
          </c:extLst>
        </c:ser>
        <c:ser>
          <c:idx val="3"/>
          <c:order val="3"/>
          <c:tx>
            <c:strRef>
              <c:f>Hoja2!$J$266:$J$267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Hoja2!$J$268:$J$274</c:f>
              <c:numCache>
                <c:formatCode>General</c:formatCode>
                <c:ptCount val="6"/>
                <c:pt idx="0">
                  <c:v>1959</c:v>
                </c:pt>
                <c:pt idx="1">
                  <c:v>536</c:v>
                </c:pt>
                <c:pt idx="2">
                  <c:v>106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DB-4B69-86D4-FE7515498335}"/>
            </c:ext>
          </c:extLst>
        </c:ser>
        <c:ser>
          <c:idx val="4"/>
          <c:order val="4"/>
          <c:tx>
            <c:strRef>
              <c:f>Hoja2!$K$266:$K$267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Hoja2!$K$268:$K$274</c:f>
              <c:numCache>
                <c:formatCode>General</c:formatCode>
                <c:ptCount val="6"/>
                <c:pt idx="0">
                  <c:v>789</c:v>
                </c:pt>
                <c:pt idx="1">
                  <c:v>667</c:v>
                </c:pt>
                <c:pt idx="2">
                  <c:v>335</c:v>
                </c:pt>
                <c:pt idx="3">
                  <c:v>46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DB-4B69-86D4-FE7515498335}"/>
            </c:ext>
          </c:extLst>
        </c:ser>
        <c:ser>
          <c:idx val="5"/>
          <c:order val="5"/>
          <c:tx>
            <c:strRef>
              <c:f>Hoja2!$L$266:$L$267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Hoja2!$L$268:$L$274</c:f>
              <c:numCache>
                <c:formatCode>General</c:formatCode>
                <c:ptCount val="6"/>
                <c:pt idx="0">
                  <c:v>131</c:v>
                </c:pt>
                <c:pt idx="1">
                  <c:v>787</c:v>
                </c:pt>
                <c:pt idx="2">
                  <c:v>601</c:v>
                </c:pt>
                <c:pt idx="3">
                  <c:v>220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DB-4B69-86D4-FE7515498335}"/>
            </c:ext>
          </c:extLst>
        </c:ser>
        <c:ser>
          <c:idx val="6"/>
          <c:order val="6"/>
          <c:tx>
            <c:strRef>
              <c:f>Hoja2!$M$266:$M$267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Hoja2!$M$268:$M$274</c:f>
              <c:numCache>
                <c:formatCode>General</c:formatCode>
                <c:ptCount val="6"/>
                <c:pt idx="0">
                  <c:v>13</c:v>
                </c:pt>
                <c:pt idx="1">
                  <c:v>23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DB-4B69-86D4-FE7515498335}"/>
            </c:ext>
          </c:extLst>
        </c:ser>
        <c:ser>
          <c:idx val="7"/>
          <c:order val="7"/>
          <c:tx>
            <c:strRef>
              <c:f>Hoja2!$N$266:$N$267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Hoja2!$N$268:$N$274</c:f>
              <c:numCache>
                <c:formatCode>General</c:formatCode>
                <c:ptCount val="6"/>
                <c:pt idx="0">
                  <c:v>214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DB-4B69-86D4-FE7515498335}"/>
            </c:ext>
          </c:extLst>
        </c:ser>
        <c:ser>
          <c:idx val="8"/>
          <c:order val="8"/>
          <c:tx>
            <c:strRef>
              <c:f>Hoja2!$O$266:$O$267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Hoja2!$O$268:$O$274</c:f>
              <c:numCache>
                <c:formatCode>General</c:formatCode>
                <c:ptCount val="6"/>
                <c:pt idx="0">
                  <c:v>30</c:v>
                </c:pt>
                <c:pt idx="1">
                  <c:v>13</c:v>
                </c:pt>
                <c:pt idx="2">
                  <c:v>52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DB-4B69-86D4-FE7515498335}"/>
            </c:ext>
          </c:extLst>
        </c:ser>
        <c:ser>
          <c:idx val="9"/>
          <c:order val="9"/>
          <c:tx>
            <c:strRef>
              <c:f>Hoja2!$P$266:$P$267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Hoja2!$P$268:$P$274</c:f>
              <c:numCache>
                <c:formatCode>General</c:formatCode>
                <c:ptCount val="6"/>
                <c:pt idx="0">
                  <c:v>2</c:v>
                </c:pt>
                <c:pt idx="1">
                  <c:v>9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DB-4B69-86D4-FE7515498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253992"/>
        <c:axId val="602258256"/>
      </c:barChart>
      <c:catAx>
        <c:axId val="602253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258256"/>
        <c:crosses val="autoZero"/>
        <c:auto val="1"/>
        <c:lblAlgn val="ctr"/>
        <c:lblOffset val="100"/>
        <c:noMultiLvlLbl val="0"/>
      </c:catAx>
      <c:valAx>
        <c:axId val="602258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253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18973142055875"/>
          <c:y val="8.0075506893698536E-2"/>
          <c:w val="0.28881021182403271"/>
          <c:h val="0.77698308078500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Hoja2!$F$330:$F$331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Hoja2!$F$332:$F$338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04-4657-9392-39AB9D6E1FFA}"/>
            </c:ext>
          </c:extLst>
        </c:ser>
        <c:ser>
          <c:idx val="1"/>
          <c:order val="1"/>
          <c:tx>
            <c:strRef>
              <c:f>Hoja2!$G$330:$G$331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Hoja2!$G$332:$G$338</c:f>
              <c:numCache>
                <c:formatCode>General</c:formatCode>
                <c:ptCount val="6"/>
                <c:pt idx="0">
                  <c:v>26</c:v>
                </c:pt>
                <c:pt idx="1">
                  <c:v>20</c:v>
                </c:pt>
                <c:pt idx="2">
                  <c:v>6</c:v>
                </c:pt>
                <c:pt idx="3">
                  <c:v>5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D-41D1-B4C0-1C26E876D859}"/>
            </c:ext>
          </c:extLst>
        </c:ser>
        <c:ser>
          <c:idx val="2"/>
          <c:order val="2"/>
          <c:tx>
            <c:strRef>
              <c:f>Hoja2!$H$330:$H$331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Hoja2!$H$332:$H$338</c:f>
              <c:numCache>
                <c:formatCode>General</c:formatCode>
                <c:ptCount val="6"/>
                <c:pt idx="0">
                  <c:v>494</c:v>
                </c:pt>
                <c:pt idx="1">
                  <c:v>600</c:v>
                </c:pt>
                <c:pt idx="2">
                  <c:v>272</c:v>
                </c:pt>
                <c:pt idx="3">
                  <c:v>34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ED-41D1-B4C0-1C26E876D859}"/>
            </c:ext>
          </c:extLst>
        </c:ser>
        <c:ser>
          <c:idx val="3"/>
          <c:order val="3"/>
          <c:tx>
            <c:strRef>
              <c:f>Hoja2!$I$330:$I$331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Hoja2!$I$332:$I$338</c:f>
              <c:numCache>
                <c:formatCode>General</c:formatCode>
                <c:ptCount val="6"/>
                <c:pt idx="0">
                  <c:v>643</c:v>
                </c:pt>
                <c:pt idx="1">
                  <c:v>684</c:v>
                </c:pt>
                <c:pt idx="2">
                  <c:v>236</c:v>
                </c:pt>
                <c:pt idx="3">
                  <c:v>34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ED-41D1-B4C0-1C26E876D859}"/>
            </c:ext>
          </c:extLst>
        </c:ser>
        <c:ser>
          <c:idx val="4"/>
          <c:order val="4"/>
          <c:tx>
            <c:strRef>
              <c:f>Hoja2!$J$330:$J$331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Hoja2!$J$332:$J$338</c:f>
              <c:numCache>
                <c:formatCode>General</c:formatCode>
                <c:ptCount val="6"/>
                <c:pt idx="0">
                  <c:v>494</c:v>
                </c:pt>
                <c:pt idx="1">
                  <c:v>258</c:v>
                </c:pt>
                <c:pt idx="2">
                  <c:v>114</c:v>
                </c:pt>
                <c:pt idx="3">
                  <c:v>32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ED-41D1-B4C0-1C26E876D859}"/>
            </c:ext>
          </c:extLst>
        </c:ser>
        <c:ser>
          <c:idx val="5"/>
          <c:order val="5"/>
          <c:tx>
            <c:strRef>
              <c:f>Hoja2!$K$330:$K$331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Hoja2!$K$332:$K$338</c:f>
              <c:numCache>
                <c:formatCode>General</c:formatCode>
                <c:ptCount val="6"/>
                <c:pt idx="0">
                  <c:v>252</c:v>
                </c:pt>
                <c:pt idx="1">
                  <c:v>276</c:v>
                </c:pt>
                <c:pt idx="2">
                  <c:v>155</c:v>
                </c:pt>
                <c:pt idx="3">
                  <c:v>43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ED-41D1-B4C0-1C26E876D859}"/>
            </c:ext>
          </c:extLst>
        </c:ser>
        <c:ser>
          <c:idx val="6"/>
          <c:order val="6"/>
          <c:tx>
            <c:strRef>
              <c:f>Hoja2!$L$330:$L$331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Hoja2!$L$332:$L$338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ED-41D1-B4C0-1C26E876D859}"/>
            </c:ext>
          </c:extLst>
        </c:ser>
        <c:ser>
          <c:idx val="7"/>
          <c:order val="7"/>
          <c:tx>
            <c:strRef>
              <c:f>Hoja2!$M$330:$M$331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Hoja2!$M$332:$M$338</c:f>
              <c:numCache>
                <c:formatCode>General</c:formatCode>
                <c:ptCount val="6"/>
                <c:pt idx="0">
                  <c:v>199</c:v>
                </c:pt>
                <c:pt idx="1">
                  <c:v>17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ED-41D1-B4C0-1C26E876D859}"/>
            </c:ext>
          </c:extLst>
        </c:ser>
        <c:ser>
          <c:idx val="8"/>
          <c:order val="8"/>
          <c:tx>
            <c:strRef>
              <c:f>Hoja2!$N$330:$N$331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Hoja2!$N$332:$N$338</c:f>
              <c:numCache>
                <c:formatCode>General</c:formatCode>
                <c:ptCount val="6"/>
                <c:pt idx="0">
                  <c:v>40</c:v>
                </c:pt>
                <c:pt idx="1">
                  <c:v>44</c:v>
                </c:pt>
                <c:pt idx="2">
                  <c:v>15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EED-41D1-B4C0-1C26E876D859}"/>
            </c:ext>
          </c:extLst>
        </c:ser>
        <c:ser>
          <c:idx val="9"/>
          <c:order val="9"/>
          <c:tx>
            <c:strRef>
              <c:f>Hoja2!$O$330:$O$331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Hoja2!$O$332:$O$338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EED-41D1-B4C0-1C26E876D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9608560"/>
        <c:axId val="499607904"/>
      </c:barChart>
      <c:catAx>
        <c:axId val="49960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9607904"/>
        <c:crosses val="autoZero"/>
        <c:auto val="1"/>
        <c:lblAlgn val="ctr"/>
        <c:lblOffset val="100"/>
        <c:noMultiLvlLbl val="0"/>
      </c:catAx>
      <c:valAx>
        <c:axId val="49960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9608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339691203857998"/>
          <c:y val="3.5816598092660024E-2"/>
          <c:w val="0.32304916580302728"/>
          <c:h val="0.7089766526049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2018.xlsm]Hoja2!TablaDinámica9</c:name>
    <c:fmtId val="7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Hoja2!$G$395:$G$396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Hoja2!$G$397:$G$403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7-4AB5-8E35-9908C4D497A9}"/>
            </c:ext>
          </c:extLst>
        </c:ser>
        <c:ser>
          <c:idx val="1"/>
          <c:order val="1"/>
          <c:tx>
            <c:strRef>
              <c:f>Hoja2!$H$395:$H$396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Hoja2!$H$397:$H$403</c:f>
              <c:numCache>
                <c:formatCode>General</c:formatCode>
                <c:ptCount val="6"/>
                <c:pt idx="0">
                  <c:v>40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67-4AB5-8E35-9908C4D497A9}"/>
            </c:ext>
          </c:extLst>
        </c:ser>
        <c:ser>
          <c:idx val="2"/>
          <c:order val="2"/>
          <c:tx>
            <c:strRef>
              <c:f>Hoja2!$I$395:$I$396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Hoja2!$I$397:$I$403</c:f>
              <c:numCache>
                <c:formatCode>General</c:formatCode>
                <c:ptCount val="6"/>
                <c:pt idx="0">
                  <c:v>514</c:v>
                </c:pt>
                <c:pt idx="1">
                  <c:v>461</c:v>
                </c:pt>
                <c:pt idx="2">
                  <c:v>355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67-4AB5-8E35-9908C4D497A9}"/>
            </c:ext>
          </c:extLst>
        </c:ser>
        <c:ser>
          <c:idx val="3"/>
          <c:order val="3"/>
          <c:tx>
            <c:strRef>
              <c:f>Hoja2!$J$395:$J$396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Hoja2!$J$397:$J$403</c:f>
              <c:numCache>
                <c:formatCode>General</c:formatCode>
                <c:ptCount val="6"/>
                <c:pt idx="0">
                  <c:v>707</c:v>
                </c:pt>
                <c:pt idx="1">
                  <c:v>204</c:v>
                </c:pt>
                <c:pt idx="2">
                  <c:v>70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67-4AB5-8E35-9908C4D497A9}"/>
            </c:ext>
          </c:extLst>
        </c:ser>
        <c:ser>
          <c:idx val="4"/>
          <c:order val="4"/>
          <c:tx>
            <c:strRef>
              <c:f>Hoja2!$K$395:$K$396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Hoja2!$K$397:$K$403</c:f>
              <c:numCache>
                <c:formatCode>General</c:formatCode>
                <c:ptCount val="6"/>
                <c:pt idx="0">
                  <c:v>241</c:v>
                </c:pt>
                <c:pt idx="1">
                  <c:v>448</c:v>
                </c:pt>
                <c:pt idx="2">
                  <c:v>99</c:v>
                </c:pt>
                <c:pt idx="3">
                  <c:v>18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67-4AB5-8E35-9908C4D497A9}"/>
            </c:ext>
          </c:extLst>
        </c:ser>
        <c:ser>
          <c:idx val="5"/>
          <c:order val="5"/>
          <c:tx>
            <c:strRef>
              <c:f>Hoja2!$L$395:$L$396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Hoja2!$L$397:$L$403</c:f>
              <c:numCache>
                <c:formatCode>General</c:formatCode>
                <c:ptCount val="6"/>
                <c:pt idx="0">
                  <c:v>133</c:v>
                </c:pt>
                <c:pt idx="1">
                  <c:v>200</c:v>
                </c:pt>
                <c:pt idx="2">
                  <c:v>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67-4AB5-8E35-9908C4D497A9}"/>
            </c:ext>
          </c:extLst>
        </c:ser>
        <c:ser>
          <c:idx val="6"/>
          <c:order val="6"/>
          <c:tx>
            <c:strRef>
              <c:f>Hoja2!$M$395:$M$396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Hoja2!$M$397:$M$403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67-4AB5-8E35-9908C4D497A9}"/>
            </c:ext>
          </c:extLst>
        </c:ser>
        <c:ser>
          <c:idx val="7"/>
          <c:order val="7"/>
          <c:tx>
            <c:strRef>
              <c:f>Hoja2!$N$395:$N$396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Hoja2!$N$397:$N$403</c:f>
              <c:numCache>
                <c:formatCode>General</c:formatCode>
                <c:ptCount val="6"/>
                <c:pt idx="0">
                  <c:v>88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67-4AB5-8E35-9908C4D497A9}"/>
            </c:ext>
          </c:extLst>
        </c:ser>
        <c:ser>
          <c:idx val="8"/>
          <c:order val="8"/>
          <c:tx>
            <c:strRef>
              <c:f>Hoja2!$O$395:$O$396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Hoja2!$O$397:$O$403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67-4AB5-8E35-9908C4D497A9}"/>
            </c:ext>
          </c:extLst>
        </c:ser>
        <c:ser>
          <c:idx val="9"/>
          <c:order val="9"/>
          <c:tx>
            <c:strRef>
              <c:f>Hoja2!$P$395:$P$396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Hoja2!$P$397:$P$403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B67-4AB5-8E35-9908C4D49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251008"/>
        <c:axId val="523265112"/>
      </c:barChart>
      <c:catAx>
        <c:axId val="52325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265112"/>
        <c:crosses val="autoZero"/>
        <c:auto val="1"/>
        <c:lblAlgn val="ctr"/>
        <c:lblOffset val="100"/>
        <c:noMultiLvlLbl val="0"/>
      </c:catAx>
      <c:valAx>
        <c:axId val="523265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25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30014046934803"/>
          <c:y val="3.0282172569191506E-2"/>
          <c:w val="0.33987989226387616"/>
          <c:h val="0.796961541398374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2018.xlsm]Hoja2!TablaDinámica10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Hoja2!$G$460:$G$461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Hoja2!$G$462:$G$468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C-49C7-8E43-1086A20AB807}"/>
            </c:ext>
          </c:extLst>
        </c:ser>
        <c:ser>
          <c:idx val="1"/>
          <c:order val="1"/>
          <c:tx>
            <c:strRef>
              <c:f>Hoja2!$H$460:$H$461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Hoja2!$H$462:$H$468</c:f>
              <c:numCache>
                <c:formatCode>General</c:formatCode>
                <c:ptCount val="6"/>
                <c:pt idx="0">
                  <c:v>65</c:v>
                </c:pt>
                <c:pt idx="1">
                  <c:v>45</c:v>
                </c:pt>
                <c:pt idx="2">
                  <c:v>15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4C-49C7-8E43-1086A20AB807}"/>
            </c:ext>
          </c:extLst>
        </c:ser>
        <c:ser>
          <c:idx val="2"/>
          <c:order val="2"/>
          <c:tx>
            <c:strRef>
              <c:f>Hoja2!$I$460:$I$461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Hoja2!$I$462:$I$468</c:f>
              <c:numCache>
                <c:formatCode>General</c:formatCode>
                <c:ptCount val="6"/>
                <c:pt idx="0">
                  <c:v>1982</c:v>
                </c:pt>
                <c:pt idx="1">
                  <c:v>811</c:v>
                </c:pt>
                <c:pt idx="2">
                  <c:v>712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4C-49C7-8E43-1086A20AB807}"/>
            </c:ext>
          </c:extLst>
        </c:ser>
        <c:ser>
          <c:idx val="3"/>
          <c:order val="3"/>
          <c:tx>
            <c:strRef>
              <c:f>Hoja2!$J$460:$J$461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Hoja2!$J$462:$J$468</c:f>
              <c:numCache>
                <c:formatCode>General</c:formatCode>
                <c:ptCount val="6"/>
                <c:pt idx="0">
                  <c:v>1548</c:v>
                </c:pt>
                <c:pt idx="1">
                  <c:v>442</c:v>
                </c:pt>
                <c:pt idx="2">
                  <c:v>223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4C-49C7-8E43-1086A20AB807}"/>
            </c:ext>
          </c:extLst>
        </c:ser>
        <c:ser>
          <c:idx val="4"/>
          <c:order val="4"/>
          <c:tx>
            <c:strRef>
              <c:f>Hoja2!$K$460:$K$461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Hoja2!$K$462:$K$468</c:f>
              <c:numCache>
                <c:formatCode>General</c:formatCode>
                <c:ptCount val="6"/>
                <c:pt idx="0">
                  <c:v>1028</c:v>
                </c:pt>
                <c:pt idx="1">
                  <c:v>622</c:v>
                </c:pt>
                <c:pt idx="2">
                  <c:v>202</c:v>
                </c:pt>
                <c:pt idx="3">
                  <c:v>45</c:v>
                </c:pt>
                <c:pt idx="4">
                  <c:v>13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4C-49C7-8E43-1086A20AB807}"/>
            </c:ext>
          </c:extLst>
        </c:ser>
        <c:ser>
          <c:idx val="5"/>
          <c:order val="5"/>
          <c:tx>
            <c:strRef>
              <c:f>Hoja2!$L$460:$L$461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Hoja2!$L$462:$L$468</c:f>
              <c:numCache>
                <c:formatCode>General</c:formatCode>
                <c:ptCount val="6"/>
                <c:pt idx="0">
                  <c:v>409</c:v>
                </c:pt>
                <c:pt idx="1">
                  <c:v>334</c:v>
                </c:pt>
                <c:pt idx="2">
                  <c:v>483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44C-49C7-8E43-1086A20AB807}"/>
            </c:ext>
          </c:extLst>
        </c:ser>
        <c:ser>
          <c:idx val="6"/>
          <c:order val="6"/>
          <c:tx>
            <c:strRef>
              <c:f>Hoja2!$M$460:$M$461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Hoja2!$M$462:$M$468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44C-49C7-8E43-1086A20AB807}"/>
            </c:ext>
          </c:extLst>
        </c:ser>
        <c:ser>
          <c:idx val="7"/>
          <c:order val="7"/>
          <c:tx>
            <c:strRef>
              <c:f>Hoja2!$N$460:$N$461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Hoja2!$N$462:$N$468</c:f>
              <c:numCache>
                <c:formatCode>General</c:formatCode>
                <c:ptCount val="6"/>
                <c:pt idx="0">
                  <c:v>332</c:v>
                </c:pt>
                <c:pt idx="1">
                  <c:v>41</c:v>
                </c:pt>
                <c:pt idx="2">
                  <c:v>14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44C-49C7-8E43-1086A20AB807}"/>
            </c:ext>
          </c:extLst>
        </c:ser>
        <c:ser>
          <c:idx val="8"/>
          <c:order val="8"/>
          <c:tx>
            <c:strRef>
              <c:f>Hoja2!$O$460:$O$461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Hoja2!$O$462:$O$468</c:f>
              <c:numCache>
                <c:formatCode>General</c:formatCode>
                <c:ptCount val="6"/>
                <c:pt idx="0">
                  <c:v>19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44C-49C7-8E43-1086A20AB807}"/>
            </c:ext>
          </c:extLst>
        </c:ser>
        <c:ser>
          <c:idx val="9"/>
          <c:order val="9"/>
          <c:tx>
            <c:strRef>
              <c:f>Hoja2!$P$460:$P$461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Hoja2!$P$462:$P$468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44C-49C7-8E43-1086A20AB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0538664"/>
        <c:axId val="500538992"/>
      </c:barChart>
      <c:catAx>
        <c:axId val="50053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0538992"/>
        <c:crosses val="autoZero"/>
        <c:auto val="1"/>
        <c:lblAlgn val="ctr"/>
        <c:lblOffset val="100"/>
        <c:noMultiLvlLbl val="0"/>
      </c:catAx>
      <c:valAx>
        <c:axId val="500538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0538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2018.xlsm]Hoja2!TablaDinámica11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Hoja2!$G$525:$G$526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Hoja2!$G$527:$G$533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86-48A9-857B-B83A8D577AFD}"/>
            </c:ext>
          </c:extLst>
        </c:ser>
        <c:ser>
          <c:idx val="1"/>
          <c:order val="1"/>
          <c:tx>
            <c:strRef>
              <c:f>Hoja2!$H$525:$H$526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Hoja2!$H$527:$H$533</c:f>
              <c:numCache>
                <c:formatCode>General</c:formatCode>
                <c:ptCount val="6"/>
                <c:pt idx="0">
                  <c:v>54</c:v>
                </c:pt>
                <c:pt idx="1">
                  <c:v>27</c:v>
                </c:pt>
                <c:pt idx="2">
                  <c:v>19</c:v>
                </c:pt>
                <c:pt idx="3">
                  <c:v>7</c:v>
                </c:pt>
                <c:pt idx="4">
                  <c:v>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31-4ED3-BF02-890D08A4D211}"/>
            </c:ext>
          </c:extLst>
        </c:ser>
        <c:ser>
          <c:idx val="2"/>
          <c:order val="2"/>
          <c:tx>
            <c:strRef>
              <c:f>Hoja2!$I$525:$I$526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Hoja2!$I$527:$I$533</c:f>
              <c:numCache>
                <c:formatCode>General</c:formatCode>
                <c:ptCount val="6"/>
                <c:pt idx="0">
                  <c:v>785</c:v>
                </c:pt>
                <c:pt idx="1">
                  <c:v>304</c:v>
                </c:pt>
                <c:pt idx="2">
                  <c:v>120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31-4ED3-BF02-890D08A4D211}"/>
            </c:ext>
          </c:extLst>
        </c:ser>
        <c:ser>
          <c:idx val="3"/>
          <c:order val="3"/>
          <c:tx>
            <c:strRef>
              <c:f>Hoja2!$J$525:$J$526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Hoja2!$J$527:$J$533</c:f>
              <c:numCache>
                <c:formatCode>General</c:formatCode>
                <c:ptCount val="6"/>
                <c:pt idx="0">
                  <c:v>1142</c:v>
                </c:pt>
                <c:pt idx="1">
                  <c:v>272</c:v>
                </c:pt>
                <c:pt idx="2">
                  <c:v>53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31-4ED3-BF02-890D08A4D211}"/>
            </c:ext>
          </c:extLst>
        </c:ser>
        <c:ser>
          <c:idx val="4"/>
          <c:order val="4"/>
          <c:tx>
            <c:strRef>
              <c:f>Hoja2!$K$525:$K$526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Hoja2!$K$527:$K$533</c:f>
              <c:numCache>
                <c:formatCode>General</c:formatCode>
                <c:ptCount val="6"/>
                <c:pt idx="0">
                  <c:v>653</c:v>
                </c:pt>
                <c:pt idx="1">
                  <c:v>415</c:v>
                </c:pt>
                <c:pt idx="2">
                  <c:v>190</c:v>
                </c:pt>
                <c:pt idx="3">
                  <c:v>15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31-4ED3-BF02-890D08A4D211}"/>
            </c:ext>
          </c:extLst>
        </c:ser>
        <c:ser>
          <c:idx val="5"/>
          <c:order val="5"/>
          <c:tx>
            <c:strRef>
              <c:f>Hoja2!$L$525:$L$526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Hoja2!$L$527:$L$533</c:f>
              <c:numCache>
                <c:formatCode>General</c:formatCode>
                <c:ptCount val="6"/>
                <c:pt idx="0">
                  <c:v>76</c:v>
                </c:pt>
                <c:pt idx="1">
                  <c:v>269</c:v>
                </c:pt>
                <c:pt idx="2">
                  <c:v>237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31-4ED3-BF02-890D08A4D211}"/>
            </c:ext>
          </c:extLst>
        </c:ser>
        <c:ser>
          <c:idx val="6"/>
          <c:order val="6"/>
          <c:tx>
            <c:strRef>
              <c:f>Hoja2!$M$525:$M$526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Hoja2!$M$527:$M$533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31-4ED3-BF02-890D08A4D211}"/>
            </c:ext>
          </c:extLst>
        </c:ser>
        <c:ser>
          <c:idx val="7"/>
          <c:order val="7"/>
          <c:tx>
            <c:strRef>
              <c:f>Hoja2!$N$525:$N$526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Hoja2!$N$527:$N$533</c:f>
              <c:numCache>
                <c:formatCode>General</c:formatCode>
                <c:ptCount val="6"/>
                <c:pt idx="0">
                  <c:v>204</c:v>
                </c:pt>
                <c:pt idx="1">
                  <c:v>26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31-4ED3-BF02-890D08A4D211}"/>
            </c:ext>
          </c:extLst>
        </c:ser>
        <c:ser>
          <c:idx val="8"/>
          <c:order val="8"/>
          <c:tx>
            <c:strRef>
              <c:f>Hoja2!$O$525:$O$526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Hoja2!$O$527:$O$533</c:f>
              <c:numCache>
                <c:formatCode>General</c:formatCode>
                <c:ptCount val="6"/>
                <c:pt idx="0">
                  <c:v>2</c:v>
                </c:pt>
                <c:pt idx="1">
                  <c:v>14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31-4ED3-BF02-890D08A4D211}"/>
            </c:ext>
          </c:extLst>
        </c:ser>
        <c:ser>
          <c:idx val="9"/>
          <c:order val="9"/>
          <c:tx>
            <c:strRef>
              <c:f>Hoja2!$P$525:$P$526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Hoja2!$P$527:$P$533</c:f>
              <c:numCache>
                <c:formatCode>General</c:formatCode>
                <c:ptCount val="6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31-4ED3-BF02-890D08A4D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8092440"/>
        <c:axId val="528092112"/>
      </c:barChart>
      <c:catAx>
        <c:axId val="52809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8092112"/>
        <c:crosses val="autoZero"/>
        <c:auto val="1"/>
        <c:lblAlgn val="ctr"/>
        <c:lblOffset val="100"/>
        <c:noMultiLvlLbl val="0"/>
      </c:catAx>
      <c:valAx>
        <c:axId val="528092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809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073862919033854"/>
          <c:y val="1.9998503354979255E-2"/>
          <c:w val="0.31398279668733653"/>
          <c:h val="0.74278354767402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4.1648370596011265E-2"/>
          <c:y val="2.3623740580814494E-2"/>
          <c:w val="0.62900523018564281"/>
          <c:h val="0.852910676488019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Hoja2!$G$591:$G$592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Hoja2!$G$593:$G$599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C-433F-8113-954A9920921C}"/>
            </c:ext>
          </c:extLst>
        </c:ser>
        <c:ser>
          <c:idx val="1"/>
          <c:order val="1"/>
          <c:tx>
            <c:strRef>
              <c:f>Hoja2!$H$591:$H$592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Hoja2!$H$593:$H$599</c:f>
              <c:numCache>
                <c:formatCode>General</c:formatCode>
                <c:ptCount val="6"/>
                <c:pt idx="0">
                  <c:v>19</c:v>
                </c:pt>
                <c:pt idx="1">
                  <c:v>6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EC-433F-8113-954A9920921C}"/>
            </c:ext>
          </c:extLst>
        </c:ser>
        <c:ser>
          <c:idx val="2"/>
          <c:order val="2"/>
          <c:tx>
            <c:strRef>
              <c:f>Hoja2!$I$591:$I$592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Hoja2!$I$593:$I$599</c:f>
              <c:numCache>
                <c:formatCode>General</c:formatCode>
                <c:ptCount val="6"/>
                <c:pt idx="0">
                  <c:v>269</c:v>
                </c:pt>
                <c:pt idx="1">
                  <c:v>166</c:v>
                </c:pt>
                <c:pt idx="2">
                  <c:v>35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EC-433F-8113-954A9920921C}"/>
            </c:ext>
          </c:extLst>
        </c:ser>
        <c:ser>
          <c:idx val="3"/>
          <c:order val="3"/>
          <c:tx>
            <c:strRef>
              <c:f>Hoja2!$J$591:$J$592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Hoja2!$J$593:$J$599</c:f>
              <c:numCache>
                <c:formatCode>General</c:formatCode>
                <c:ptCount val="6"/>
                <c:pt idx="0">
                  <c:v>263</c:v>
                </c:pt>
                <c:pt idx="1">
                  <c:v>115</c:v>
                </c:pt>
                <c:pt idx="2">
                  <c:v>41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EC-433F-8113-954A9920921C}"/>
            </c:ext>
          </c:extLst>
        </c:ser>
        <c:ser>
          <c:idx val="4"/>
          <c:order val="4"/>
          <c:tx>
            <c:strRef>
              <c:f>Hoja2!$K$591:$K$592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Hoja2!$K$593:$K$599</c:f>
              <c:numCache>
                <c:formatCode>General</c:formatCode>
                <c:ptCount val="6"/>
                <c:pt idx="0">
                  <c:v>183</c:v>
                </c:pt>
                <c:pt idx="1">
                  <c:v>90</c:v>
                </c:pt>
                <c:pt idx="2">
                  <c:v>26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EC-433F-8113-954A9920921C}"/>
            </c:ext>
          </c:extLst>
        </c:ser>
        <c:ser>
          <c:idx val="5"/>
          <c:order val="5"/>
          <c:tx>
            <c:strRef>
              <c:f>Hoja2!$L$591:$L$592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Hoja2!$L$593:$L$599</c:f>
              <c:numCache>
                <c:formatCode>General</c:formatCode>
                <c:ptCount val="6"/>
                <c:pt idx="0">
                  <c:v>227</c:v>
                </c:pt>
                <c:pt idx="1">
                  <c:v>175</c:v>
                </c:pt>
                <c:pt idx="2">
                  <c:v>85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EC-433F-8113-954A9920921C}"/>
            </c:ext>
          </c:extLst>
        </c:ser>
        <c:ser>
          <c:idx val="6"/>
          <c:order val="6"/>
          <c:tx>
            <c:strRef>
              <c:f>Hoja2!$M$591:$M$592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Hoja2!$M$593:$M$599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EC-433F-8113-954A9920921C}"/>
            </c:ext>
          </c:extLst>
        </c:ser>
        <c:ser>
          <c:idx val="7"/>
          <c:order val="7"/>
          <c:tx>
            <c:strRef>
              <c:f>Hoja2!$N$591:$N$592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Hoja2!$N$593:$N$599</c:f>
              <c:numCache>
                <c:formatCode>General</c:formatCode>
                <c:ptCount val="6"/>
                <c:pt idx="0">
                  <c:v>50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EC-433F-8113-954A9920921C}"/>
            </c:ext>
          </c:extLst>
        </c:ser>
        <c:ser>
          <c:idx val="8"/>
          <c:order val="8"/>
          <c:tx>
            <c:strRef>
              <c:f>Hoja2!$O$591:$O$592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Hoja2!$O$593:$O$599</c:f>
              <c:numCache>
                <c:formatCode>General</c:formatCode>
                <c:ptCount val="6"/>
                <c:pt idx="0">
                  <c:v>28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EC-433F-8113-954A9920921C}"/>
            </c:ext>
          </c:extLst>
        </c:ser>
        <c:ser>
          <c:idx val="9"/>
          <c:order val="9"/>
          <c:tx>
            <c:strRef>
              <c:f>Hoja2!$P$591:$P$592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Hoja2!$P$593:$P$599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7EC-433F-8113-954A99209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646888"/>
        <c:axId val="515646560"/>
      </c:barChart>
      <c:catAx>
        <c:axId val="515646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5646560"/>
        <c:crosses val="autoZero"/>
        <c:auto val="1"/>
        <c:lblAlgn val="ctr"/>
        <c:lblOffset val="100"/>
        <c:noMultiLvlLbl val="0"/>
      </c:catAx>
      <c:valAx>
        <c:axId val="515646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5646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2018.xlsm]Hoja2!TablaDinámica13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Hoja2!$G$656:$G$657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Hoja2!$G$658:$G$664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E63-455D-915D-C544E4ED8C63}"/>
            </c:ext>
          </c:extLst>
        </c:ser>
        <c:ser>
          <c:idx val="1"/>
          <c:order val="1"/>
          <c:tx>
            <c:strRef>
              <c:f>Hoja2!$H$656:$H$657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Hoja2!$H$658:$H$664</c:f>
              <c:numCache>
                <c:formatCode>General</c:formatCode>
                <c:ptCount val="6"/>
                <c:pt idx="0">
                  <c:v>84</c:v>
                </c:pt>
                <c:pt idx="1">
                  <c:v>38</c:v>
                </c:pt>
                <c:pt idx="2">
                  <c:v>20</c:v>
                </c:pt>
                <c:pt idx="3">
                  <c:v>21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E63-455D-915D-C544E4ED8C63}"/>
            </c:ext>
          </c:extLst>
        </c:ser>
        <c:ser>
          <c:idx val="2"/>
          <c:order val="2"/>
          <c:tx>
            <c:strRef>
              <c:f>Hoja2!$I$656:$I$657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Hoja2!$I$658:$I$664</c:f>
              <c:numCache>
                <c:formatCode>General</c:formatCode>
                <c:ptCount val="6"/>
                <c:pt idx="0">
                  <c:v>1213</c:v>
                </c:pt>
                <c:pt idx="1">
                  <c:v>787</c:v>
                </c:pt>
                <c:pt idx="2">
                  <c:v>396</c:v>
                </c:pt>
                <c:pt idx="3">
                  <c:v>69</c:v>
                </c:pt>
                <c:pt idx="4">
                  <c:v>8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5E63-455D-915D-C544E4ED8C63}"/>
            </c:ext>
          </c:extLst>
        </c:ser>
        <c:ser>
          <c:idx val="3"/>
          <c:order val="3"/>
          <c:tx>
            <c:strRef>
              <c:f>Hoja2!$J$656:$J$657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Hoja2!$J$658:$J$664</c:f>
              <c:numCache>
                <c:formatCode>General</c:formatCode>
                <c:ptCount val="6"/>
                <c:pt idx="0">
                  <c:v>1695</c:v>
                </c:pt>
                <c:pt idx="1">
                  <c:v>712</c:v>
                </c:pt>
                <c:pt idx="2">
                  <c:v>307</c:v>
                </c:pt>
                <c:pt idx="3">
                  <c:v>78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E63-455D-915D-C544E4ED8C63}"/>
            </c:ext>
          </c:extLst>
        </c:ser>
        <c:ser>
          <c:idx val="4"/>
          <c:order val="4"/>
          <c:tx>
            <c:strRef>
              <c:f>Hoja2!$K$656:$K$657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Hoja2!$K$658:$K$664</c:f>
              <c:numCache>
                <c:formatCode>General</c:formatCode>
                <c:ptCount val="6"/>
                <c:pt idx="0">
                  <c:v>1038</c:v>
                </c:pt>
                <c:pt idx="1">
                  <c:v>911</c:v>
                </c:pt>
                <c:pt idx="2">
                  <c:v>516</c:v>
                </c:pt>
                <c:pt idx="3">
                  <c:v>88</c:v>
                </c:pt>
                <c:pt idx="4">
                  <c:v>33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5E63-455D-915D-C544E4ED8C63}"/>
            </c:ext>
          </c:extLst>
        </c:ser>
        <c:ser>
          <c:idx val="5"/>
          <c:order val="5"/>
          <c:tx>
            <c:strRef>
              <c:f>Hoja2!$L$656:$L$657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Hoja2!$L$658:$L$664</c:f>
              <c:numCache>
                <c:formatCode>General</c:formatCode>
                <c:ptCount val="6"/>
                <c:pt idx="0">
                  <c:v>119</c:v>
                </c:pt>
                <c:pt idx="1">
                  <c:v>432</c:v>
                </c:pt>
                <c:pt idx="2">
                  <c:v>357</c:v>
                </c:pt>
                <c:pt idx="3">
                  <c:v>7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E63-455D-915D-C544E4ED8C63}"/>
            </c:ext>
          </c:extLst>
        </c:ser>
        <c:ser>
          <c:idx val="6"/>
          <c:order val="6"/>
          <c:tx>
            <c:strRef>
              <c:f>Hoja2!$M$656:$M$657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Hoja2!$M$658:$M$664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5E63-455D-915D-C544E4ED8C63}"/>
            </c:ext>
          </c:extLst>
        </c:ser>
        <c:ser>
          <c:idx val="7"/>
          <c:order val="7"/>
          <c:tx>
            <c:strRef>
              <c:f>Hoja2!$N$656:$N$657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Hoja2!$N$658:$N$664</c:f>
              <c:numCache>
                <c:formatCode>General</c:formatCode>
                <c:ptCount val="6"/>
                <c:pt idx="0">
                  <c:v>236</c:v>
                </c:pt>
                <c:pt idx="1">
                  <c:v>28</c:v>
                </c:pt>
                <c:pt idx="2">
                  <c:v>8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5E63-455D-915D-C544E4ED8C63}"/>
            </c:ext>
          </c:extLst>
        </c:ser>
        <c:ser>
          <c:idx val="8"/>
          <c:order val="8"/>
          <c:tx>
            <c:strRef>
              <c:f>Hoja2!$O$656:$O$657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Hoja2!$O$658:$O$664</c:f>
              <c:numCache>
                <c:formatCode>General</c:formatCode>
                <c:ptCount val="6"/>
                <c:pt idx="0">
                  <c:v>5</c:v>
                </c:pt>
                <c:pt idx="1">
                  <c:v>12</c:v>
                </c:pt>
                <c:pt idx="2">
                  <c:v>1</c:v>
                </c:pt>
                <c:pt idx="3">
                  <c:v>13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5E63-455D-915D-C544E4ED8C63}"/>
            </c:ext>
          </c:extLst>
        </c:ser>
        <c:ser>
          <c:idx val="9"/>
          <c:order val="9"/>
          <c:tx>
            <c:strRef>
              <c:f>Hoja2!$P$656:$P$657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Hoja2!$P$658:$P$664</c:f>
              <c:numCache>
                <c:formatCode>General</c:formatCode>
                <c:ptCount val="6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5E63-455D-915D-C544E4ED8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418024"/>
        <c:axId val="602430816"/>
      </c:barChart>
      <c:catAx>
        <c:axId val="602418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430816"/>
        <c:crosses val="autoZero"/>
        <c:auto val="1"/>
        <c:lblAlgn val="ctr"/>
        <c:lblOffset val="100"/>
        <c:noMultiLvlLbl val="0"/>
      </c:catAx>
      <c:valAx>
        <c:axId val="602430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418024"/>
        <c:crosses val="autoZero"/>
        <c:crossBetween val="between"/>
      </c:valAx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2018.xlsm]Hoja2!TablaDinámica14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Hoja2!$G$721:$G$722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Hoja2!$G$723:$G$729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51-482E-94FA-4BCCD878B633}"/>
            </c:ext>
          </c:extLst>
        </c:ser>
        <c:ser>
          <c:idx val="1"/>
          <c:order val="1"/>
          <c:tx>
            <c:strRef>
              <c:f>Hoja2!$H$721:$H$722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Hoja2!$H$723:$H$729</c:f>
              <c:numCache>
                <c:formatCode>General</c:formatCode>
                <c:ptCount val="6"/>
                <c:pt idx="0">
                  <c:v>34</c:v>
                </c:pt>
                <c:pt idx="1">
                  <c:v>21</c:v>
                </c:pt>
                <c:pt idx="2">
                  <c:v>18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51-482E-94FA-4BCCD878B633}"/>
            </c:ext>
          </c:extLst>
        </c:ser>
        <c:ser>
          <c:idx val="2"/>
          <c:order val="2"/>
          <c:tx>
            <c:strRef>
              <c:f>Hoja2!$I$721:$I$722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Hoja2!$I$723:$I$729</c:f>
              <c:numCache>
                <c:formatCode>General</c:formatCode>
                <c:ptCount val="6"/>
                <c:pt idx="0">
                  <c:v>683</c:v>
                </c:pt>
                <c:pt idx="1">
                  <c:v>451</c:v>
                </c:pt>
                <c:pt idx="2">
                  <c:v>92</c:v>
                </c:pt>
                <c:pt idx="3">
                  <c:v>14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51-482E-94FA-4BCCD878B633}"/>
            </c:ext>
          </c:extLst>
        </c:ser>
        <c:ser>
          <c:idx val="3"/>
          <c:order val="3"/>
          <c:tx>
            <c:strRef>
              <c:f>Hoja2!$J$721:$J$722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Hoja2!$J$723:$J$729</c:f>
              <c:numCache>
                <c:formatCode>General</c:formatCode>
                <c:ptCount val="6"/>
                <c:pt idx="0">
                  <c:v>682</c:v>
                </c:pt>
                <c:pt idx="1">
                  <c:v>338</c:v>
                </c:pt>
                <c:pt idx="2">
                  <c:v>90</c:v>
                </c:pt>
                <c:pt idx="3">
                  <c:v>29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051-482E-94FA-4BCCD878B633}"/>
            </c:ext>
          </c:extLst>
        </c:ser>
        <c:ser>
          <c:idx val="4"/>
          <c:order val="4"/>
          <c:tx>
            <c:strRef>
              <c:f>Hoja2!$K$721:$K$722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Hoja2!$K$723:$K$729</c:f>
              <c:numCache>
                <c:formatCode>General</c:formatCode>
                <c:ptCount val="6"/>
                <c:pt idx="0">
                  <c:v>240</c:v>
                </c:pt>
                <c:pt idx="1">
                  <c:v>508</c:v>
                </c:pt>
                <c:pt idx="2">
                  <c:v>162</c:v>
                </c:pt>
                <c:pt idx="3">
                  <c:v>52</c:v>
                </c:pt>
                <c:pt idx="4">
                  <c:v>17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051-482E-94FA-4BCCD878B633}"/>
            </c:ext>
          </c:extLst>
        </c:ser>
        <c:ser>
          <c:idx val="5"/>
          <c:order val="5"/>
          <c:tx>
            <c:strRef>
              <c:f>Hoja2!$L$721:$L$722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Hoja2!$L$723:$L$729</c:f>
              <c:numCache>
                <c:formatCode>General</c:formatCode>
                <c:ptCount val="6"/>
                <c:pt idx="0">
                  <c:v>72</c:v>
                </c:pt>
                <c:pt idx="1">
                  <c:v>240</c:v>
                </c:pt>
                <c:pt idx="2">
                  <c:v>50</c:v>
                </c:pt>
                <c:pt idx="3">
                  <c:v>42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51-482E-94FA-4BCCD878B633}"/>
            </c:ext>
          </c:extLst>
        </c:ser>
        <c:ser>
          <c:idx val="6"/>
          <c:order val="6"/>
          <c:tx>
            <c:strRef>
              <c:f>Hoja2!$M$721:$M$722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Hoja2!$M$723:$M$729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051-482E-94FA-4BCCD878B633}"/>
            </c:ext>
          </c:extLst>
        </c:ser>
        <c:ser>
          <c:idx val="7"/>
          <c:order val="7"/>
          <c:tx>
            <c:strRef>
              <c:f>Hoja2!$N$721:$N$722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Hoja2!$N$723:$N$729</c:f>
              <c:numCache>
                <c:formatCode>General</c:formatCode>
                <c:ptCount val="6"/>
                <c:pt idx="0">
                  <c:v>99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051-482E-94FA-4BCCD878B633}"/>
            </c:ext>
          </c:extLst>
        </c:ser>
        <c:ser>
          <c:idx val="8"/>
          <c:order val="8"/>
          <c:tx>
            <c:strRef>
              <c:f>Hoja2!$O$721:$O$722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Hoja2!$O$723:$O$729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051-482E-94FA-4BCCD878B633}"/>
            </c:ext>
          </c:extLst>
        </c:ser>
        <c:ser>
          <c:idx val="9"/>
          <c:order val="9"/>
          <c:tx>
            <c:strRef>
              <c:f>Hoja2!$P$721:$P$722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Hoja2!$P$723:$P$729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051-482E-94FA-4BCCD878B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441496"/>
        <c:axId val="494440840"/>
      </c:barChart>
      <c:catAx>
        <c:axId val="49444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4440840"/>
        <c:crosses val="autoZero"/>
        <c:auto val="1"/>
        <c:lblAlgn val="ctr"/>
        <c:lblOffset val="100"/>
        <c:noMultiLvlLbl val="0"/>
      </c:catAx>
      <c:valAx>
        <c:axId val="494440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4441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196618622072285"/>
          <c:y val="5.7024383545589148E-2"/>
          <c:w val="0.26059195404094937"/>
          <c:h val="0.7822795467949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2018.xlsm]Hoja2!TablaDinámica15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Hoja2!$G$786:$G$787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Hoja2!$G$788:$G$794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DF-4CF6-8215-66600D60E6BA}"/>
            </c:ext>
          </c:extLst>
        </c:ser>
        <c:ser>
          <c:idx val="1"/>
          <c:order val="1"/>
          <c:tx>
            <c:strRef>
              <c:f>Hoja2!$H$786:$H$787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Hoja2!$H$788:$H$794</c:f>
              <c:numCache>
                <c:formatCode>General</c:formatCode>
                <c:ptCount val="6"/>
                <c:pt idx="0">
                  <c:v>28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DF-4CF6-8215-66600D60E6BA}"/>
            </c:ext>
          </c:extLst>
        </c:ser>
        <c:ser>
          <c:idx val="2"/>
          <c:order val="2"/>
          <c:tx>
            <c:strRef>
              <c:f>Hoja2!$I$786:$I$787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Hoja2!$I$788:$I$794</c:f>
              <c:numCache>
                <c:formatCode>General</c:formatCode>
                <c:ptCount val="6"/>
                <c:pt idx="0">
                  <c:v>719</c:v>
                </c:pt>
                <c:pt idx="1">
                  <c:v>424</c:v>
                </c:pt>
                <c:pt idx="2">
                  <c:v>52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DF-4CF6-8215-66600D60E6BA}"/>
            </c:ext>
          </c:extLst>
        </c:ser>
        <c:ser>
          <c:idx val="3"/>
          <c:order val="3"/>
          <c:tx>
            <c:strRef>
              <c:f>Hoja2!$J$786:$J$787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Hoja2!$J$788:$J$794</c:f>
              <c:numCache>
                <c:formatCode>General</c:formatCode>
                <c:ptCount val="6"/>
                <c:pt idx="0">
                  <c:v>898</c:v>
                </c:pt>
                <c:pt idx="1">
                  <c:v>428</c:v>
                </c:pt>
                <c:pt idx="2">
                  <c:v>36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DF-4CF6-8215-66600D60E6BA}"/>
            </c:ext>
          </c:extLst>
        </c:ser>
        <c:ser>
          <c:idx val="4"/>
          <c:order val="4"/>
          <c:tx>
            <c:strRef>
              <c:f>Hoja2!$K$786:$K$787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Hoja2!$K$788:$K$794</c:f>
              <c:numCache>
                <c:formatCode>General</c:formatCode>
                <c:ptCount val="6"/>
                <c:pt idx="0">
                  <c:v>370</c:v>
                </c:pt>
                <c:pt idx="1">
                  <c:v>202</c:v>
                </c:pt>
                <c:pt idx="2">
                  <c:v>51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DF-4CF6-8215-66600D60E6BA}"/>
            </c:ext>
          </c:extLst>
        </c:ser>
        <c:ser>
          <c:idx val="5"/>
          <c:order val="5"/>
          <c:tx>
            <c:strRef>
              <c:f>Hoja2!$L$786:$L$787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Hoja2!$L$788:$L$794</c:f>
              <c:numCache>
                <c:formatCode>General</c:formatCode>
                <c:ptCount val="6"/>
                <c:pt idx="0">
                  <c:v>0</c:v>
                </c:pt>
                <c:pt idx="1">
                  <c:v>326</c:v>
                </c:pt>
                <c:pt idx="2">
                  <c:v>42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DF-4CF6-8215-66600D60E6BA}"/>
            </c:ext>
          </c:extLst>
        </c:ser>
        <c:ser>
          <c:idx val="6"/>
          <c:order val="6"/>
          <c:tx>
            <c:strRef>
              <c:f>Hoja2!$M$786:$M$787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Hoja2!$M$788:$M$794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DF-4CF6-8215-66600D60E6BA}"/>
            </c:ext>
          </c:extLst>
        </c:ser>
        <c:ser>
          <c:idx val="7"/>
          <c:order val="7"/>
          <c:tx>
            <c:strRef>
              <c:f>Hoja2!$N$786:$N$787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Hoja2!$N$788:$N$794</c:f>
              <c:numCache>
                <c:formatCode>General</c:formatCode>
                <c:ptCount val="6"/>
                <c:pt idx="0">
                  <c:v>67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DF-4CF6-8215-66600D60E6BA}"/>
            </c:ext>
          </c:extLst>
        </c:ser>
        <c:ser>
          <c:idx val="8"/>
          <c:order val="8"/>
          <c:tx>
            <c:strRef>
              <c:f>Hoja2!$O$786:$O$787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Hoja2!$O$788:$O$794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DF-4CF6-8215-66600D60E6BA}"/>
            </c:ext>
          </c:extLst>
        </c:ser>
        <c:ser>
          <c:idx val="9"/>
          <c:order val="9"/>
          <c:tx>
            <c:strRef>
              <c:f>Hoja2!$P$786:$P$787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Hoja2!$P$788:$P$794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DF-4CF6-8215-66600D60E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4688376"/>
        <c:axId val="624673944"/>
      </c:barChart>
      <c:catAx>
        <c:axId val="624688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4673944"/>
        <c:crosses val="autoZero"/>
        <c:auto val="1"/>
        <c:lblAlgn val="ctr"/>
        <c:lblOffset val="100"/>
        <c:noMultiLvlLbl val="0"/>
      </c:catAx>
      <c:valAx>
        <c:axId val="624673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4688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2018.xlsm]Hoja2!TablaDinámica16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Hoja2!$G$850:$G$851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Hoja2!$G$852:$G$858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D-4685-AFDB-BAFFCA05477C}"/>
            </c:ext>
          </c:extLst>
        </c:ser>
        <c:ser>
          <c:idx val="1"/>
          <c:order val="1"/>
          <c:tx>
            <c:strRef>
              <c:f>Hoja2!$H$850:$H$851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Hoja2!$H$852:$H$858</c:f>
              <c:numCache>
                <c:formatCode>General</c:formatCode>
                <c:ptCount val="6"/>
                <c:pt idx="0">
                  <c:v>9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ED-4685-AFDB-BAFFCA05477C}"/>
            </c:ext>
          </c:extLst>
        </c:ser>
        <c:ser>
          <c:idx val="2"/>
          <c:order val="2"/>
          <c:tx>
            <c:strRef>
              <c:f>Hoja2!$I$850:$I$851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Hoja2!$I$852:$I$858</c:f>
              <c:numCache>
                <c:formatCode>General</c:formatCode>
                <c:ptCount val="6"/>
                <c:pt idx="0">
                  <c:v>305</c:v>
                </c:pt>
                <c:pt idx="1">
                  <c:v>190</c:v>
                </c:pt>
                <c:pt idx="2">
                  <c:v>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ED-4685-AFDB-BAFFCA05477C}"/>
            </c:ext>
          </c:extLst>
        </c:ser>
        <c:ser>
          <c:idx val="3"/>
          <c:order val="3"/>
          <c:tx>
            <c:strRef>
              <c:f>Hoja2!$J$850:$J$851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Hoja2!$J$852:$J$858</c:f>
              <c:numCache>
                <c:formatCode>General</c:formatCode>
                <c:ptCount val="6"/>
                <c:pt idx="0">
                  <c:v>406</c:v>
                </c:pt>
                <c:pt idx="1">
                  <c:v>187</c:v>
                </c:pt>
                <c:pt idx="2">
                  <c:v>77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ED-4685-AFDB-BAFFCA05477C}"/>
            </c:ext>
          </c:extLst>
        </c:ser>
        <c:ser>
          <c:idx val="4"/>
          <c:order val="4"/>
          <c:tx>
            <c:strRef>
              <c:f>Hoja2!$K$850:$K$851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Hoja2!$K$852:$K$858</c:f>
              <c:numCache>
                <c:formatCode>General</c:formatCode>
                <c:ptCount val="6"/>
                <c:pt idx="0">
                  <c:v>28</c:v>
                </c:pt>
                <c:pt idx="1">
                  <c:v>161</c:v>
                </c:pt>
                <c:pt idx="2">
                  <c:v>61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ED-4685-AFDB-BAFFCA05477C}"/>
            </c:ext>
          </c:extLst>
        </c:ser>
        <c:ser>
          <c:idx val="5"/>
          <c:order val="5"/>
          <c:tx>
            <c:strRef>
              <c:f>Hoja2!$L$850:$L$851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Hoja2!$L$852:$L$858</c:f>
              <c:numCache>
                <c:formatCode>General</c:formatCode>
                <c:ptCount val="6"/>
                <c:pt idx="0">
                  <c:v>197</c:v>
                </c:pt>
                <c:pt idx="1">
                  <c:v>318</c:v>
                </c:pt>
                <c:pt idx="2">
                  <c:v>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ED-4685-AFDB-BAFFCA05477C}"/>
            </c:ext>
          </c:extLst>
        </c:ser>
        <c:ser>
          <c:idx val="6"/>
          <c:order val="6"/>
          <c:tx>
            <c:strRef>
              <c:f>Hoja2!$M$850:$M$851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Hoja2!$M$852:$M$858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ED-4685-AFDB-BAFFCA05477C}"/>
            </c:ext>
          </c:extLst>
        </c:ser>
        <c:ser>
          <c:idx val="7"/>
          <c:order val="7"/>
          <c:tx>
            <c:strRef>
              <c:f>Hoja2!$N$850:$N$851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Hoja2!$N$852:$N$858</c:f>
              <c:numCache>
                <c:formatCode>General</c:formatCode>
                <c:ptCount val="6"/>
                <c:pt idx="0">
                  <c:v>63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ED-4685-AFDB-BAFFCA05477C}"/>
            </c:ext>
          </c:extLst>
        </c:ser>
        <c:ser>
          <c:idx val="8"/>
          <c:order val="8"/>
          <c:tx>
            <c:strRef>
              <c:f>Hoja2!$O$850:$O$851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Hoja2!$O$852:$O$858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ED-4685-AFDB-BAFFCA05477C}"/>
            </c:ext>
          </c:extLst>
        </c:ser>
        <c:ser>
          <c:idx val="9"/>
          <c:order val="9"/>
          <c:tx>
            <c:strRef>
              <c:f>Hoja2!$P$850:$P$851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Hoja2!$P$852:$P$858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ED-4685-AFDB-BAFFCA054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075896"/>
        <c:axId val="595091968"/>
      </c:barChart>
      <c:catAx>
        <c:axId val="59507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95091968"/>
        <c:crosses val="autoZero"/>
        <c:auto val="1"/>
        <c:lblAlgn val="ctr"/>
        <c:lblOffset val="100"/>
        <c:noMultiLvlLbl val="0"/>
      </c:catAx>
      <c:valAx>
        <c:axId val="595091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95075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495770005493504"/>
          <c:y val="3.7127210309783942E-2"/>
          <c:w val="0.32573997436366964"/>
          <c:h val="0.76888283428239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lumMod val="50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2018.xlsm]Hoja2!TablaDinámica18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</c:pivotFmt>
      <c:pivotFmt>
        <c:idx val="23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</c:pivotFmt>
      <c:pivotFmt>
        <c:idx val="26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8"/>
        <c:spPr>
          <a:solidFill>
            <a:schemeClr val="accent2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9"/>
        <c:spPr>
          <a:solidFill>
            <a:schemeClr val="accent3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0"/>
        <c:spPr>
          <a:solidFill>
            <a:schemeClr val="accent4">
              <a:lumMod val="6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Hoja2!$G$918:$G$919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Hoja2!$G$920:$G$926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D1-497B-93AA-8540C9B5EB66}"/>
            </c:ext>
          </c:extLst>
        </c:ser>
        <c:ser>
          <c:idx val="1"/>
          <c:order val="1"/>
          <c:tx>
            <c:strRef>
              <c:f>Hoja2!$H$918:$H$919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Hoja2!$H$920:$H$926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D1-497B-93AA-8540C9B5EB66}"/>
            </c:ext>
          </c:extLst>
        </c:ser>
        <c:ser>
          <c:idx val="2"/>
          <c:order val="2"/>
          <c:tx>
            <c:strRef>
              <c:f>Hoja2!$I$918:$I$919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Hoja2!$I$920:$I$926</c:f>
              <c:numCache>
                <c:formatCode>General</c:formatCode>
                <c:ptCount val="6"/>
                <c:pt idx="0">
                  <c:v>199</c:v>
                </c:pt>
                <c:pt idx="1">
                  <c:v>110</c:v>
                </c:pt>
                <c:pt idx="2">
                  <c:v>64</c:v>
                </c:pt>
                <c:pt idx="3">
                  <c:v>13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D1-497B-93AA-8540C9B5EB66}"/>
            </c:ext>
          </c:extLst>
        </c:ser>
        <c:ser>
          <c:idx val="3"/>
          <c:order val="3"/>
          <c:tx>
            <c:strRef>
              <c:f>Hoja2!$J$918:$J$919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Hoja2!$J$920:$J$926</c:f>
              <c:numCache>
                <c:formatCode>General</c:formatCode>
                <c:ptCount val="6"/>
                <c:pt idx="0">
                  <c:v>212</c:v>
                </c:pt>
                <c:pt idx="1">
                  <c:v>81</c:v>
                </c:pt>
                <c:pt idx="2">
                  <c:v>39</c:v>
                </c:pt>
                <c:pt idx="3">
                  <c:v>18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3D1-497B-93AA-8540C9B5EB66}"/>
            </c:ext>
          </c:extLst>
        </c:ser>
        <c:ser>
          <c:idx val="4"/>
          <c:order val="4"/>
          <c:tx>
            <c:strRef>
              <c:f>Hoja2!$K$918:$K$919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Hoja2!$K$920:$K$926</c:f>
              <c:numCache>
                <c:formatCode>General</c:formatCode>
                <c:ptCount val="6"/>
                <c:pt idx="0">
                  <c:v>98</c:v>
                </c:pt>
                <c:pt idx="1">
                  <c:v>126</c:v>
                </c:pt>
                <c:pt idx="2">
                  <c:v>82</c:v>
                </c:pt>
                <c:pt idx="3">
                  <c:v>49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3D1-497B-93AA-8540C9B5EB66}"/>
            </c:ext>
          </c:extLst>
        </c:ser>
        <c:ser>
          <c:idx val="5"/>
          <c:order val="5"/>
          <c:tx>
            <c:strRef>
              <c:f>Hoja2!$L$918:$L$919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Hoja2!$L$920:$L$926</c:f>
              <c:numCache>
                <c:formatCode>General</c:formatCode>
                <c:ptCount val="6"/>
                <c:pt idx="0">
                  <c:v>32</c:v>
                </c:pt>
                <c:pt idx="1">
                  <c:v>179</c:v>
                </c:pt>
                <c:pt idx="2">
                  <c:v>104</c:v>
                </c:pt>
                <c:pt idx="3">
                  <c:v>51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3D1-497B-93AA-8540C9B5EB66}"/>
            </c:ext>
          </c:extLst>
        </c:ser>
        <c:ser>
          <c:idx val="6"/>
          <c:order val="6"/>
          <c:tx>
            <c:strRef>
              <c:f>Hoja2!$M$918:$M$919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Hoja2!$M$920:$M$926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3D1-497B-93AA-8540C9B5EB66}"/>
            </c:ext>
          </c:extLst>
        </c:ser>
        <c:ser>
          <c:idx val="7"/>
          <c:order val="7"/>
          <c:tx>
            <c:strRef>
              <c:f>Hoja2!$N$918:$N$919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Hoja2!$N$920:$N$926</c:f>
              <c:numCache>
                <c:formatCode>General</c:formatCode>
                <c:ptCount val="6"/>
                <c:pt idx="0">
                  <c:v>50</c:v>
                </c:pt>
                <c:pt idx="1">
                  <c:v>4</c:v>
                </c:pt>
                <c:pt idx="2">
                  <c:v>30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3D1-497B-93AA-8540C9B5EB66}"/>
            </c:ext>
          </c:extLst>
        </c:ser>
        <c:ser>
          <c:idx val="8"/>
          <c:order val="8"/>
          <c:tx>
            <c:strRef>
              <c:f>Hoja2!$O$918:$O$919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Hoja2!$O$920:$O$926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3D1-497B-93AA-8540C9B5EB66}"/>
            </c:ext>
          </c:extLst>
        </c:ser>
        <c:ser>
          <c:idx val="9"/>
          <c:order val="9"/>
          <c:tx>
            <c:strRef>
              <c:f>Hoja2!$P$918:$P$919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Hoja2!$P$920:$P$926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3D1-497B-93AA-8540C9B5E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638536"/>
        <c:axId val="522672976"/>
      </c:barChart>
      <c:catAx>
        <c:axId val="522638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2672976"/>
        <c:crosses val="autoZero"/>
        <c:auto val="1"/>
        <c:lblAlgn val="ctr"/>
        <c:lblOffset val="100"/>
        <c:noMultiLvlLbl val="0"/>
      </c:catAx>
      <c:valAx>
        <c:axId val="522672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2638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726166144125604"/>
          <c:y val="0.12205498384918534"/>
          <c:w val="0.25544350573199626"/>
          <c:h val="0.81607057392650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2018.xlsm]Hoja2!TablaDinámica4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4.2865382144234666E-2"/>
          <c:y val="0.14038793931246399"/>
          <c:w val="0.65240515334843285"/>
          <c:h val="0.640208181294411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Hoja2!$G$8:$G$9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Hoja2!$G$10:$G$16</c:f>
              <c:numCache>
                <c:formatCode>General</c:formatCode>
                <c:ptCount val="6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0-4075-8B62-6AAE5F9C35C4}"/>
            </c:ext>
          </c:extLst>
        </c:ser>
        <c:ser>
          <c:idx val="1"/>
          <c:order val="1"/>
          <c:tx>
            <c:strRef>
              <c:f>Hoja2!$H$8:$H$9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Hoja2!$H$10:$H$16</c:f>
              <c:numCache>
                <c:formatCode>General</c:formatCode>
                <c:ptCount val="6"/>
                <c:pt idx="0">
                  <c:v>486</c:v>
                </c:pt>
                <c:pt idx="1">
                  <c:v>359</c:v>
                </c:pt>
                <c:pt idx="2">
                  <c:v>169</c:v>
                </c:pt>
                <c:pt idx="3">
                  <c:v>66</c:v>
                </c:pt>
                <c:pt idx="4">
                  <c:v>12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1-465F-8C48-46DEB2B2FC8E}"/>
            </c:ext>
          </c:extLst>
        </c:ser>
        <c:ser>
          <c:idx val="2"/>
          <c:order val="2"/>
          <c:tx>
            <c:strRef>
              <c:f>Hoja2!$I$8:$I$9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Hoja2!$I$10:$I$16</c:f>
              <c:numCache>
                <c:formatCode>General</c:formatCode>
                <c:ptCount val="6"/>
                <c:pt idx="0">
                  <c:v>7005</c:v>
                </c:pt>
                <c:pt idx="1">
                  <c:v>5725</c:v>
                </c:pt>
                <c:pt idx="2">
                  <c:v>1373</c:v>
                </c:pt>
                <c:pt idx="3">
                  <c:v>88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B1-465F-8C48-46DEB2B2FC8E}"/>
            </c:ext>
          </c:extLst>
        </c:ser>
        <c:ser>
          <c:idx val="3"/>
          <c:order val="3"/>
          <c:tx>
            <c:strRef>
              <c:f>Hoja2!$J$8:$J$9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Hoja2!$J$10:$J$16</c:f>
              <c:numCache>
                <c:formatCode>General</c:formatCode>
                <c:ptCount val="6"/>
                <c:pt idx="0">
                  <c:v>9711</c:v>
                </c:pt>
                <c:pt idx="1">
                  <c:v>3565</c:v>
                </c:pt>
                <c:pt idx="2">
                  <c:v>786</c:v>
                </c:pt>
                <c:pt idx="3">
                  <c:v>33</c:v>
                </c:pt>
                <c:pt idx="4">
                  <c:v>4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B1-465F-8C48-46DEB2B2FC8E}"/>
            </c:ext>
          </c:extLst>
        </c:ser>
        <c:ser>
          <c:idx val="4"/>
          <c:order val="4"/>
          <c:tx>
            <c:strRef>
              <c:f>Hoja2!$K$8:$K$9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Hoja2!$K$10:$K$16</c:f>
              <c:numCache>
                <c:formatCode>General</c:formatCode>
                <c:ptCount val="6"/>
                <c:pt idx="0">
                  <c:v>3125</c:v>
                </c:pt>
                <c:pt idx="1">
                  <c:v>9985</c:v>
                </c:pt>
                <c:pt idx="2">
                  <c:v>2113</c:v>
                </c:pt>
                <c:pt idx="3">
                  <c:v>310</c:v>
                </c:pt>
                <c:pt idx="4">
                  <c:v>43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B1-465F-8C48-46DEB2B2FC8E}"/>
            </c:ext>
          </c:extLst>
        </c:ser>
        <c:ser>
          <c:idx val="5"/>
          <c:order val="5"/>
          <c:tx>
            <c:strRef>
              <c:f>Hoja2!$L$8:$L$9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Hoja2!$L$10:$L$16</c:f>
              <c:numCache>
                <c:formatCode>General</c:formatCode>
                <c:ptCount val="6"/>
                <c:pt idx="0">
                  <c:v>2656</c:v>
                </c:pt>
                <c:pt idx="1">
                  <c:v>4534</c:v>
                </c:pt>
                <c:pt idx="2">
                  <c:v>937</c:v>
                </c:pt>
                <c:pt idx="3">
                  <c:v>47</c:v>
                </c:pt>
                <c:pt idx="4">
                  <c:v>39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B1-465F-8C48-46DEB2B2FC8E}"/>
            </c:ext>
          </c:extLst>
        </c:ser>
        <c:ser>
          <c:idx val="6"/>
          <c:order val="6"/>
          <c:tx>
            <c:strRef>
              <c:f>Hoja2!$M$8:$M$9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Hoja2!$M$10:$M$16</c:f>
              <c:numCache>
                <c:formatCode>General</c:formatCode>
                <c:ptCount val="6"/>
                <c:pt idx="0">
                  <c:v>235</c:v>
                </c:pt>
                <c:pt idx="1">
                  <c:v>127</c:v>
                </c:pt>
                <c:pt idx="2">
                  <c:v>15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B1-465F-8C48-46DEB2B2FC8E}"/>
            </c:ext>
          </c:extLst>
        </c:ser>
        <c:ser>
          <c:idx val="7"/>
          <c:order val="7"/>
          <c:tx>
            <c:strRef>
              <c:f>Hoja2!$N$8:$N$9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Hoja2!$N$10:$N$16</c:f>
              <c:numCache>
                <c:formatCode>General</c:formatCode>
                <c:ptCount val="6"/>
                <c:pt idx="0">
                  <c:v>2478</c:v>
                </c:pt>
                <c:pt idx="1">
                  <c:v>365</c:v>
                </c:pt>
                <c:pt idx="2">
                  <c:v>172</c:v>
                </c:pt>
                <c:pt idx="3">
                  <c:v>17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B1-465F-8C48-46DEB2B2FC8E}"/>
            </c:ext>
          </c:extLst>
        </c:ser>
        <c:ser>
          <c:idx val="8"/>
          <c:order val="8"/>
          <c:tx>
            <c:strRef>
              <c:f>Hoja2!$O$8:$O$9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Hoja2!$O$10:$O$16</c:f>
              <c:numCache>
                <c:formatCode>General</c:formatCode>
                <c:ptCount val="6"/>
                <c:pt idx="0">
                  <c:v>62</c:v>
                </c:pt>
                <c:pt idx="1">
                  <c:v>26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4B1-465F-8C48-46DEB2B2FC8E}"/>
            </c:ext>
          </c:extLst>
        </c:ser>
        <c:ser>
          <c:idx val="9"/>
          <c:order val="9"/>
          <c:tx>
            <c:strRef>
              <c:f>Hoja2!$P$8:$P$9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Hoja2!$F$10:$F$16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Hoja2!$P$10:$P$16</c:f>
              <c:numCache>
                <c:formatCode>General</c:formatCode>
                <c:ptCount val="6"/>
                <c:pt idx="0">
                  <c:v>95</c:v>
                </c:pt>
                <c:pt idx="1">
                  <c:v>113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4B1-465F-8C48-46DEB2B2F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819344"/>
        <c:axId val="518821968"/>
      </c:barChart>
      <c:catAx>
        <c:axId val="51881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8821968"/>
        <c:crosses val="autoZero"/>
        <c:auto val="1"/>
        <c:lblAlgn val="ctr"/>
        <c:lblOffset val="100"/>
        <c:noMultiLvlLbl val="0"/>
      </c:catAx>
      <c:valAx>
        <c:axId val="518821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881934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2018.xlsm]Hoja2!TablaDinámica5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Hoja2!$G$70:$G$71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Hoja2!$G$72:$G$78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3-4287-AA58-F08C11E9213A}"/>
            </c:ext>
          </c:extLst>
        </c:ser>
        <c:ser>
          <c:idx val="1"/>
          <c:order val="1"/>
          <c:tx>
            <c:strRef>
              <c:f>Hoja2!$H$70:$H$71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Hoja2!$H$72:$H$78</c:f>
              <c:numCache>
                <c:formatCode>General</c:formatCode>
                <c:ptCount val="6"/>
                <c:pt idx="0">
                  <c:v>596</c:v>
                </c:pt>
                <c:pt idx="1">
                  <c:v>381</c:v>
                </c:pt>
                <c:pt idx="2">
                  <c:v>130</c:v>
                </c:pt>
                <c:pt idx="3">
                  <c:v>29</c:v>
                </c:pt>
                <c:pt idx="4">
                  <c:v>22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13D-44A1-B394-686BBB2D965B}"/>
            </c:ext>
          </c:extLst>
        </c:ser>
        <c:ser>
          <c:idx val="2"/>
          <c:order val="2"/>
          <c:tx>
            <c:strRef>
              <c:f>Hoja2!$I$70:$I$71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Hoja2!$I$72:$I$78</c:f>
              <c:numCache>
                <c:formatCode>General</c:formatCode>
                <c:ptCount val="6"/>
                <c:pt idx="0">
                  <c:v>12049</c:v>
                </c:pt>
                <c:pt idx="1">
                  <c:v>6563</c:v>
                </c:pt>
                <c:pt idx="2">
                  <c:v>1467</c:v>
                </c:pt>
                <c:pt idx="3">
                  <c:v>42</c:v>
                </c:pt>
                <c:pt idx="4">
                  <c:v>8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613D-44A1-B394-686BBB2D965B}"/>
            </c:ext>
          </c:extLst>
        </c:ser>
        <c:ser>
          <c:idx val="3"/>
          <c:order val="3"/>
          <c:tx>
            <c:strRef>
              <c:f>Hoja2!$J$70:$J$71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Hoja2!$J$72:$J$78</c:f>
              <c:numCache>
                <c:formatCode>General</c:formatCode>
                <c:ptCount val="6"/>
                <c:pt idx="0">
                  <c:v>9938</c:v>
                </c:pt>
                <c:pt idx="1">
                  <c:v>3493</c:v>
                </c:pt>
                <c:pt idx="2">
                  <c:v>926</c:v>
                </c:pt>
                <c:pt idx="3">
                  <c:v>106</c:v>
                </c:pt>
                <c:pt idx="4">
                  <c:v>15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13D-44A1-B394-686BBB2D965B}"/>
            </c:ext>
          </c:extLst>
        </c:ser>
        <c:ser>
          <c:idx val="4"/>
          <c:order val="4"/>
          <c:tx>
            <c:strRef>
              <c:f>Hoja2!$K$70:$K$71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Hoja2!$K$72:$K$78</c:f>
              <c:numCache>
                <c:formatCode>General</c:formatCode>
                <c:ptCount val="6"/>
                <c:pt idx="0">
                  <c:v>5745</c:v>
                </c:pt>
                <c:pt idx="1">
                  <c:v>6375</c:v>
                </c:pt>
                <c:pt idx="2">
                  <c:v>2863</c:v>
                </c:pt>
                <c:pt idx="3">
                  <c:v>335</c:v>
                </c:pt>
                <c:pt idx="4">
                  <c:v>77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613D-44A1-B394-686BBB2D965B}"/>
            </c:ext>
          </c:extLst>
        </c:ser>
        <c:ser>
          <c:idx val="5"/>
          <c:order val="5"/>
          <c:tx>
            <c:strRef>
              <c:f>Hoja2!$L$70:$L$71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Hoja2!$L$72:$L$78</c:f>
              <c:numCache>
                <c:formatCode>General</c:formatCode>
                <c:ptCount val="6"/>
                <c:pt idx="0">
                  <c:v>3885</c:v>
                </c:pt>
                <c:pt idx="1">
                  <c:v>7343</c:v>
                </c:pt>
                <c:pt idx="2">
                  <c:v>2706</c:v>
                </c:pt>
                <c:pt idx="3">
                  <c:v>315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13D-44A1-B394-686BBB2D965B}"/>
            </c:ext>
          </c:extLst>
        </c:ser>
        <c:ser>
          <c:idx val="6"/>
          <c:order val="6"/>
          <c:tx>
            <c:strRef>
              <c:f>Hoja2!$M$70:$M$71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Hoja2!$M$72:$M$78</c:f>
              <c:numCache>
                <c:formatCode>General</c:formatCode>
                <c:ptCount val="6"/>
                <c:pt idx="0">
                  <c:v>34</c:v>
                </c:pt>
                <c:pt idx="1">
                  <c:v>21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13D-44A1-B394-686BBB2D965B}"/>
            </c:ext>
          </c:extLst>
        </c:ser>
        <c:ser>
          <c:idx val="7"/>
          <c:order val="7"/>
          <c:tx>
            <c:strRef>
              <c:f>Hoja2!$N$70:$N$71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Hoja2!$N$72:$N$78</c:f>
              <c:numCache>
                <c:formatCode>General</c:formatCode>
                <c:ptCount val="6"/>
                <c:pt idx="0">
                  <c:v>2188</c:v>
                </c:pt>
                <c:pt idx="1">
                  <c:v>456</c:v>
                </c:pt>
                <c:pt idx="2">
                  <c:v>57</c:v>
                </c:pt>
                <c:pt idx="3">
                  <c:v>26</c:v>
                </c:pt>
                <c:pt idx="4">
                  <c:v>15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13D-44A1-B394-686BBB2D965B}"/>
            </c:ext>
          </c:extLst>
        </c:ser>
        <c:ser>
          <c:idx val="8"/>
          <c:order val="8"/>
          <c:tx>
            <c:strRef>
              <c:f>Hoja2!$O$70:$O$71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Hoja2!$O$72:$O$78</c:f>
              <c:numCache>
                <c:formatCode>General</c:formatCode>
                <c:ptCount val="6"/>
                <c:pt idx="0">
                  <c:v>85</c:v>
                </c:pt>
                <c:pt idx="1">
                  <c:v>75</c:v>
                </c:pt>
                <c:pt idx="2">
                  <c:v>38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13D-44A1-B394-686BBB2D965B}"/>
            </c:ext>
          </c:extLst>
        </c:ser>
        <c:ser>
          <c:idx val="9"/>
          <c:order val="9"/>
          <c:tx>
            <c:strRef>
              <c:f>Hoja2!$P$70:$P$71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Hoja2!$F$72:$F$78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Hoja2!$P$72:$P$78</c:f>
              <c:numCache>
                <c:formatCode>General</c:formatCode>
                <c:ptCount val="6"/>
                <c:pt idx="0">
                  <c:v>50</c:v>
                </c:pt>
                <c:pt idx="1">
                  <c:v>53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13D-44A1-B394-686BBB2D9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342640"/>
        <c:axId val="523338048"/>
      </c:barChart>
      <c:catAx>
        <c:axId val="52334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338048"/>
        <c:crosses val="autoZero"/>
        <c:auto val="1"/>
        <c:lblAlgn val="ctr"/>
        <c:lblOffset val="100"/>
        <c:noMultiLvlLbl val="0"/>
      </c:catAx>
      <c:valAx>
        <c:axId val="523338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34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572480136815483"/>
          <c:y val="3.5630132162259853E-2"/>
          <c:w val="0.32427526229395104"/>
          <c:h val="0.76366986997042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2018.xlsm]Hoja2!TablaDinámica6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Hoja2!$G$135:$G$136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Hoja2!$G$137:$G$143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D-4C76-B400-AD24B8ADB352}"/>
            </c:ext>
          </c:extLst>
        </c:ser>
        <c:ser>
          <c:idx val="1"/>
          <c:order val="1"/>
          <c:tx>
            <c:strRef>
              <c:f>Hoja2!$H$135:$H$136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Hoja2!$H$137:$H$143</c:f>
              <c:numCache>
                <c:formatCode>General</c:formatCode>
                <c:ptCount val="6"/>
                <c:pt idx="0">
                  <c:v>259</c:v>
                </c:pt>
                <c:pt idx="1">
                  <c:v>184</c:v>
                </c:pt>
                <c:pt idx="2">
                  <c:v>103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5D-4C76-B400-AD24B8ADB352}"/>
            </c:ext>
          </c:extLst>
        </c:ser>
        <c:ser>
          <c:idx val="2"/>
          <c:order val="2"/>
          <c:tx>
            <c:strRef>
              <c:f>Hoja2!$I$135:$I$136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Hoja2!$I$137:$I$143</c:f>
              <c:numCache>
                <c:formatCode>General</c:formatCode>
                <c:ptCount val="6"/>
                <c:pt idx="0">
                  <c:v>3316</c:v>
                </c:pt>
                <c:pt idx="1">
                  <c:v>2392</c:v>
                </c:pt>
                <c:pt idx="2">
                  <c:v>1040</c:v>
                </c:pt>
                <c:pt idx="3">
                  <c:v>93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5D-4C76-B400-AD24B8ADB352}"/>
            </c:ext>
          </c:extLst>
        </c:ser>
        <c:ser>
          <c:idx val="3"/>
          <c:order val="3"/>
          <c:tx>
            <c:strRef>
              <c:f>Hoja2!$J$135:$J$136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Hoja2!$J$137:$J$143</c:f>
              <c:numCache>
                <c:formatCode>General</c:formatCode>
                <c:ptCount val="6"/>
                <c:pt idx="0">
                  <c:v>5695</c:v>
                </c:pt>
                <c:pt idx="1">
                  <c:v>2484</c:v>
                </c:pt>
                <c:pt idx="2">
                  <c:v>835</c:v>
                </c:pt>
                <c:pt idx="3">
                  <c:v>67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5D-4C76-B400-AD24B8ADB352}"/>
            </c:ext>
          </c:extLst>
        </c:ser>
        <c:ser>
          <c:idx val="4"/>
          <c:order val="4"/>
          <c:tx>
            <c:strRef>
              <c:f>Hoja2!$K$135:$K$136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Hoja2!$K$137:$K$143</c:f>
              <c:numCache>
                <c:formatCode>General</c:formatCode>
                <c:ptCount val="6"/>
                <c:pt idx="0">
                  <c:v>2856</c:v>
                </c:pt>
                <c:pt idx="1">
                  <c:v>4770</c:v>
                </c:pt>
                <c:pt idx="2">
                  <c:v>1290</c:v>
                </c:pt>
                <c:pt idx="3">
                  <c:v>380</c:v>
                </c:pt>
                <c:pt idx="4">
                  <c:v>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5D-4C76-B400-AD24B8ADB352}"/>
            </c:ext>
          </c:extLst>
        </c:ser>
        <c:ser>
          <c:idx val="5"/>
          <c:order val="5"/>
          <c:tx>
            <c:strRef>
              <c:f>Hoja2!$L$135:$L$136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Hoja2!$L$137:$L$143</c:f>
              <c:numCache>
                <c:formatCode>General</c:formatCode>
                <c:ptCount val="6"/>
                <c:pt idx="0">
                  <c:v>749</c:v>
                </c:pt>
                <c:pt idx="1">
                  <c:v>1976</c:v>
                </c:pt>
                <c:pt idx="2">
                  <c:v>542</c:v>
                </c:pt>
                <c:pt idx="3">
                  <c:v>215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5D-4C76-B400-AD24B8ADB352}"/>
            </c:ext>
          </c:extLst>
        </c:ser>
        <c:ser>
          <c:idx val="6"/>
          <c:order val="6"/>
          <c:tx>
            <c:strRef>
              <c:f>Hoja2!$M$135:$M$136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Hoja2!$M$137:$M$143</c:f>
              <c:numCache>
                <c:formatCode>General</c:formatCode>
                <c:ptCount val="6"/>
                <c:pt idx="0">
                  <c:v>115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5D-4C76-B400-AD24B8ADB352}"/>
            </c:ext>
          </c:extLst>
        </c:ser>
        <c:ser>
          <c:idx val="7"/>
          <c:order val="7"/>
          <c:tx>
            <c:strRef>
              <c:f>Hoja2!$N$135:$N$136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Hoja2!$N$137:$N$143</c:f>
              <c:numCache>
                <c:formatCode>General</c:formatCode>
                <c:ptCount val="6"/>
                <c:pt idx="0">
                  <c:v>1366</c:v>
                </c:pt>
                <c:pt idx="1">
                  <c:v>250</c:v>
                </c:pt>
                <c:pt idx="2">
                  <c:v>36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C5D-4C76-B400-AD24B8ADB352}"/>
            </c:ext>
          </c:extLst>
        </c:ser>
        <c:ser>
          <c:idx val="8"/>
          <c:order val="8"/>
          <c:tx>
            <c:strRef>
              <c:f>Hoja2!$O$135:$O$136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Hoja2!$O$137:$O$143</c:f>
              <c:numCache>
                <c:formatCode>General</c:formatCode>
                <c:ptCount val="6"/>
                <c:pt idx="0">
                  <c:v>32</c:v>
                </c:pt>
                <c:pt idx="1">
                  <c:v>67</c:v>
                </c:pt>
                <c:pt idx="2">
                  <c:v>37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C5D-4C76-B400-AD24B8ADB352}"/>
            </c:ext>
          </c:extLst>
        </c:ser>
        <c:ser>
          <c:idx val="9"/>
          <c:order val="9"/>
          <c:tx>
            <c:strRef>
              <c:f>Hoja2!$P$135:$P$136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Hoja2!$F$137:$F$143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Hoja2!$P$137:$P$143</c:f>
              <c:numCache>
                <c:formatCode>General</c:formatCode>
                <c:ptCount val="6"/>
                <c:pt idx="0">
                  <c:v>80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C5D-4C76-B400-AD24B8ADB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480240"/>
        <c:axId val="506479584"/>
      </c:barChart>
      <c:catAx>
        <c:axId val="50648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6479584"/>
        <c:crosses val="autoZero"/>
        <c:auto val="1"/>
        <c:lblAlgn val="ctr"/>
        <c:lblOffset val="100"/>
        <c:noMultiLvlLbl val="0"/>
      </c:catAx>
      <c:valAx>
        <c:axId val="506479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648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452225018423474"/>
          <c:y val="0.15818785958696951"/>
          <c:w val="0.3067186267350277"/>
          <c:h val="0.778112075005644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2018.xlsm]Hoja2!TablaDinámica7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Hoja2!$G$201:$G$202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Hoja2!$G$203:$G$209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EB-4A89-AF87-FC54A9111620}"/>
            </c:ext>
          </c:extLst>
        </c:ser>
        <c:ser>
          <c:idx val="1"/>
          <c:order val="1"/>
          <c:tx>
            <c:strRef>
              <c:f>Hoja2!$H$201:$H$202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Hoja2!$H$203:$H$209</c:f>
              <c:numCache>
                <c:formatCode>General</c:formatCode>
                <c:ptCount val="6"/>
                <c:pt idx="0">
                  <c:v>82</c:v>
                </c:pt>
                <c:pt idx="1">
                  <c:v>34</c:v>
                </c:pt>
                <c:pt idx="2">
                  <c:v>15</c:v>
                </c:pt>
                <c:pt idx="3">
                  <c:v>27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EB-4A89-AF87-FC54A9111620}"/>
            </c:ext>
          </c:extLst>
        </c:ser>
        <c:ser>
          <c:idx val="2"/>
          <c:order val="2"/>
          <c:tx>
            <c:strRef>
              <c:f>Hoja2!$I$201:$I$202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Hoja2!$I$203:$I$209</c:f>
              <c:numCache>
                <c:formatCode>General</c:formatCode>
                <c:ptCount val="6"/>
                <c:pt idx="0">
                  <c:v>1735</c:v>
                </c:pt>
                <c:pt idx="1">
                  <c:v>746</c:v>
                </c:pt>
                <c:pt idx="2">
                  <c:v>247</c:v>
                </c:pt>
                <c:pt idx="3">
                  <c:v>13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EB-4A89-AF87-FC54A9111620}"/>
            </c:ext>
          </c:extLst>
        </c:ser>
        <c:ser>
          <c:idx val="3"/>
          <c:order val="3"/>
          <c:tx>
            <c:strRef>
              <c:f>Hoja2!$J$201:$J$202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Hoja2!$J$203:$J$209</c:f>
              <c:numCache>
                <c:formatCode>General</c:formatCode>
                <c:ptCount val="6"/>
                <c:pt idx="0">
                  <c:v>1771</c:v>
                </c:pt>
                <c:pt idx="1">
                  <c:v>681</c:v>
                </c:pt>
                <c:pt idx="2">
                  <c:v>145</c:v>
                </c:pt>
                <c:pt idx="3">
                  <c:v>27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EB-4A89-AF87-FC54A9111620}"/>
            </c:ext>
          </c:extLst>
        </c:ser>
        <c:ser>
          <c:idx val="4"/>
          <c:order val="4"/>
          <c:tx>
            <c:strRef>
              <c:f>Hoja2!$K$201:$K$202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Hoja2!$K$203:$K$209</c:f>
              <c:numCache>
                <c:formatCode>General</c:formatCode>
                <c:ptCount val="6"/>
                <c:pt idx="0">
                  <c:v>909</c:v>
                </c:pt>
                <c:pt idx="1">
                  <c:v>877</c:v>
                </c:pt>
                <c:pt idx="2">
                  <c:v>190</c:v>
                </c:pt>
                <c:pt idx="3">
                  <c:v>40</c:v>
                </c:pt>
                <c:pt idx="4">
                  <c:v>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EB-4A89-AF87-FC54A9111620}"/>
            </c:ext>
          </c:extLst>
        </c:ser>
        <c:ser>
          <c:idx val="5"/>
          <c:order val="5"/>
          <c:tx>
            <c:strRef>
              <c:f>Hoja2!$L$201:$L$202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Hoja2!$L$203:$L$209</c:f>
              <c:numCache>
                <c:formatCode>General</c:formatCode>
                <c:ptCount val="6"/>
                <c:pt idx="0">
                  <c:v>612</c:v>
                </c:pt>
                <c:pt idx="1">
                  <c:v>1477</c:v>
                </c:pt>
                <c:pt idx="2">
                  <c:v>133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EB-4A89-AF87-FC54A9111620}"/>
            </c:ext>
          </c:extLst>
        </c:ser>
        <c:ser>
          <c:idx val="6"/>
          <c:order val="6"/>
          <c:tx>
            <c:strRef>
              <c:f>Hoja2!$M$201:$M$202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Hoja2!$M$203:$M$209</c:f>
              <c:numCache>
                <c:formatCode>General</c:formatCode>
                <c:ptCount val="6"/>
                <c:pt idx="0">
                  <c:v>15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EB-4A89-AF87-FC54A9111620}"/>
            </c:ext>
          </c:extLst>
        </c:ser>
        <c:ser>
          <c:idx val="7"/>
          <c:order val="7"/>
          <c:tx>
            <c:strRef>
              <c:f>Hoja2!$N$201:$N$202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Hoja2!$N$203:$N$209</c:f>
              <c:numCache>
                <c:formatCode>General</c:formatCode>
                <c:ptCount val="6"/>
                <c:pt idx="0">
                  <c:v>518</c:v>
                </c:pt>
                <c:pt idx="1">
                  <c:v>71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8EB-4A89-AF87-FC54A9111620}"/>
            </c:ext>
          </c:extLst>
        </c:ser>
        <c:ser>
          <c:idx val="8"/>
          <c:order val="8"/>
          <c:tx>
            <c:strRef>
              <c:f>Hoja2!$O$201:$O$202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Hoja2!$O$203:$O$209</c:f>
              <c:numCache>
                <c:formatCode>General</c:formatCode>
                <c:ptCount val="6"/>
                <c:pt idx="0">
                  <c:v>17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8EB-4A89-AF87-FC54A9111620}"/>
            </c:ext>
          </c:extLst>
        </c:ser>
        <c:ser>
          <c:idx val="9"/>
          <c:order val="9"/>
          <c:tx>
            <c:strRef>
              <c:f>Hoja2!$P$201:$P$202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Hoja2!$F$203:$F$209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Hoja2!$P$203:$P$209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8EB-4A89-AF87-FC54A9111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400128"/>
        <c:axId val="491399800"/>
      </c:barChart>
      <c:catAx>
        <c:axId val="49140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1399800"/>
        <c:crosses val="autoZero"/>
        <c:auto val="1"/>
        <c:lblAlgn val="ctr"/>
        <c:lblOffset val="100"/>
        <c:noMultiLvlLbl val="0"/>
      </c:catAx>
      <c:valAx>
        <c:axId val="491399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140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2018.xlsm]Hoja2!TablaDinámica8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Hoja2!$G$266:$G$267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Hoja2!$G$268:$G$274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9D-41A7-A258-297701DB9268}"/>
            </c:ext>
          </c:extLst>
        </c:ser>
        <c:ser>
          <c:idx val="1"/>
          <c:order val="1"/>
          <c:tx>
            <c:strRef>
              <c:f>Hoja2!$H$266:$H$267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Hoja2!$H$268:$H$274</c:f>
              <c:numCache>
                <c:formatCode>General</c:formatCode>
                <c:ptCount val="6"/>
                <c:pt idx="0">
                  <c:v>94</c:v>
                </c:pt>
                <c:pt idx="1">
                  <c:v>32</c:v>
                </c:pt>
                <c:pt idx="2">
                  <c:v>13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D3-4FBD-AFA2-181F2435E1D9}"/>
            </c:ext>
          </c:extLst>
        </c:ser>
        <c:ser>
          <c:idx val="2"/>
          <c:order val="2"/>
          <c:tx>
            <c:strRef>
              <c:f>Hoja2!$I$266:$I$267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Hoja2!$I$268:$I$274</c:f>
              <c:numCache>
                <c:formatCode>General</c:formatCode>
                <c:ptCount val="6"/>
                <c:pt idx="0">
                  <c:v>1128</c:v>
                </c:pt>
                <c:pt idx="1">
                  <c:v>953</c:v>
                </c:pt>
                <c:pt idx="2">
                  <c:v>220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D3-4FBD-AFA2-181F2435E1D9}"/>
            </c:ext>
          </c:extLst>
        </c:ser>
        <c:ser>
          <c:idx val="3"/>
          <c:order val="3"/>
          <c:tx>
            <c:strRef>
              <c:f>Hoja2!$J$266:$J$267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Hoja2!$J$268:$J$274</c:f>
              <c:numCache>
                <c:formatCode>General</c:formatCode>
                <c:ptCount val="6"/>
                <c:pt idx="0">
                  <c:v>1959</c:v>
                </c:pt>
                <c:pt idx="1">
                  <c:v>536</c:v>
                </c:pt>
                <c:pt idx="2">
                  <c:v>106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D3-4FBD-AFA2-181F2435E1D9}"/>
            </c:ext>
          </c:extLst>
        </c:ser>
        <c:ser>
          <c:idx val="4"/>
          <c:order val="4"/>
          <c:tx>
            <c:strRef>
              <c:f>Hoja2!$K$266:$K$267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Hoja2!$K$268:$K$274</c:f>
              <c:numCache>
                <c:formatCode>General</c:formatCode>
                <c:ptCount val="6"/>
                <c:pt idx="0">
                  <c:v>789</c:v>
                </c:pt>
                <c:pt idx="1">
                  <c:v>667</c:v>
                </c:pt>
                <c:pt idx="2">
                  <c:v>335</c:v>
                </c:pt>
                <c:pt idx="3">
                  <c:v>46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D3-4FBD-AFA2-181F2435E1D9}"/>
            </c:ext>
          </c:extLst>
        </c:ser>
        <c:ser>
          <c:idx val="5"/>
          <c:order val="5"/>
          <c:tx>
            <c:strRef>
              <c:f>Hoja2!$L$266:$L$267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Hoja2!$L$268:$L$274</c:f>
              <c:numCache>
                <c:formatCode>General</c:formatCode>
                <c:ptCount val="6"/>
                <c:pt idx="0">
                  <c:v>131</c:v>
                </c:pt>
                <c:pt idx="1">
                  <c:v>787</c:v>
                </c:pt>
                <c:pt idx="2">
                  <c:v>601</c:v>
                </c:pt>
                <c:pt idx="3">
                  <c:v>220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D3-4FBD-AFA2-181F2435E1D9}"/>
            </c:ext>
          </c:extLst>
        </c:ser>
        <c:ser>
          <c:idx val="6"/>
          <c:order val="6"/>
          <c:tx>
            <c:strRef>
              <c:f>Hoja2!$M$266:$M$267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Hoja2!$M$268:$M$274</c:f>
              <c:numCache>
                <c:formatCode>General</c:formatCode>
                <c:ptCount val="6"/>
                <c:pt idx="0">
                  <c:v>13</c:v>
                </c:pt>
                <c:pt idx="1">
                  <c:v>23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D3-4FBD-AFA2-181F2435E1D9}"/>
            </c:ext>
          </c:extLst>
        </c:ser>
        <c:ser>
          <c:idx val="7"/>
          <c:order val="7"/>
          <c:tx>
            <c:strRef>
              <c:f>Hoja2!$N$266:$N$267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Hoja2!$N$268:$N$274</c:f>
              <c:numCache>
                <c:formatCode>General</c:formatCode>
                <c:ptCount val="6"/>
                <c:pt idx="0">
                  <c:v>214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D3-4FBD-AFA2-181F2435E1D9}"/>
            </c:ext>
          </c:extLst>
        </c:ser>
        <c:ser>
          <c:idx val="8"/>
          <c:order val="8"/>
          <c:tx>
            <c:strRef>
              <c:f>Hoja2!$O$266:$O$267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Hoja2!$O$268:$O$274</c:f>
              <c:numCache>
                <c:formatCode>General</c:formatCode>
                <c:ptCount val="6"/>
                <c:pt idx="0">
                  <c:v>30</c:v>
                </c:pt>
                <c:pt idx="1">
                  <c:v>13</c:v>
                </c:pt>
                <c:pt idx="2">
                  <c:v>52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D3-4FBD-AFA2-181F2435E1D9}"/>
            </c:ext>
          </c:extLst>
        </c:ser>
        <c:ser>
          <c:idx val="9"/>
          <c:order val="9"/>
          <c:tx>
            <c:strRef>
              <c:f>Hoja2!$P$266:$P$267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Hoja2!$F$268:$F$274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Hoja2!$P$268:$P$274</c:f>
              <c:numCache>
                <c:formatCode>General</c:formatCode>
                <c:ptCount val="6"/>
                <c:pt idx="0">
                  <c:v>2</c:v>
                </c:pt>
                <c:pt idx="1">
                  <c:v>9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2D3-4FBD-AFA2-181F2435E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253992"/>
        <c:axId val="602258256"/>
      </c:barChart>
      <c:catAx>
        <c:axId val="602253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258256"/>
        <c:crosses val="autoZero"/>
        <c:auto val="1"/>
        <c:lblAlgn val="ctr"/>
        <c:lblOffset val="100"/>
        <c:noMultiLvlLbl val="0"/>
      </c:catAx>
      <c:valAx>
        <c:axId val="602258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253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18973142055875"/>
          <c:y val="8.0075506893698536E-2"/>
          <c:w val="0.28881026239607255"/>
          <c:h val="0.746961983756816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Hoja2!$F$330:$F$331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Hoja2!$F$332:$F$338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E-405C-BDBE-6A2AD0D65ED9}"/>
            </c:ext>
          </c:extLst>
        </c:ser>
        <c:ser>
          <c:idx val="1"/>
          <c:order val="1"/>
          <c:tx>
            <c:strRef>
              <c:f>Hoja2!$G$330:$G$331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Hoja2!$G$332:$G$338</c:f>
              <c:numCache>
                <c:formatCode>General</c:formatCode>
                <c:ptCount val="6"/>
                <c:pt idx="0">
                  <c:v>26</c:v>
                </c:pt>
                <c:pt idx="1">
                  <c:v>20</c:v>
                </c:pt>
                <c:pt idx="2">
                  <c:v>6</c:v>
                </c:pt>
                <c:pt idx="3">
                  <c:v>5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5-47D3-9C75-EA3B25CADA44}"/>
            </c:ext>
          </c:extLst>
        </c:ser>
        <c:ser>
          <c:idx val="2"/>
          <c:order val="2"/>
          <c:tx>
            <c:strRef>
              <c:f>Hoja2!$H$330:$H$331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Hoja2!$H$332:$H$338</c:f>
              <c:numCache>
                <c:formatCode>General</c:formatCode>
                <c:ptCount val="6"/>
                <c:pt idx="0">
                  <c:v>494</c:v>
                </c:pt>
                <c:pt idx="1">
                  <c:v>600</c:v>
                </c:pt>
                <c:pt idx="2">
                  <c:v>272</c:v>
                </c:pt>
                <c:pt idx="3">
                  <c:v>34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C5-47D3-9C75-EA3B25CADA44}"/>
            </c:ext>
          </c:extLst>
        </c:ser>
        <c:ser>
          <c:idx val="3"/>
          <c:order val="3"/>
          <c:tx>
            <c:strRef>
              <c:f>Hoja2!$I$330:$I$331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Hoja2!$I$332:$I$338</c:f>
              <c:numCache>
                <c:formatCode>General</c:formatCode>
                <c:ptCount val="6"/>
                <c:pt idx="0">
                  <c:v>643</c:v>
                </c:pt>
                <c:pt idx="1">
                  <c:v>684</c:v>
                </c:pt>
                <c:pt idx="2">
                  <c:v>236</c:v>
                </c:pt>
                <c:pt idx="3">
                  <c:v>34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C5-47D3-9C75-EA3B25CADA44}"/>
            </c:ext>
          </c:extLst>
        </c:ser>
        <c:ser>
          <c:idx val="4"/>
          <c:order val="4"/>
          <c:tx>
            <c:strRef>
              <c:f>Hoja2!$J$330:$J$331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Hoja2!$J$332:$J$338</c:f>
              <c:numCache>
                <c:formatCode>General</c:formatCode>
                <c:ptCount val="6"/>
                <c:pt idx="0">
                  <c:v>494</c:v>
                </c:pt>
                <c:pt idx="1">
                  <c:v>258</c:v>
                </c:pt>
                <c:pt idx="2">
                  <c:v>114</c:v>
                </c:pt>
                <c:pt idx="3">
                  <c:v>32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C5-47D3-9C75-EA3B25CADA44}"/>
            </c:ext>
          </c:extLst>
        </c:ser>
        <c:ser>
          <c:idx val="5"/>
          <c:order val="5"/>
          <c:tx>
            <c:strRef>
              <c:f>Hoja2!$K$330:$K$331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Hoja2!$K$332:$K$338</c:f>
              <c:numCache>
                <c:formatCode>General</c:formatCode>
                <c:ptCount val="6"/>
                <c:pt idx="0">
                  <c:v>252</c:v>
                </c:pt>
                <c:pt idx="1">
                  <c:v>276</c:v>
                </c:pt>
                <c:pt idx="2">
                  <c:v>155</c:v>
                </c:pt>
                <c:pt idx="3">
                  <c:v>43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C5-47D3-9C75-EA3B25CADA44}"/>
            </c:ext>
          </c:extLst>
        </c:ser>
        <c:ser>
          <c:idx val="6"/>
          <c:order val="6"/>
          <c:tx>
            <c:strRef>
              <c:f>Hoja2!$L$330:$L$331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Hoja2!$L$332:$L$338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C5-47D3-9C75-EA3B25CADA44}"/>
            </c:ext>
          </c:extLst>
        </c:ser>
        <c:ser>
          <c:idx val="7"/>
          <c:order val="7"/>
          <c:tx>
            <c:strRef>
              <c:f>Hoja2!$M$330:$M$331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Hoja2!$M$332:$M$338</c:f>
              <c:numCache>
                <c:formatCode>General</c:formatCode>
                <c:ptCount val="6"/>
                <c:pt idx="0">
                  <c:v>199</c:v>
                </c:pt>
                <c:pt idx="1">
                  <c:v>17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C5-47D3-9C75-EA3B25CADA44}"/>
            </c:ext>
          </c:extLst>
        </c:ser>
        <c:ser>
          <c:idx val="8"/>
          <c:order val="8"/>
          <c:tx>
            <c:strRef>
              <c:f>Hoja2!$N$330:$N$331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Hoja2!$N$332:$N$338</c:f>
              <c:numCache>
                <c:formatCode>General</c:formatCode>
                <c:ptCount val="6"/>
                <c:pt idx="0">
                  <c:v>40</c:v>
                </c:pt>
                <c:pt idx="1">
                  <c:v>44</c:v>
                </c:pt>
                <c:pt idx="2">
                  <c:v>15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C5-47D3-9C75-EA3B25CADA44}"/>
            </c:ext>
          </c:extLst>
        </c:ser>
        <c:ser>
          <c:idx val="9"/>
          <c:order val="9"/>
          <c:tx>
            <c:strRef>
              <c:f>Hoja2!$O$330:$O$331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Hoja2!$E$332:$E$338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Hoja2!$O$332:$O$338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C5-47D3-9C75-EA3B25CAD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9608560"/>
        <c:axId val="499607904"/>
      </c:barChart>
      <c:catAx>
        <c:axId val="49960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9607904"/>
        <c:crosses val="autoZero"/>
        <c:auto val="1"/>
        <c:lblAlgn val="ctr"/>
        <c:lblOffset val="100"/>
        <c:noMultiLvlLbl val="0"/>
      </c:catAx>
      <c:valAx>
        <c:axId val="49960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960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339691203857998"/>
          <c:y val="3.5816598092660024E-2"/>
          <c:w val="0.32320392798177511"/>
          <c:h val="0.829544334962946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2018.xlsm]Hoja2!TablaDinámica9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Hoja2!$G$395:$G$396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Hoja2!$G$397:$G$403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E5-4F75-9112-BBB30F29B12E}"/>
            </c:ext>
          </c:extLst>
        </c:ser>
        <c:ser>
          <c:idx val="1"/>
          <c:order val="1"/>
          <c:tx>
            <c:strRef>
              <c:f>Hoja2!$H$395:$H$396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Hoja2!$H$397:$H$403</c:f>
              <c:numCache>
                <c:formatCode>General</c:formatCode>
                <c:ptCount val="6"/>
                <c:pt idx="0">
                  <c:v>40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E5-4F75-9112-BBB30F29B12E}"/>
            </c:ext>
          </c:extLst>
        </c:ser>
        <c:ser>
          <c:idx val="2"/>
          <c:order val="2"/>
          <c:tx>
            <c:strRef>
              <c:f>Hoja2!$I$395:$I$396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Hoja2!$I$397:$I$403</c:f>
              <c:numCache>
                <c:formatCode>General</c:formatCode>
                <c:ptCount val="6"/>
                <c:pt idx="0">
                  <c:v>514</c:v>
                </c:pt>
                <c:pt idx="1">
                  <c:v>461</c:v>
                </c:pt>
                <c:pt idx="2">
                  <c:v>355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E5-4F75-9112-BBB30F29B12E}"/>
            </c:ext>
          </c:extLst>
        </c:ser>
        <c:ser>
          <c:idx val="3"/>
          <c:order val="3"/>
          <c:tx>
            <c:strRef>
              <c:f>Hoja2!$J$395:$J$396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Hoja2!$J$397:$J$403</c:f>
              <c:numCache>
                <c:formatCode>General</c:formatCode>
                <c:ptCount val="6"/>
                <c:pt idx="0">
                  <c:v>707</c:v>
                </c:pt>
                <c:pt idx="1">
                  <c:v>204</c:v>
                </c:pt>
                <c:pt idx="2">
                  <c:v>70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E5-4F75-9112-BBB30F29B12E}"/>
            </c:ext>
          </c:extLst>
        </c:ser>
        <c:ser>
          <c:idx val="4"/>
          <c:order val="4"/>
          <c:tx>
            <c:strRef>
              <c:f>Hoja2!$K$395:$K$396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Hoja2!$K$397:$K$403</c:f>
              <c:numCache>
                <c:formatCode>General</c:formatCode>
                <c:ptCount val="6"/>
                <c:pt idx="0">
                  <c:v>241</c:v>
                </c:pt>
                <c:pt idx="1">
                  <c:v>448</c:v>
                </c:pt>
                <c:pt idx="2">
                  <c:v>99</c:v>
                </c:pt>
                <c:pt idx="3">
                  <c:v>18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E5-4F75-9112-BBB30F29B12E}"/>
            </c:ext>
          </c:extLst>
        </c:ser>
        <c:ser>
          <c:idx val="5"/>
          <c:order val="5"/>
          <c:tx>
            <c:strRef>
              <c:f>Hoja2!$L$395:$L$396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Hoja2!$L$397:$L$403</c:f>
              <c:numCache>
                <c:formatCode>General</c:formatCode>
                <c:ptCount val="6"/>
                <c:pt idx="0">
                  <c:v>133</c:v>
                </c:pt>
                <c:pt idx="1">
                  <c:v>200</c:v>
                </c:pt>
                <c:pt idx="2">
                  <c:v>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E5-4F75-9112-BBB30F29B12E}"/>
            </c:ext>
          </c:extLst>
        </c:ser>
        <c:ser>
          <c:idx val="6"/>
          <c:order val="6"/>
          <c:tx>
            <c:strRef>
              <c:f>Hoja2!$M$395:$M$396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Hoja2!$M$397:$M$403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E5-4F75-9112-BBB30F29B12E}"/>
            </c:ext>
          </c:extLst>
        </c:ser>
        <c:ser>
          <c:idx val="7"/>
          <c:order val="7"/>
          <c:tx>
            <c:strRef>
              <c:f>Hoja2!$N$395:$N$396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Hoja2!$N$397:$N$403</c:f>
              <c:numCache>
                <c:formatCode>General</c:formatCode>
                <c:ptCount val="6"/>
                <c:pt idx="0">
                  <c:v>88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E5-4F75-9112-BBB30F29B12E}"/>
            </c:ext>
          </c:extLst>
        </c:ser>
        <c:ser>
          <c:idx val="8"/>
          <c:order val="8"/>
          <c:tx>
            <c:strRef>
              <c:f>Hoja2!$O$395:$O$396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Hoja2!$O$397:$O$403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2E5-4F75-9112-BBB30F29B12E}"/>
            </c:ext>
          </c:extLst>
        </c:ser>
        <c:ser>
          <c:idx val="9"/>
          <c:order val="9"/>
          <c:tx>
            <c:strRef>
              <c:f>Hoja2!$P$395:$P$396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Hoja2!$F$397:$F$403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Hoja2!$P$397:$P$403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E5-4F75-9112-BBB30F29B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251008"/>
        <c:axId val="523265112"/>
      </c:barChart>
      <c:catAx>
        <c:axId val="52325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265112"/>
        <c:crosses val="autoZero"/>
        <c:auto val="1"/>
        <c:lblAlgn val="ctr"/>
        <c:lblOffset val="100"/>
        <c:noMultiLvlLbl val="0"/>
      </c:catAx>
      <c:valAx>
        <c:axId val="523265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325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30014046934803"/>
          <c:y val="3.0282172569191506E-2"/>
          <c:w val="0.33987989226387616"/>
          <c:h val="0.796961541398374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Hoja2!$G$460:$G$461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Hoja2!$G$462:$G$468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22-48E2-A5CA-9A3B7F008BF1}"/>
            </c:ext>
          </c:extLst>
        </c:ser>
        <c:ser>
          <c:idx val="1"/>
          <c:order val="1"/>
          <c:tx>
            <c:strRef>
              <c:f>Hoja2!$H$460:$H$461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Hoja2!$H$462:$H$468</c:f>
              <c:numCache>
                <c:formatCode>General</c:formatCode>
                <c:ptCount val="6"/>
                <c:pt idx="0">
                  <c:v>65</c:v>
                </c:pt>
                <c:pt idx="1">
                  <c:v>45</c:v>
                </c:pt>
                <c:pt idx="2">
                  <c:v>15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22-48E2-A5CA-9A3B7F008BF1}"/>
            </c:ext>
          </c:extLst>
        </c:ser>
        <c:ser>
          <c:idx val="2"/>
          <c:order val="2"/>
          <c:tx>
            <c:strRef>
              <c:f>Hoja2!$I$460:$I$461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Hoja2!$I$462:$I$468</c:f>
              <c:numCache>
                <c:formatCode>General</c:formatCode>
                <c:ptCount val="6"/>
                <c:pt idx="0">
                  <c:v>1982</c:v>
                </c:pt>
                <c:pt idx="1">
                  <c:v>811</c:v>
                </c:pt>
                <c:pt idx="2">
                  <c:v>712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22-48E2-A5CA-9A3B7F008BF1}"/>
            </c:ext>
          </c:extLst>
        </c:ser>
        <c:ser>
          <c:idx val="3"/>
          <c:order val="3"/>
          <c:tx>
            <c:strRef>
              <c:f>Hoja2!$J$460:$J$461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Hoja2!$J$462:$J$468</c:f>
              <c:numCache>
                <c:formatCode>General</c:formatCode>
                <c:ptCount val="6"/>
                <c:pt idx="0">
                  <c:v>1548</c:v>
                </c:pt>
                <c:pt idx="1">
                  <c:v>442</c:v>
                </c:pt>
                <c:pt idx="2">
                  <c:v>223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22-48E2-A5CA-9A3B7F008BF1}"/>
            </c:ext>
          </c:extLst>
        </c:ser>
        <c:ser>
          <c:idx val="4"/>
          <c:order val="4"/>
          <c:tx>
            <c:strRef>
              <c:f>Hoja2!$K$460:$K$461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Hoja2!$K$462:$K$468</c:f>
              <c:numCache>
                <c:formatCode>General</c:formatCode>
                <c:ptCount val="6"/>
                <c:pt idx="0">
                  <c:v>1028</c:v>
                </c:pt>
                <c:pt idx="1">
                  <c:v>622</c:v>
                </c:pt>
                <c:pt idx="2">
                  <c:v>202</c:v>
                </c:pt>
                <c:pt idx="3">
                  <c:v>45</c:v>
                </c:pt>
                <c:pt idx="4">
                  <c:v>13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22-48E2-A5CA-9A3B7F008BF1}"/>
            </c:ext>
          </c:extLst>
        </c:ser>
        <c:ser>
          <c:idx val="5"/>
          <c:order val="5"/>
          <c:tx>
            <c:strRef>
              <c:f>Hoja2!$L$460:$L$461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Hoja2!$L$462:$L$468</c:f>
              <c:numCache>
                <c:formatCode>General</c:formatCode>
                <c:ptCount val="6"/>
                <c:pt idx="0">
                  <c:v>409</c:v>
                </c:pt>
                <c:pt idx="1">
                  <c:v>334</c:v>
                </c:pt>
                <c:pt idx="2">
                  <c:v>483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22-48E2-A5CA-9A3B7F008BF1}"/>
            </c:ext>
          </c:extLst>
        </c:ser>
        <c:ser>
          <c:idx val="6"/>
          <c:order val="6"/>
          <c:tx>
            <c:strRef>
              <c:f>Hoja2!$M$460:$M$461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Hoja2!$M$462:$M$468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22-48E2-A5CA-9A3B7F008BF1}"/>
            </c:ext>
          </c:extLst>
        </c:ser>
        <c:ser>
          <c:idx val="7"/>
          <c:order val="7"/>
          <c:tx>
            <c:strRef>
              <c:f>Hoja2!$N$460:$N$461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Hoja2!$N$462:$N$468</c:f>
              <c:numCache>
                <c:formatCode>General</c:formatCode>
                <c:ptCount val="6"/>
                <c:pt idx="0">
                  <c:v>332</c:v>
                </c:pt>
                <c:pt idx="1">
                  <c:v>41</c:v>
                </c:pt>
                <c:pt idx="2">
                  <c:v>14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22-48E2-A5CA-9A3B7F008BF1}"/>
            </c:ext>
          </c:extLst>
        </c:ser>
        <c:ser>
          <c:idx val="8"/>
          <c:order val="8"/>
          <c:tx>
            <c:strRef>
              <c:f>Hoja2!$O$460:$O$461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Hoja2!$O$462:$O$468</c:f>
              <c:numCache>
                <c:formatCode>General</c:formatCode>
                <c:ptCount val="6"/>
                <c:pt idx="0">
                  <c:v>19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22-48E2-A5CA-9A3B7F008BF1}"/>
            </c:ext>
          </c:extLst>
        </c:ser>
        <c:ser>
          <c:idx val="9"/>
          <c:order val="9"/>
          <c:tx>
            <c:strRef>
              <c:f>Hoja2!$P$460:$P$461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Hoja2!$F$462:$F$468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Hoja2!$P$462:$P$468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22-48E2-A5CA-9A3B7F008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0538664"/>
        <c:axId val="500538992"/>
      </c:barChart>
      <c:catAx>
        <c:axId val="50053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0538992"/>
        <c:crosses val="autoZero"/>
        <c:auto val="1"/>
        <c:lblAlgn val="ctr"/>
        <c:lblOffset val="100"/>
        <c:noMultiLvlLbl val="0"/>
      </c:catAx>
      <c:valAx>
        <c:axId val="50053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0053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Hoja2!$G$525:$G$526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Hoja2!$G$527:$G$533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8-4511-A5FC-47FC024DADDE}"/>
            </c:ext>
          </c:extLst>
        </c:ser>
        <c:ser>
          <c:idx val="1"/>
          <c:order val="1"/>
          <c:tx>
            <c:strRef>
              <c:f>Hoja2!$H$525:$H$526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Hoja2!$H$527:$H$533</c:f>
              <c:numCache>
                <c:formatCode>General</c:formatCode>
                <c:ptCount val="6"/>
                <c:pt idx="0">
                  <c:v>54</c:v>
                </c:pt>
                <c:pt idx="1">
                  <c:v>27</c:v>
                </c:pt>
                <c:pt idx="2">
                  <c:v>19</c:v>
                </c:pt>
                <c:pt idx="3">
                  <c:v>7</c:v>
                </c:pt>
                <c:pt idx="4">
                  <c:v>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D6-40F1-BEAA-958642E3951E}"/>
            </c:ext>
          </c:extLst>
        </c:ser>
        <c:ser>
          <c:idx val="2"/>
          <c:order val="2"/>
          <c:tx>
            <c:strRef>
              <c:f>Hoja2!$I$525:$I$526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Hoja2!$I$527:$I$533</c:f>
              <c:numCache>
                <c:formatCode>General</c:formatCode>
                <c:ptCount val="6"/>
                <c:pt idx="0">
                  <c:v>785</c:v>
                </c:pt>
                <c:pt idx="1">
                  <c:v>304</c:v>
                </c:pt>
                <c:pt idx="2">
                  <c:v>120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D6-40F1-BEAA-958642E3951E}"/>
            </c:ext>
          </c:extLst>
        </c:ser>
        <c:ser>
          <c:idx val="3"/>
          <c:order val="3"/>
          <c:tx>
            <c:strRef>
              <c:f>Hoja2!$J$525:$J$526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Hoja2!$J$527:$J$533</c:f>
              <c:numCache>
                <c:formatCode>General</c:formatCode>
                <c:ptCount val="6"/>
                <c:pt idx="0">
                  <c:v>1142</c:v>
                </c:pt>
                <c:pt idx="1">
                  <c:v>272</c:v>
                </c:pt>
                <c:pt idx="2">
                  <c:v>53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D6-40F1-BEAA-958642E3951E}"/>
            </c:ext>
          </c:extLst>
        </c:ser>
        <c:ser>
          <c:idx val="4"/>
          <c:order val="4"/>
          <c:tx>
            <c:strRef>
              <c:f>Hoja2!$K$525:$K$526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Hoja2!$K$527:$K$533</c:f>
              <c:numCache>
                <c:formatCode>General</c:formatCode>
                <c:ptCount val="6"/>
                <c:pt idx="0">
                  <c:v>653</c:v>
                </c:pt>
                <c:pt idx="1">
                  <c:v>415</c:v>
                </c:pt>
                <c:pt idx="2">
                  <c:v>190</c:v>
                </c:pt>
                <c:pt idx="3">
                  <c:v>15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D6-40F1-BEAA-958642E3951E}"/>
            </c:ext>
          </c:extLst>
        </c:ser>
        <c:ser>
          <c:idx val="5"/>
          <c:order val="5"/>
          <c:tx>
            <c:strRef>
              <c:f>Hoja2!$L$525:$L$526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Hoja2!$L$527:$L$533</c:f>
              <c:numCache>
                <c:formatCode>General</c:formatCode>
                <c:ptCount val="6"/>
                <c:pt idx="0">
                  <c:v>76</c:v>
                </c:pt>
                <c:pt idx="1">
                  <c:v>269</c:v>
                </c:pt>
                <c:pt idx="2">
                  <c:v>237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D6-40F1-BEAA-958642E3951E}"/>
            </c:ext>
          </c:extLst>
        </c:ser>
        <c:ser>
          <c:idx val="6"/>
          <c:order val="6"/>
          <c:tx>
            <c:strRef>
              <c:f>Hoja2!$M$525:$M$526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Hoja2!$M$527:$M$533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D6-40F1-BEAA-958642E3951E}"/>
            </c:ext>
          </c:extLst>
        </c:ser>
        <c:ser>
          <c:idx val="7"/>
          <c:order val="7"/>
          <c:tx>
            <c:strRef>
              <c:f>Hoja2!$N$525:$N$526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Hoja2!$N$527:$N$533</c:f>
              <c:numCache>
                <c:formatCode>General</c:formatCode>
                <c:ptCount val="6"/>
                <c:pt idx="0">
                  <c:v>204</c:v>
                </c:pt>
                <c:pt idx="1">
                  <c:v>26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D6-40F1-BEAA-958642E3951E}"/>
            </c:ext>
          </c:extLst>
        </c:ser>
        <c:ser>
          <c:idx val="8"/>
          <c:order val="8"/>
          <c:tx>
            <c:strRef>
              <c:f>Hoja2!$O$525:$O$526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Hoja2!$O$527:$O$533</c:f>
              <c:numCache>
                <c:formatCode>General</c:formatCode>
                <c:ptCount val="6"/>
                <c:pt idx="0">
                  <c:v>2</c:v>
                </c:pt>
                <c:pt idx="1">
                  <c:v>14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D6-40F1-BEAA-958642E3951E}"/>
            </c:ext>
          </c:extLst>
        </c:ser>
        <c:ser>
          <c:idx val="9"/>
          <c:order val="9"/>
          <c:tx>
            <c:strRef>
              <c:f>Hoja2!$P$525:$P$526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Hoja2!$F$527:$F$533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Hoja2!$P$527:$P$533</c:f>
              <c:numCache>
                <c:formatCode>General</c:formatCode>
                <c:ptCount val="6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D6-40F1-BEAA-958642E39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8092440"/>
        <c:axId val="528092112"/>
      </c:barChart>
      <c:catAx>
        <c:axId val="52809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8092112"/>
        <c:crosses val="autoZero"/>
        <c:auto val="1"/>
        <c:lblAlgn val="ctr"/>
        <c:lblOffset val="100"/>
        <c:noMultiLvlLbl val="0"/>
      </c:catAx>
      <c:valAx>
        <c:axId val="52809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809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073862919033854"/>
          <c:y val="1.9998503354979255E-2"/>
          <c:w val="0.32207325153618649"/>
          <c:h val="0.89177094679426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Hoja2!$G$591:$G$592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Hoja2!$G$593:$G$599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8-4D31-8880-CE115926AAA1}"/>
            </c:ext>
          </c:extLst>
        </c:ser>
        <c:ser>
          <c:idx val="1"/>
          <c:order val="1"/>
          <c:tx>
            <c:strRef>
              <c:f>Hoja2!$H$591:$H$592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Hoja2!$H$593:$H$599</c:f>
              <c:numCache>
                <c:formatCode>General</c:formatCode>
                <c:ptCount val="6"/>
                <c:pt idx="0">
                  <c:v>19</c:v>
                </c:pt>
                <c:pt idx="1">
                  <c:v>6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8-4D31-8880-CE115926AAA1}"/>
            </c:ext>
          </c:extLst>
        </c:ser>
        <c:ser>
          <c:idx val="2"/>
          <c:order val="2"/>
          <c:tx>
            <c:strRef>
              <c:f>Hoja2!$I$591:$I$592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Hoja2!$I$593:$I$599</c:f>
              <c:numCache>
                <c:formatCode>General</c:formatCode>
                <c:ptCount val="6"/>
                <c:pt idx="0">
                  <c:v>269</c:v>
                </c:pt>
                <c:pt idx="1">
                  <c:v>166</c:v>
                </c:pt>
                <c:pt idx="2">
                  <c:v>35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8-4D31-8880-CE115926AAA1}"/>
            </c:ext>
          </c:extLst>
        </c:ser>
        <c:ser>
          <c:idx val="3"/>
          <c:order val="3"/>
          <c:tx>
            <c:strRef>
              <c:f>Hoja2!$J$591:$J$592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Hoja2!$J$593:$J$599</c:f>
              <c:numCache>
                <c:formatCode>General</c:formatCode>
                <c:ptCount val="6"/>
                <c:pt idx="0">
                  <c:v>263</c:v>
                </c:pt>
                <c:pt idx="1">
                  <c:v>115</c:v>
                </c:pt>
                <c:pt idx="2">
                  <c:v>41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8-4D31-8880-CE115926AAA1}"/>
            </c:ext>
          </c:extLst>
        </c:ser>
        <c:ser>
          <c:idx val="4"/>
          <c:order val="4"/>
          <c:tx>
            <c:strRef>
              <c:f>Hoja2!$K$591:$K$592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Hoja2!$K$593:$K$599</c:f>
              <c:numCache>
                <c:formatCode>General</c:formatCode>
                <c:ptCount val="6"/>
                <c:pt idx="0">
                  <c:v>183</c:v>
                </c:pt>
                <c:pt idx="1">
                  <c:v>90</c:v>
                </c:pt>
                <c:pt idx="2">
                  <c:v>26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8-4D31-8880-CE115926AAA1}"/>
            </c:ext>
          </c:extLst>
        </c:ser>
        <c:ser>
          <c:idx val="5"/>
          <c:order val="5"/>
          <c:tx>
            <c:strRef>
              <c:f>Hoja2!$L$591:$L$592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Hoja2!$L$593:$L$599</c:f>
              <c:numCache>
                <c:formatCode>General</c:formatCode>
                <c:ptCount val="6"/>
                <c:pt idx="0">
                  <c:v>227</c:v>
                </c:pt>
                <c:pt idx="1">
                  <c:v>175</c:v>
                </c:pt>
                <c:pt idx="2">
                  <c:v>85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F8-4D31-8880-CE115926AAA1}"/>
            </c:ext>
          </c:extLst>
        </c:ser>
        <c:ser>
          <c:idx val="6"/>
          <c:order val="6"/>
          <c:tx>
            <c:strRef>
              <c:f>Hoja2!$M$591:$M$592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Hoja2!$M$593:$M$599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F8-4D31-8880-CE115926AAA1}"/>
            </c:ext>
          </c:extLst>
        </c:ser>
        <c:ser>
          <c:idx val="7"/>
          <c:order val="7"/>
          <c:tx>
            <c:strRef>
              <c:f>Hoja2!$N$591:$N$592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Hoja2!$N$593:$N$599</c:f>
              <c:numCache>
                <c:formatCode>General</c:formatCode>
                <c:ptCount val="6"/>
                <c:pt idx="0">
                  <c:v>50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3F8-4D31-8880-CE115926AAA1}"/>
            </c:ext>
          </c:extLst>
        </c:ser>
        <c:ser>
          <c:idx val="8"/>
          <c:order val="8"/>
          <c:tx>
            <c:strRef>
              <c:f>Hoja2!$O$591:$O$592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Hoja2!$O$593:$O$599</c:f>
              <c:numCache>
                <c:formatCode>General</c:formatCode>
                <c:ptCount val="6"/>
                <c:pt idx="0">
                  <c:v>28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3F8-4D31-8880-CE115926AAA1}"/>
            </c:ext>
          </c:extLst>
        </c:ser>
        <c:ser>
          <c:idx val="9"/>
          <c:order val="9"/>
          <c:tx>
            <c:strRef>
              <c:f>Hoja2!$P$591:$P$592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Hoja2!$F$593:$F$599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Hoja2!$P$593:$P$599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3F8-4D31-8880-CE115926A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646888"/>
        <c:axId val="515646560"/>
      </c:barChart>
      <c:catAx>
        <c:axId val="515646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5646560"/>
        <c:crosses val="autoZero"/>
        <c:auto val="1"/>
        <c:lblAlgn val="ctr"/>
        <c:lblOffset val="100"/>
        <c:noMultiLvlLbl val="0"/>
      </c:catAx>
      <c:valAx>
        <c:axId val="515646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15646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Hoja2!$G$656:$G$657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Hoja2!$G$658:$G$664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08-4961-955D-16DF010664F4}"/>
            </c:ext>
          </c:extLst>
        </c:ser>
        <c:ser>
          <c:idx val="1"/>
          <c:order val="1"/>
          <c:tx>
            <c:strRef>
              <c:f>Hoja2!$H$656:$H$657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Hoja2!$H$658:$H$664</c:f>
              <c:numCache>
                <c:formatCode>General</c:formatCode>
                <c:ptCount val="6"/>
                <c:pt idx="0">
                  <c:v>84</c:v>
                </c:pt>
                <c:pt idx="1">
                  <c:v>38</c:v>
                </c:pt>
                <c:pt idx="2">
                  <c:v>20</c:v>
                </c:pt>
                <c:pt idx="3">
                  <c:v>21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08-4961-955D-16DF010664F4}"/>
            </c:ext>
          </c:extLst>
        </c:ser>
        <c:ser>
          <c:idx val="2"/>
          <c:order val="2"/>
          <c:tx>
            <c:strRef>
              <c:f>Hoja2!$I$656:$I$657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Hoja2!$I$658:$I$664</c:f>
              <c:numCache>
                <c:formatCode>General</c:formatCode>
                <c:ptCount val="6"/>
                <c:pt idx="0">
                  <c:v>1213</c:v>
                </c:pt>
                <c:pt idx="1">
                  <c:v>787</c:v>
                </c:pt>
                <c:pt idx="2">
                  <c:v>396</c:v>
                </c:pt>
                <c:pt idx="3">
                  <c:v>69</c:v>
                </c:pt>
                <c:pt idx="4">
                  <c:v>8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08-4961-955D-16DF010664F4}"/>
            </c:ext>
          </c:extLst>
        </c:ser>
        <c:ser>
          <c:idx val="3"/>
          <c:order val="3"/>
          <c:tx>
            <c:strRef>
              <c:f>Hoja2!$J$656:$J$657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Hoja2!$J$658:$J$664</c:f>
              <c:numCache>
                <c:formatCode>General</c:formatCode>
                <c:ptCount val="6"/>
                <c:pt idx="0">
                  <c:v>1695</c:v>
                </c:pt>
                <c:pt idx="1">
                  <c:v>712</c:v>
                </c:pt>
                <c:pt idx="2">
                  <c:v>307</c:v>
                </c:pt>
                <c:pt idx="3">
                  <c:v>78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08-4961-955D-16DF010664F4}"/>
            </c:ext>
          </c:extLst>
        </c:ser>
        <c:ser>
          <c:idx val="4"/>
          <c:order val="4"/>
          <c:tx>
            <c:strRef>
              <c:f>Hoja2!$K$656:$K$657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Hoja2!$K$658:$K$664</c:f>
              <c:numCache>
                <c:formatCode>General</c:formatCode>
                <c:ptCount val="6"/>
                <c:pt idx="0">
                  <c:v>1038</c:v>
                </c:pt>
                <c:pt idx="1">
                  <c:v>911</c:v>
                </c:pt>
                <c:pt idx="2">
                  <c:v>516</c:v>
                </c:pt>
                <c:pt idx="3">
                  <c:v>88</c:v>
                </c:pt>
                <c:pt idx="4">
                  <c:v>33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08-4961-955D-16DF010664F4}"/>
            </c:ext>
          </c:extLst>
        </c:ser>
        <c:ser>
          <c:idx val="5"/>
          <c:order val="5"/>
          <c:tx>
            <c:strRef>
              <c:f>Hoja2!$L$656:$L$657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Hoja2!$L$658:$L$664</c:f>
              <c:numCache>
                <c:formatCode>General</c:formatCode>
                <c:ptCount val="6"/>
                <c:pt idx="0">
                  <c:v>119</c:v>
                </c:pt>
                <c:pt idx="1">
                  <c:v>432</c:v>
                </c:pt>
                <c:pt idx="2">
                  <c:v>357</c:v>
                </c:pt>
                <c:pt idx="3">
                  <c:v>7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08-4961-955D-16DF010664F4}"/>
            </c:ext>
          </c:extLst>
        </c:ser>
        <c:ser>
          <c:idx val="6"/>
          <c:order val="6"/>
          <c:tx>
            <c:strRef>
              <c:f>Hoja2!$M$656:$M$657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Hoja2!$M$658:$M$664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08-4961-955D-16DF010664F4}"/>
            </c:ext>
          </c:extLst>
        </c:ser>
        <c:ser>
          <c:idx val="7"/>
          <c:order val="7"/>
          <c:tx>
            <c:strRef>
              <c:f>Hoja2!$N$656:$N$657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Hoja2!$N$658:$N$664</c:f>
              <c:numCache>
                <c:formatCode>General</c:formatCode>
                <c:ptCount val="6"/>
                <c:pt idx="0">
                  <c:v>236</c:v>
                </c:pt>
                <c:pt idx="1">
                  <c:v>28</c:v>
                </c:pt>
                <c:pt idx="2">
                  <c:v>8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08-4961-955D-16DF010664F4}"/>
            </c:ext>
          </c:extLst>
        </c:ser>
        <c:ser>
          <c:idx val="8"/>
          <c:order val="8"/>
          <c:tx>
            <c:strRef>
              <c:f>Hoja2!$O$656:$O$657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Hoja2!$O$658:$O$664</c:f>
              <c:numCache>
                <c:formatCode>General</c:formatCode>
                <c:ptCount val="6"/>
                <c:pt idx="0">
                  <c:v>5</c:v>
                </c:pt>
                <c:pt idx="1">
                  <c:v>12</c:v>
                </c:pt>
                <c:pt idx="2">
                  <c:v>1</c:v>
                </c:pt>
                <c:pt idx="3">
                  <c:v>13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D08-4961-955D-16DF010664F4}"/>
            </c:ext>
          </c:extLst>
        </c:ser>
        <c:ser>
          <c:idx val="9"/>
          <c:order val="9"/>
          <c:tx>
            <c:strRef>
              <c:f>Hoja2!$P$656:$P$657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Hoja2!$F$658:$F$664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Hoja2!$P$658:$P$664</c:f>
              <c:numCache>
                <c:formatCode>General</c:formatCode>
                <c:ptCount val="6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08-4961-955D-16DF01066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418024"/>
        <c:axId val="602430816"/>
      </c:barChart>
      <c:catAx>
        <c:axId val="602418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430816"/>
        <c:crosses val="autoZero"/>
        <c:auto val="1"/>
        <c:lblAlgn val="ctr"/>
        <c:lblOffset val="100"/>
        <c:noMultiLvlLbl val="0"/>
      </c:catAx>
      <c:valAx>
        <c:axId val="602430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02418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Hoja2!$G$721:$G$722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Hoja2!$G$723:$G$729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7-4ED0-876B-06E9CC07D373}"/>
            </c:ext>
          </c:extLst>
        </c:ser>
        <c:ser>
          <c:idx val="1"/>
          <c:order val="1"/>
          <c:tx>
            <c:strRef>
              <c:f>Hoja2!$H$721:$H$722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Hoja2!$H$723:$H$729</c:f>
              <c:numCache>
                <c:formatCode>General</c:formatCode>
                <c:ptCount val="6"/>
                <c:pt idx="0">
                  <c:v>34</c:v>
                </c:pt>
                <c:pt idx="1">
                  <c:v>21</c:v>
                </c:pt>
                <c:pt idx="2">
                  <c:v>18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D7-4ED0-876B-06E9CC07D373}"/>
            </c:ext>
          </c:extLst>
        </c:ser>
        <c:ser>
          <c:idx val="2"/>
          <c:order val="2"/>
          <c:tx>
            <c:strRef>
              <c:f>Hoja2!$I$721:$I$722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Hoja2!$I$723:$I$729</c:f>
              <c:numCache>
                <c:formatCode>General</c:formatCode>
                <c:ptCount val="6"/>
                <c:pt idx="0">
                  <c:v>683</c:v>
                </c:pt>
                <c:pt idx="1">
                  <c:v>451</c:v>
                </c:pt>
                <c:pt idx="2">
                  <c:v>92</c:v>
                </c:pt>
                <c:pt idx="3">
                  <c:v>14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D7-4ED0-876B-06E9CC07D373}"/>
            </c:ext>
          </c:extLst>
        </c:ser>
        <c:ser>
          <c:idx val="3"/>
          <c:order val="3"/>
          <c:tx>
            <c:strRef>
              <c:f>Hoja2!$J$721:$J$722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Hoja2!$J$723:$J$729</c:f>
              <c:numCache>
                <c:formatCode>General</c:formatCode>
                <c:ptCount val="6"/>
                <c:pt idx="0">
                  <c:v>682</c:v>
                </c:pt>
                <c:pt idx="1">
                  <c:v>338</c:v>
                </c:pt>
                <c:pt idx="2">
                  <c:v>90</c:v>
                </c:pt>
                <c:pt idx="3">
                  <c:v>29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D7-4ED0-876B-06E9CC07D373}"/>
            </c:ext>
          </c:extLst>
        </c:ser>
        <c:ser>
          <c:idx val="4"/>
          <c:order val="4"/>
          <c:tx>
            <c:strRef>
              <c:f>Hoja2!$K$721:$K$722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Hoja2!$K$723:$K$729</c:f>
              <c:numCache>
                <c:formatCode>General</c:formatCode>
                <c:ptCount val="6"/>
                <c:pt idx="0">
                  <c:v>240</c:v>
                </c:pt>
                <c:pt idx="1">
                  <c:v>508</c:v>
                </c:pt>
                <c:pt idx="2">
                  <c:v>162</c:v>
                </c:pt>
                <c:pt idx="3">
                  <c:v>52</c:v>
                </c:pt>
                <c:pt idx="4">
                  <c:v>17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D7-4ED0-876B-06E9CC07D373}"/>
            </c:ext>
          </c:extLst>
        </c:ser>
        <c:ser>
          <c:idx val="5"/>
          <c:order val="5"/>
          <c:tx>
            <c:strRef>
              <c:f>Hoja2!$L$721:$L$722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Hoja2!$L$723:$L$729</c:f>
              <c:numCache>
                <c:formatCode>General</c:formatCode>
                <c:ptCount val="6"/>
                <c:pt idx="0">
                  <c:v>72</c:v>
                </c:pt>
                <c:pt idx="1">
                  <c:v>240</c:v>
                </c:pt>
                <c:pt idx="2">
                  <c:v>50</c:v>
                </c:pt>
                <c:pt idx="3">
                  <c:v>42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D7-4ED0-876B-06E9CC07D373}"/>
            </c:ext>
          </c:extLst>
        </c:ser>
        <c:ser>
          <c:idx val="6"/>
          <c:order val="6"/>
          <c:tx>
            <c:strRef>
              <c:f>Hoja2!$M$721:$M$722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Hoja2!$M$723:$M$729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D7-4ED0-876B-06E9CC07D373}"/>
            </c:ext>
          </c:extLst>
        </c:ser>
        <c:ser>
          <c:idx val="7"/>
          <c:order val="7"/>
          <c:tx>
            <c:strRef>
              <c:f>Hoja2!$N$721:$N$722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Hoja2!$N$723:$N$729</c:f>
              <c:numCache>
                <c:formatCode>General</c:formatCode>
                <c:ptCount val="6"/>
                <c:pt idx="0">
                  <c:v>99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9D7-4ED0-876B-06E9CC07D373}"/>
            </c:ext>
          </c:extLst>
        </c:ser>
        <c:ser>
          <c:idx val="8"/>
          <c:order val="8"/>
          <c:tx>
            <c:strRef>
              <c:f>Hoja2!$O$721:$O$722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Hoja2!$O$723:$O$729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9D7-4ED0-876B-06E9CC07D373}"/>
            </c:ext>
          </c:extLst>
        </c:ser>
        <c:ser>
          <c:idx val="9"/>
          <c:order val="9"/>
          <c:tx>
            <c:strRef>
              <c:f>Hoja2!$P$721:$P$722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Hoja2!$F$723:$F$729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Hoja2!$P$723:$P$729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D7-4ED0-876B-06E9CC07D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441496"/>
        <c:axId val="494440840"/>
      </c:barChart>
      <c:catAx>
        <c:axId val="49444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4440840"/>
        <c:crosses val="autoZero"/>
        <c:auto val="1"/>
        <c:lblAlgn val="ctr"/>
        <c:lblOffset val="100"/>
        <c:noMultiLvlLbl val="0"/>
      </c:catAx>
      <c:valAx>
        <c:axId val="494440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9444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196618622072285"/>
          <c:y val="5.7024383545589148E-2"/>
          <c:w val="0.26059195404094937"/>
          <c:h val="0.7822795467949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2018.xlsm]Hoja2!TablaDinámica15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Hoja2!$G$786:$G$787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Hoja2!$G$788:$G$794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F-4DFC-96FD-B09707848440}"/>
            </c:ext>
          </c:extLst>
        </c:ser>
        <c:ser>
          <c:idx val="1"/>
          <c:order val="1"/>
          <c:tx>
            <c:strRef>
              <c:f>Hoja2!$H$786:$H$787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Hoja2!$H$788:$H$794</c:f>
              <c:numCache>
                <c:formatCode>General</c:formatCode>
                <c:ptCount val="6"/>
                <c:pt idx="0">
                  <c:v>28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F-4DFC-96FD-B09707848440}"/>
            </c:ext>
          </c:extLst>
        </c:ser>
        <c:ser>
          <c:idx val="2"/>
          <c:order val="2"/>
          <c:tx>
            <c:strRef>
              <c:f>Hoja2!$I$786:$I$787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Hoja2!$I$788:$I$794</c:f>
              <c:numCache>
                <c:formatCode>General</c:formatCode>
                <c:ptCount val="6"/>
                <c:pt idx="0">
                  <c:v>719</c:v>
                </c:pt>
                <c:pt idx="1">
                  <c:v>424</c:v>
                </c:pt>
                <c:pt idx="2">
                  <c:v>52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F-4DFC-96FD-B09707848440}"/>
            </c:ext>
          </c:extLst>
        </c:ser>
        <c:ser>
          <c:idx val="3"/>
          <c:order val="3"/>
          <c:tx>
            <c:strRef>
              <c:f>Hoja2!$J$786:$J$787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Hoja2!$J$788:$J$794</c:f>
              <c:numCache>
                <c:formatCode>General</c:formatCode>
                <c:ptCount val="6"/>
                <c:pt idx="0">
                  <c:v>898</c:v>
                </c:pt>
                <c:pt idx="1">
                  <c:v>428</c:v>
                </c:pt>
                <c:pt idx="2">
                  <c:v>36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F-4DFC-96FD-B09707848440}"/>
            </c:ext>
          </c:extLst>
        </c:ser>
        <c:ser>
          <c:idx val="4"/>
          <c:order val="4"/>
          <c:tx>
            <c:strRef>
              <c:f>Hoja2!$K$786:$K$787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Hoja2!$K$788:$K$794</c:f>
              <c:numCache>
                <c:formatCode>General</c:formatCode>
                <c:ptCount val="6"/>
                <c:pt idx="0">
                  <c:v>370</c:v>
                </c:pt>
                <c:pt idx="1">
                  <c:v>202</c:v>
                </c:pt>
                <c:pt idx="2">
                  <c:v>51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F-4DFC-96FD-B09707848440}"/>
            </c:ext>
          </c:extLst>
        </c:ser>
        <c:ser>
          <c:idx val="5"/>
          <c:order val="5"/>
          <c:tx>
            <c:strRef>
              <c:f>Hoja2!$L$786:$L$787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Hoja2!$L$788:$L$794</c:f>
              <c:numCache>
                <c:formatCode>General</c:formatCode>
                <c:ptCount val="6"/>
                <c:pt idx="0">
                  <c:v>0</c:v>
                </c:pt>
                <c:pt idx="1">
                  <c:v>326</c:v>
                </c:pt>
                <c:pt idx="2">
                  <c:v>42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4F-4DFC-96FD-B09707848440}"/>
            </c:ext>
          </c:extLst>
        </c:ser>
        <c:ser>
          <c:idx val="6"/>
          <c:order val="6"/>
          <c:tx>
            <c:strRef>
              <c:f>Hoja2!$M$786:$M$787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Hoja2!$M$788:$M$794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4F-4DFC-96FD-B09707848440}"/>
            </c:ext>
          </c:extLst>
        </c:ser>
        <c:ser>
          <c:idx val="7"/>
          <c:order val="7"/>
          <c:tx>
            <c:strRef>
              <c:f>Hoja2!$N$786:$N$787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Hoja2!$N$788:$N$794</c:f>
              <c:numCache>
                <c:formatCode>General</c:formatCode>
                <c:ptCount val="6"/>
                <c:pt idx="0">
                  <c:v>67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4F-4DFC-96FD-B09707848440}"/>
            </c:ext>
          </c:extLst>
        </c:ser>
        <c:ser>
          <c:idx val="8"/>
          <c:order val="8"/>
          <c:tx>
            <c:strRef>
              <c:f>Hoja2!$O$786:$O$787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Hoja2!$O$788:$O$794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4F-4DFC-96FD-B09707848440}"/>
            </c:ext>
          </c:extLst>
        </c:ser>
        <c:ser>
          <c:idx val="9"/>
          <c:order val="9"/>
          <c:tx>
            <c:strRef>
              <c:f>Hoja2!$P$786:$P$787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Hoja2!$F$788:$F$794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Hoja2!$P$788:$P$794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4F-4DFC-96FD-B0970784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4688376"/>
        <c:axId val="624673944"/>
      </c:barChart>
      <c:catAx>
        <c:axId val="624688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4673944"/>
        <c:crosses val="autoZero"/>
        <c:auto val="1"/>
        <c:lblAlgn val="ctr"/>
        <c:lblOffset val="100"/>
        <c:noMultiLvlLbl val="0"/>
      </c:catAx>
      <c:valAx>
        <c:axId val="624673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624688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2018.xlsm]Hoja2!TablaDinámica16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Hoja2!$G$850:$G$851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Hoja2!$G$852:$G$858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F-4267-B3E4-A111BAFEC672}"/>
            </c:ext>
          </c:extLst>
        </c:ser>
        <c:ser>
          <c:idx val="1"/>
          <c:order val="1"/>
          <c:tx>
            <c:strRef>
              <c:f>Hoja2!$H$850:$H$851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Hoja2!$H$852:$H$858</c:f>
              <c:numCache>
                <c:formatCode>General</c:formatCode>
                <c:ptCount val="6"/>
                <c:pt idx="0">
                  <c:v>9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CF-4267-B3E4-A111BAFEC672}"/>
            </c:ext>
          </c:extLst>
        </c:ser>
        <c:ser>
          <c:idx val="2"/>
          <c:order val="2"/>
          <c:tx>
            <c:strRef>
              <c:f>Hoja2!$I$850:$I$851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Hoja2!$I$852:$I$858</c:f>
              <c:numCache>
                <c:formatCode>General</c:formatCode>
                <c:ptCount val="6"/>
                <c:pt idx="0">
                  <c:v>305</c:v>
                </c:pt>
                <c:pt idx="1">
                  <c:v>190</c:v>
                </c:pt>
                <c:pt idx="2">
                  <c:v>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CF-4267-B3E4-A111BAFEC672}"/>
            </c:ext>
          </c:extLst>
        </c:ser>
        <c:ser>
          <c:idx val="3"/>
          <c:order val="3"/>
          <c:tx>
            <c:strRef>
              <c:f>Hoja2!$J$850:$J$851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Hoja2!$J$852:$J$858</c:f>
              <c:numCache>
                <c:formatCode>General</c:formatCode>
                <c:ptCount val="6"/>
                <c:pt idx="0">
                  <c:v>406</c:v>
                </c:pt>
                <c:pt idx="1">
                  <c:v>187</c:v>
                </c:pt>
                <c:pt idx="2">
                  <c:v>77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CF-4267-B3E4-A111BAFEC672}"/>
            </c:ext>
          </c:extLst>
        </c:ser>
        <c:ser>
          <c:idx val="4"/>
          <c:order val="4"/>
          <c:tx>
            <c:strRef>
              <c:f>Hoja2!$K$850:$K$851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Hoja2!$K$852:$K$858</c:f>
              <c:numCache>
                <c:formatCode>General</c:formatCode>
                <c:ptCount val="6"/>
                <c:pt idx="0">
                  <c:v>28</c:v>
                </c:pt>
                <c:pt idx="1">
                  <c:v>161</c:v>
                </c:pt>
                <c:pt idx="2">
                  <c:v>61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CF-4267-B3E4-A111BAFEC672}"/>
            </c:ext>
          </c:extLst>
        </c:ser>
        <c:ser>
          <c:idx val="5"/>
          <c:order val="5"/>
          <c:tx>
            <c:strRef>
              <c:f>Hoja2!$L$850:$L$851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Hoja2!$L$852:$L$858</c:f>
              <c:numCache>
                <c:formatCode>General</c:formatCode>
                <c:ptCount val="6"/>
                <c:pt idx="0">
                  <c:v>197</c:v>
                </c:pt>
                <c:pt idx="1">
                  <c:v>318</c:v>
                </c:pt>
                <c:pt idx="2">
                  <c:v>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CF-4267-B3E4-A111BAFEC672}"/>
            </c:ext>
          </c:extLst>
        </c:ser>
        <c:ser>
          <c:idx val="6"/>
          <c:order val="6"/>
          <c:tx>
            <c:strRef>
              <c:f>Hoja2!$M$850:$M$851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Hoja2!$M$852:$M$858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CF-4267-B3E4-A111BAFEC672}"/>
            </c:ext>
          </c:extLst>
        </c:ser>
        <c:ser>
          <c:idx val="7"/>
          <c:order val="7"/>
          <c:tx>
            <c:strRef>
              <c:f>Hoja2!$N$850:$N$851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Hoja2!$N$852:$N$858</c:f>
              <c:numCache>
                <c:formatCode>General</c:formatCode>
                <c:ptCount val="6"/>
                <c:pt idx="0">
                  <c:v>63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CF-4267-B3E4-A111BAFEC672}"/>
            </c:ext>
          </c:extLst>
        </c:ser>
        <c:ser>
          <c:idx val="8"/>
          <c:order val="8"/>
          <c:tx>
            <c:strRef>
              <c:f>Hoja2!$O$850:$O$851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Hoja2!$O$852:$O$858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CF-4267-B3E4-A111BAFEC672}"/>
            </c:ext>
          </c:extLst>
        </c:ser>
        <c:ser>
          <c:idx val="9"/>
          <c:order val="9"/>
          <c:tx>
            <c:strRef>
              <c:f>Hoja2!$P$850:$P$851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Hoja2!$F$852:$F$858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Hoja2!$P$852:$P$858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ECF-4267-B3E4-A111BAFEC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075896"/>
        <c:axId val="595091968"/>
      </c:barChart>
      <c:catAx>
        <c:axId val="59507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95091968"/>
        <c:crosses val="autoZero"/>
        <c:auto val="1"/>
        <c:lblAlgn val="ctr"/>
        <c:lblOffset val="100"/>
        <c:noMultiLvlLbl val="0"/>
      </c:catAx>
      <c:valAx>
        <c:axId val="595091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95075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495770005493504"/>
          <c:y val="3.7127210309783942E-2"/>
          <c:w val="0.32573997436366964"/>
          <c:h val="0.76888283428239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[Total Campaña Influenza 2018.xlsm]Hoja2!TablaDinámica18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Hoja2!$G$918:$G$919</c:f>
              <c:strCache>
                <c:ptCount val="1"/>
                <c:pt idx="0">
                  <c:v>Damnificados por incendios o fenómenos climáticos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Hoja2!$G$920:$G$926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B-4B49-9FE9-299868A24E7E}"/>
            </c:ext>
          </c:extLst>
        </c:ser>
        <c:ser>
          <c:idx val="1"/>
          <c:order val="1"/>
          <c:tx>
            <c:strRef>
              <c:f>Hoja2!$H$918:$H$919</c:f>
              <c:strCache>
                <c:ptCount val="1"/>
                <c:pt idx="0">
                  <c:v>Embarazadas, a partir de la 13ª semana de gestación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Hoja2!$H$920:$H$926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B-4B49-9FE9-299868A24E7E}"/>
            </c:ext>
          </c:extLst>
        </c:ser>
        <c:ser>
          <c:idx val="2"/>
          <c:order val="2"/>
          <c:tx>
            <c:strRef>
              <c:f>Hoja2!$I$918:$I$919</c:f>
              <c:strCache>
                <c:ptCount val="1"/>
                <c:pt idx="0">
                  <c:v>Enfermos crónicos de 6 a 64 años de 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Hoja2!$I$920:$I$926</c:f>
              <c:numCache>
                <c:formatCode>General</c:formatCode>
                <c:ptCount val="6"/>
                <c:pt idx="0">
                  <c:v>199</c:v>
                </c:pt>
                <c:pt idx="1">
                  <c:v>110</c:v>
                </c:pt>
                <c:pt idx="2">
                  <c:v>64</c:v>
                </c:pt>
                <c:pt idx="3">
                  <c:v>13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B-4B49-9FE9-299868A24E7E}"/>
            </c:ext>
          </c:extLst>
        </c:ser>
        <c:ser>
          <c:idx val="3"/>
          <c:order val="3"/>
          <c:tx>
            <c:strRef>
              <c:f>Hoja2!$J$918:$J$919</c:f>
              <c:strCache>
                <c:ptCount val="1"/>
                <c:pt idx="0">
                  <c:v>Mayores de 65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Hoja2!$J$920:$J$926</c:f>
              <c:numCache>
                <c:formatCode>General</c:formatCode>
                <c:ptCount val="6"/>
                <c:pt idx="0">
                  <c:v>212</c:v>
                </c:pt>
                <c:pt idx="1">
                  <c:v>81</c:v>
                </c:pt>
                <c:pt idx="2">
                  <c:v>39</c:v>
                </c:pt>
                <c:pt idx="3">
                  <c:v>18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B-4B49-9FE9-299868A24E7E}"/>
            </c:ext>
          </c:extLst>
        </c:ser>
        <c:ser>
          <c:idx val="4"/>
          <c:order val="4"/>
          <c:tx>
            <c:strRef>
              <c:f>Hoja2!$K$918:$K$919</c:f>
              <c:strCache>
                <c:ptCount val="1"/>
                <c:pt idx="0">
                  <c:v>Niños de 6 meses a 5 años de 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Hoja2!$K$920:$K$926</c:f>
              <c:numCache>
                <c:formatCode>General</c:formatCode>
                <c:ptCount val="6"/>
                <c:pt idx="0">
                  <c:v>98</c:v>
                </c:pt>
                <c:pt idx="1">
                  <c:v>126</c:v>
                </c:pt>
                <c:pt idx="2">
                  <c:v>82</c:v>
                </c:pt>
                <c:pt idx="3">
                  <c:v>49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B-4B49-9FE9-299868A24E7E}"/>
            </c:ext>
          </c:extLst>
        </c:ser>
        <c:ser>
          <c:idx val="5"/>
          <c:order val="5"/>
          <c:tx>
            <c:strRef>
              <c:f>Hoja2!$L$918:$L$919</c:f>
              <c:strCache>
                <c:ptCount val="1"/>
                <c:pt idx="0">
                  <c:v>Otras prioridades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Hoja2!$L$920:$L$926</c:f>
              <c:numCache>
                <c:formatCode>General</c:formatCode>
                <c:ptCount val="6"/>
                <c:pt idx="0">
                  <c:v>32</c:v>
                </c:pt>
                <c:pt idx="1">
                  <c:v>179</c:v>
                </c:pt>
                <c:pt idx="2">
                  <c:v>104</c:v>
                </c:pt>
                <c:pt idx="3">
                  <c:v>51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DB-4B49-9FE9-299868A24E7E}"/>
            </c:ext>
          </c:extLst>
        </c:ser>
        <c:ser>
          <c:idx val="6"/>
          <c:order val="6"/>
          <c:tx>
            <c:strRef>
              <c:f>Hoja2!$M$918:$M$919</c:f>
              <c:strCache>
                <c:ptCount val="1"/>
                <c:pt idx="0">
                  <c:v>Privado , personal de salud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Hoja2!$M$920:$M$926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DB-4B49-9FE9-299868A24E7E}"/>
            </c:ext>
          </c:extLst>
        </c:ser>
        <c:ser>
          <c:idx val="7"/>
          <c:order val="7"/>
          <c:tx>
            <c:strRef>
              <c:f>Hoja2!$N$918:$N$919</c:f>
              <c:strCache>
                <c:ptCount val="1"/>
                <c:pt idx="0">
                  <c:v>Público, personal de salud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Hoja2!$N$920:$N$926</c:f>
              <c:numCache>
                <c:formatCode>General</c:formatCode>
                <c:ptCount val="6"/>
                <c:pt idx="0">
                  <c:v>50</c:v>
                </c:pt>
                <c:pt idx="1">
                  <c:v>4</c:v>
                </c:pt>
                <c:pt idx="2">
                  <c:v>30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EDB-4B49-9FE9-299868A24E7E}"/>
            </c:ext>
          </c:extLst>
        </c:ser>
        <c:ser>
          <c:idx val="8"/>
          <c:order val="8"/>
          <c:tx>
            <c:strRef>
              <c:f>Hoja2!$O$918:$O$919</c:f>
              <c:strCache>
                <c:ptCount val="1"/>
                <c:pt idx="0">
                  <c:v>RECHAZOS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Hoja2!$O$920:$O$926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DB-4B49-9FE9-299868A24E7E}"/>
            </c:ext>
          </c:extLst>
        </c:ser>
        <c:ser>
          <c:idx val="9"/>
          <c:order val="9"/>
          <c:tx>
            <c:strRef>
              <c:f>Hoja2!$P$918:$P$919</c:f>
              <c:strCache>
                <c:ptCount val="1"/>
                <c:pt idx="0">
                  <c:v>Trabajadores de avícolas y de criaderos de cerdo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Hoja2!$F$920:$F$926</c:f>
              <c:strCache>
                <c:ptCount val="6"/>
                <c:pt idx="0">
                  <c:v>MARZO</c:v>
                </c:pt>
                <c:pt idx="1">
                  <c:v>ABRIL  </c:v>
                </c:pt>
                <c:pt idx="2">
                  <c:v>MAYO 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</c:strCache>
            </c:strRef>
          </c:cat>
          <c:val>
            <c:numRef>
              <c:f>Hoja2!$P$920:$P$926</c:f>
              <c:numCache>
                <c:formatCode>General</c:formatCode>
                <c:ptCount val="6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EDB-4B49-9FE9-299868A24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638536"/>
        <c:axId val="522672976"/>
      </c:barChart>
      <c:catAx>
        <c:axId val="522638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2672976"/>
        <c:crosses val="autoZero"/>
        <c:auto val="1"/>
        <c:lblAlgn val="ctr"/>
        <c:lblOffset val="100"/>
        <c:noMultiLvlLbl val="0"/>
      </c:catAx>
      <c:valAx>
        <c:axId val="522672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22638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726166144125604"/>
          <c:y val="0.12205498384918534"/>
          <c:w val="0.25544350573199626"/>
          <c:h val="0.81607057392650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13" Type="http://schemas.openxmlformats.org/officeDocument/2006/relationships/chart" Target="../charts/chart28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5" Type="http://schemas.openxmlformats.org/officeDocument/2006/relationships/chart" Target="../charts/chart20.xml"/><Relationship Id="rId15" Type="http://schemas.openxmlformats.org/officeDocument/2006/relationships/chart" Target="../charts/chart30.xml"/><Relationship Id="rId10" Type="http://schemas.openxmlformats.org/officeDocument/2006/relationships/chart" Target="../charts/chart25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Relationship Id="rId1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194468</xdr:colOff>
      <xdr:row>10</xdr:row>
      <xdr:rowOff>11905</xdr:rowOff>
    </xdr:from>
    <xdr:to>
      <xdr:col>50</xdr:col>
      <xdr:colOff>59531</xdr:colOff>
      <xdr:row>25</xdr:row>
      <xdr:rowOff>71436</xdr:rowOff>
    </xdr:to>
    <xdr:graphicFrame macro="">
      <xdr:nvGraphicFramePr>
        <xdr:cNvPr id="7" name="Gráfico 5">
          <a:extLst>
            <a:ext uri="{FF2B5EF4-FFF2-40B4-BE49-F238E27FC236}">
              <a16:creationId xmlns:a16="http://schemas.microsoft.com/office/drawing/2014/main" id="{DD71BD20-8B29-4432-B760-6A68DB8085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30</xdr:row>
      <xdr:rowOff>23813</xdr:rowOff>
    </xdr:from>
    <xdr:to>
      <xdr:col>50</xdr:col>
      <xdr:colOff>42333</xdr:colOff>
      <xdr:row>47</xdr:row>
      <xdr:rowOff>34397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1AE4290-483C-402F-B345-D114F992E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</xdr:colOff>
      <xdr:row>53</xdr:row>
      <xdr:rowOff>0</xdr:rowOff>
    </xdr:from>
    <xdr:to>
      <xdr:col>50</xdr:col>
      <xdr:colOff>42333</xdr:colOff>
      <xdr:row>68</xdr:row>
      <xdr:rowOff>116416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D5B8E19-AB72-43AB-A49D-D7648CBB0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10583</xdr:colOff>
      <xdr:row>72</xdr:row>
      <xdr:rowOff>190498</xdr:rowOff>
    </xdr:from>
    <xdr:to>
      <xdr:col>50</xdr:col>
      <xdr:colOff>84667</xdr:colOff>
      <xdr:row>88</xdr:row>
      <xdr:rowOff>148166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14D9A83-417F-4975-8C98-D399C8E1DD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222249</xdr:colOff>
      <xdr:row>93</xdr:row>
      <xdr:rowOff>42332</xdr:rowOff>
    </xdr:from>
    <xdr:to>
      <xdr:col>50</xdr:col>
      <xdr:colOff>63500</xdr:colOff>
      <xdr:row>106</xdr:row>
      <xdr:rowOff>169334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60AD3DA-33A7-41B5-8CF8-52BDC554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232832</xdr:colOff>
      <xdr:row>111</xdr:row>
      <xdr:rowOff>190499</xdr:rowOff>
    </xdr:from>
    <xdr:to>
      <xdr:col>50</xdr:col>
      <xdr:colOff>63500</xdr:colOff>
      <xdr:row>127</xdr:row>
      <xdr:rowOff>10582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80F3E24-3797-4200-8600-7423A8F3AA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1</xdr:colOff>
      <xdr:row>132</xdr:row>
      <xdr:rowOff>1</xdr:rowOff>
    </xdr:from>
    <xdr:to>
      <xdr:col>50</xdr:col>
      <xdr:colOff>95250</xdr:colOff>
      <xdr:row>146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D76F6AA-3972-4EA0-891F-24125453B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152</xdr:row>
      <xdr:rowOff>0</xdr:rowOff>
    </xdr:from>
    <xdr:to>
      <xdr:col>50</xdr:col>
      <xdr:colOff>74082</xdr:colOff>
      <xdr:row>166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9FAAEE83-84C0-4571-AB05-1159B3001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201084</xdr:colOff>
      <xdr:row>171</xdr:row>
      <xdr:rowOff>1</xdr:rowOff>
    </xdr:from>
    <xdr:to>
      <xdr:col>50</xdr:col>
      <xdr:colOff>42333</xdr:colOff>
      <xdr:row>185</xdr:row>
      <xdr:rowOff>63501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C5811F8E-C192-4352-90B2-FDB601999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191</xdr:row>
      <xdr:rowOff>0</xdr:rowOff>
    </xdr:from>
    <xdr:to>
      <xdr:col>50</xdr:col>
      <xdr:colOff>84667</xdr:colOff>
      <xdr:row>205</xdr:row>
      <xdr:rowOff>148167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47217ECF-51B0-4DED-B6D2-76DE8FFCB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190502</xdr:colOff>
      <xdr:row>210</xdr:row>
      <xdr:rowOff>179918</xdr:rowOff>
    </xdr:from>
    <xdr:to>
      <xdr:col>50</xdr:col>
      <xdr:colOff>1</xdr:colOff>
      <xdr:row>227</xdr:row>
      <xdr:rowOff>116417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1793AB6F-BC28-4732-8CAB-5B812C847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222250</xdr:colOff>
      <xdr:row>233</xdr:row>
      <xdr:rowOff>1</xdr:rowOff>
    </xdr:from>
    <xdr:to>
      <xdr:col>50</xdr:col>
      <xdr:colOff>63500</xdr:colOff>
      <xdr:row>248</xdr:row>
      <xdr:rowOff>21166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5DF64D6A-9132-49A5-B12E-5F5B80DE2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63500</xdr:colOff>
      <xdr:row>252</xdr:row>
      <xdr:rowOff>179917</xdr:rowOff>
    </xdr:from>
    <xdr:to>
      <xdr:col>50</xdr:col>
      <xdr:colOff>116417</xdr:colOff>
      <xdr:row>267</xdr:row>
      <xdr:rowOff>21168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2E2757A4-360B-49BE-A536-D77511373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232833</xdr:colOff>
      <xdr:row>273</xdr:row>
      <xdr:rowOff>0</xdr:rowOff>
    </xdr:from>
    <xdr:to>
      <xdr:col>50</xdr:col>
      <xdr:colOff>63499</xdr:colOff>
      <xdr:row>286</xdr:row>
      <xdr:rowOff>137584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D68AD191-F668-4484-A8C4-88F6F352C8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137582</xdr:colOff>
      <xdr:row>291</xdr:row>
      <xdr:rowOff>148166</xdr:rowOff>
    </xdr:from>
    <xdr:to>
      <xdr:col>50</xdr:col>
      <xdr:colOff>116417</xdr:colOff>
      <xdr:row>307</xdr:row>
      <xdr:rowOff>52915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865EB0AA-EBCC-4885-B750-6FA942555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750094</xdr:colOff>
      <xdr:row>7</xdr:row>
      <xdr:rowOff>4763</xdr:rowOff>
    </xdr:from>
    <xdr:to>
      <xdr:col>3</xdr:col>
      <xdr:colOff>357188</xdr:colOff>
      <xdr:row>13</xdr:row>
      <xdr:rowOff>11906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GRUPO OBJETIVO">
              <a:extLst>
                <a:ext uri="{FF2B5EF4-FFF2-40B4-BE49-F238E27FC236}">
                  <a16:creationId xmlns:a16="http://schemas.microsoft.com/office/drawing/2014/main" id="{971347F7-D348-40CB-8521-B3169F1530B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0094" y="1481138"/>
              <a:ext cx="4560094" cy="11739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507207</xdr:colOff>
      <xdr:row>8</xdr:row>
      <xdr:rowOff>88109</xdr:rowOff>
    </xdr:from>
    <xdr:to>
      <xdr:col>10</xdr:col>
      <xdr:colOff>11906</xdr:colOff>
      <xdr:row>13</xdr:row>
      <xdr:rowOff>35720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MES">
              <a:extLst>
                <a:ext uri="{FF2B5EF4-FFF2-40B4-BE49-F238E27FC236}">
                  <a16:creationId xmlns:a16="http://schemas.microsoft.com/office/drawing/2014/main" id="{640A3D53-F392-414E-A120-97457143BD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60207" y="1754984"/>
              <a:ext cx="3005137" cy="9239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35717</xdr:colOff>
      <xdr:row>27</xdr:row>
      <xdr:rowOff>59531</xdr:rowOff>
    </xdr:from>
    <xdr:to>
      <xdr:col>3</xdr:col>
      <xdr:colOff>190500</xdr:colOff>
      <xdr:row>33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GRUPO OBJETIVO 1">
              <a:extLst>
                <a:ext uri="{FF2B5EF4-FFF2-40B4-BE49-F238E27FC236}">
                  <a16:creationId xmlns:a16="http://schemas.microsoft.com/office/drawing/2014/main" id="{CBD6CD0C-2B89-4161-8C47-FA5F7B53E0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7717" y="5512594"/>
              <a:ext cx="4345783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523875</xdr:colOff>
      <xdr:row>28</xdr:row>
      <xdr:rowOff>154781</xdr:rowOff>
    </xdr:from>
    <xdr:to>
      <xdr:col>10</xdr:col>
      <xdr:colOff>250030</xdr:colOff>
      <xdr:row>33</xdr:row>
      <xdr:rowOff>23812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 1">
              <a:extLst>
                <a:ext uri="{FF2B5EF4-FFF2-40B4-BE49-F238E27FC236}">
                  <a16:creationId xmlns:a16="http://schemas.microsoft.com/office/drawing/2014/main" id="{216C4E31-7EB3-4CC3-BF68-91A4282D7AB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76875" y="5798344"/>
              <a:ext cx="3226593" cy="8334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714375</xdr:colOff>
      <xdr:row>48</xdr:row>
      <xdr:rowOff>19050</xdr:rowOff>
    </xdr:from>
    <xdr:to>
      <xdr:col>3</xdr:col>
      <xdr:colOff>35718</xdr:colOff>
      <xdr:row>54</xdr:row>
      <xdr:rowOff>35719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GRUPO OBJETIVO 2">
              <a:extLst>
                <a:ext uri="{FF2B5EF4-FFF2-40B4-BE49-F238E27FC236}">
                  <a16:creationId xmlns:a16="http://schemas.microsoft.com/office/drawing/2014/main" id="{0E9325AE-9DB8-4689-BD25-BCB08BD1C63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4375" y="9627394"/>
              <a:ext cx="4274343" cy="1171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447673</xdr:colOff>
      <xdr:row>49</xdr:row>
      <xdr:rowOff>47625</xdr:rowOff>
    </xdr:from>
    <xdr:to>
      <xdr:col>10</xdr:col>
      <xdr:colOff>11904</xdr:colOff>
      <xdr:row>54</xdr:row>
      <xdr:rowOff>23812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ES 2">
              <a:extLst>
                <a:ext uri="{FF2B5EF4-FFF2-40B4-BE49-F238E27FC236}">
                  <a16:creationId xmlns:a16="http://schemas.microsoft.com/office/drawing/2014/main" id="{61D0D31A-4211-421B-BA79-1CF00CD8CB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00673" y="9846469"/>
              <a:ext cx="3064669" cy="9405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11905</xdr:colOff>
      <xdr:row>69</xdr:row>
      <xdr:rowOff>0</xdr:rowOff>
    </xdr:from>
    <xdr:to>
      <xdr:col>2</xdr:col>
      <xdr:colOff>2476499</xdr:colOff>
      <xdr:row>74</xdr:row>
      <xdr:rowOff>130969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GRUPO OBJETIVO 3">
              <a:extLst>
                <a:ext uri="{FF2B5EF4-FFF2-40B4-BE49-F238E27FC236}">
                  <a16:creationId xmlns:a16="http://schemas.microsoft.com/office/drawing/2014/main" id="{C318779D-F19D-44C8-A5DD-33A90EEF084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3905" y="13763625"/>
              <a:ext cx="4155282" cy="1095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381000</xdr:colOff>
      <xdr:row>69</xdr:row>
      <xdr:rowOff>107155</xdr:rowOff>
    </xdr:from>
    <xdr:to>
      <xdr:col>9</xdr:col>
      <xdr:colOff>333375</xdr:colOff>
      <xdr:row>73</xdr:row>
      <xdr:rowOff>190500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1" name="MES 3">
              <a:extLst>
                <a:ext uri="{FF2B5EF4-FFF2-40B4-BE49-F238E27FC236}">
                  <a16:creationId xmlns:a16="http://schemas.microsoft.com/office/drawing/2014/main" id="{707235F3-A1EC-4FBE-88ED-708CE321244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34000" y="13870780"/>
              <a:ext cx="3095625" cy="84534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88</xdr:row>
      <xdr:rowOff>190499</xdr:rowOff>
    </xdr:from>
    <xdr:to>
      <xdr:col>2</xdr:col>
      <xdr:colOff>2357437</xdr:colOff>
      <xdr:row>94</xdr:row>
      <xdr:rowOff>95249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4" name="GRUPO OBJETIVO 4">
              <a:extLst>
                <a:ext uri="{FF2B5EF4-FFF2-40B4-BE49-F238E27FC236}">
                  <a16:creationId xmlns:a16="http://schemas.microsoft.com/office/drawing/2014/main" id="{4468E9D9-53FC-43AD-8E5B-C0711EDF143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" y="17728405"/>
              <a:ext cx="4048125" cy="10596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2488407</xdr:colOff>
      <xdr:row>89</xdr:row>
      <xdr:rowOff>107158</xdr:rowOff>
    </xdr:from>
    <xdr:to>
      <xdr:col>10</xdr:col>
      <xdr:colOff>35719</xdr:colOff>
      <xdr:row>94</xdr:row>
      <xdr:rowOff>95251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6" name="MES 4">
              <a:extLst>
                <a:ext uri="{FF2B5EF4-FFF2-40B4-BE49-F238E27FC236}">
                  <a16:creationId xmlns:a16="http://schemas.microsoft.com/office/drawing/2014/main" id="{29296897-83A6-484B-9E2F-D1B1AD5C934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941095" y="17835564"/>
              <a:ext cx="3548062" cy="952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107</xdr:row>
      <xdr:rowOff>166688</xdr:rowOff>
    </xdr:from>
    <xdr:to>
      <xdr:col>2</xdr:col>
      <xdr:colOff>2381249</xdr:colOff>
      <xdr:row>113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7" name="GRUPO OBJETIVO 5">
              <a:extLst>
                <a:ext uri="{FF2B5EF4-FFF2-40B4-BE49-F238E27FC236}">
                  <a16:creationId xmlns:a16="http://schemas.microsoft.com/office/drawing/2014/main" id="{E5FC3E1D-E6CB-412B-8B15-C04498EF98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" y="21478876"/>
              <a:ext cx="4071937" cy="11072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47624</xdr:colOff>
      <xdr:row>109</xdr:row>
      <xdr:rowOff>11906</xdr:rowOff>
    </xdr:from>
    <xdr:to>
      <xdr:col>10</xdr:col>
      <xdr:colOff>178592</xdr:colOff>
      <xdr:row>113</xdr:row>
      <xdr:rowOff>83344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8" name="MES 5">
              <a:extLst>
                <a:ext uri="{FF2B5EF4-FFF2-40B4-BE49-F238E27FC236}">
                  <a16:creationId xmlns:a16="http://schemas.microsoft.com/office/drawing/2014/main" id="{4E7FACF1-85F5-43D7-8118-DE51439064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00624" y="21705094"/>
              <a:ext cx="3631406" cy="8453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738188</xdr:colOff>
      <xdr:row>127</xdr:row>
      <xdr:rowOff>85725</xdr:rowOff>
    </xdr:from>
    <xdr:to>
      <xdr:col>3</xdr:col>
      <xdr:colOff>285750</xdr:colOff>
      <xdr:row>133</xdr:row>
      <xdr:rowOff>107156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9" name="GRUPO OBJETIVO 6">
              <a:extLst>
                <a:ext uri="{FF2B5EF4-FFF2-40B4-BE49-F238E27FC236}">
                  <a16:creationId xmlns:a16="http://schemas.microsoft.com/office/drawing/2014/main" id="{35E1D408-85AB-45CD-8202-FE733F1B084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8188" y="25362694"/>
              <a:ext cx="4500562" cy="11763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519112</xdr:colOff>
      <xdr:row>128</xdr:row>
      <xdr:rowOff>145256</xdr:rowOff>
    </xdr:from>
    <xdr:to>
      <xdr:col>10</xdr:col>
      <xdr:colOff>23811</xdr:colOff>
      <xdr:row>133</xdr:row>
      <xdr:rowOff>59531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0" name="MES 6">
              <a:extLst>
                <a:ext uri="{FF2B5EF4-FFF2-40B4-BE49-F238E27FC236}">
                  <a16:creationId xmlns:a16="http://schemas.microsoft.com/office/drawing/2014/main" id="{3B81F18A-8E34-4E86-B44C-1DEE59C0EB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72112" y="25612725"/>
              <a:ext cx="3005137" cy="87868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54769</xdr:colOff>
      <xdr:row>147</xdr:row>
      <xdr:rowOff>30957</xdr:rowOff>
    </xdr:from>
    <xdr:to>
      <xdr:col>3</xdr:col>
      <xdr:colOff>345281</xdr:colOff>
      <xdr:row>153</xdr:row>
      <xdr:rowOff>71439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1" name="GRUPO OBJETIVO 7">
              <a:extLst>
                <a:ext uri="{FF2B5EF4-FFF2-40B4-BE49-F238E27FC236}">
                  <a16:creationId xmlns:a16="http://schemas.microsoft.com/office/drawing/2014/main" id="{A1B76A20-E123-4EE7-BFC4-28230B23C6E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6769" y="29272707"/>
              <a:ext cx="4481512" cy="119538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459581</xdr:colOff>
      <xdr:row>148</xdr:row>
      <xdr:rowOff>150020</xdr:rowOff>
    </xdr:from>
    <xdr:to>
      <xdr:col>10</xdr:col>
      <xdr:colOff>166687</xdr:colOff>
      <xdr:row>153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2" name="MES 7">
              <a:extLst>
                <a:ext uri="{FF2B5EF4-FFF2-40B4-BE49-F238E27FC236}">
                  <a16:creationId xmlns:a16="http://schemas.microsoft.com/office/drawing/2014/main" id="{0FA69E79-DBAA-4F4D-A868-14518A0D15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12581" y="29582270"/>
              <a:ext cx="3207544" cy="885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19049</xdr:colOff>
      <xdr:row>166</xdr:row>
      <xdr:rowOff>154782</xdr:rowOff>
    </xdr:from>
    <xdr:to>
      <xdr:col>3</xdr:col>
      <xdr:colOff>202406</xdr:colOff>
      <xdr:row>172</xdr:row>
      <xdr:rowOff>95249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3" name="GRUPO OBJETIVO 8">
              <a:extLst>
                <a:ext uri="{FF2B5EF4-FFF2-40B4-BE49-F238E27FC236}">
                  <a16:creationId xmlns:a16="http://schemas.microsoft.com/office/drawing/2014/main" id="{71B063F3-54ED-43C5-A184-5E48EB94026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81049" y="33170813"/>
              <a:ext cx="4374357" cy="1095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7143</xdr:colOff>
      <xdr:row>168</xdr:row>
      <xdr:rowOff>11906</xdr:rowOff>
    </xdr:from>
    <xdr:to>
      <xdr:col>10</xdr:col>
      <xdr:colOff>238124</xdr:colOff>
      <xdr:row>172</xdr:row>
      <xdr:rowOff>83343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4" name="MES 8">
              <a:extLst>
                <a:ext uri="{FF2B5EF4-FFF2-40B4-BE49-F238E27FC236}">
                  <a16:creationId xmlns:a16="http://schemas.microsoft.com/office/drawing/2014/main" id="{7C11C217-57C1-48BB-8A53-692E24250A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19737" y="33408937"/>
              <a:ext cx="3171825" cy="8453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19048</xdr:colOff>
      <xdr:row>186</xdr:row>
      <xdr:rowOff>42864</xdr:rowOff>
    </xdr:from>
    <xdr:to>
      <xdr:col>3</xdr:col>
      <xdr:colOff>214311</xdr:colOff>
      <xdr:row>192</xdr:row>
      <xdr:rowOff>35720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5" name="GRUPO OBJETIVO 9">
              <a:extLst>
                <a:ext uri="{FF2B5EF4-FFF2-40B4-BE49-F238E27FC236}">
                  <a16:creationId xmlns:a16="http://schemas.microsoft.com/office/drawing/2014/main" id="{B5053140-B061-43FF-821F-3E393247E3F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81048" y="37023677"/>
              <a:ext cx="4386263" cy="1147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328612</xdr:colOff>
      <xdr:row>187</xdr:row>
      <xdr:rowOff>42863</xdr:rowOff>
    </xdr:from>
    <xdr:to>
      <xdr:col>10</xdr:col>
      <xdr:colOff>238123</xdr:colOff>
      <xdr:row>191</xdr:row>
      <xdr:rowOff>190499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6" name="MES 9">
              <a:extLst>
                <a:ext uri="{FF2B5EF4-FFF2-40B4-BE49-F238E27FC236}">
                  <a16:creationId xmlns:a16="http://schemas.microsoft.com/office/drawing/2014/main" id="{75ABB77D-CE73-4C48-A3A3-C2CF14CB270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81612" y="37214176"/>
              <a:ext cx="3409949" cy="90963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78582</xdr:colOff>
      <xdr:row>207</xdr:row>
      <xdr:rowOff>11906</xdr:rowOff>
    </xdr:from>
    <xdr:to>
      <xdr:col>3</xdr:col>
      <xdr:colOff>392906</xdr:colOff>
      <xdr:row>212</xdr:row>
      <xdr:rowOff>130969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7" name="GRUPO OBJETIVO 10">
              <a:extLst>
                <a:ext uri="{FF2B5EF4-FFF2-40B4-BE49-F238E27FC236}">
                  <a16:creationId xmlns:a16="http://schemas.microsoft.com/office/drawing/2014/main" id="{EDC5BE6C-82D6-4C32-A2AA-04E5EFDC8EF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0582" y="41148000"/>
              <a:ext cx="4505324" cy="10834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66673</xdr:colOff>
      <xdr:row>207</xdr:row>
      <xdr:rowOff>185738</xdr:rowOff>
    </xdr:from>
    <xdr:to>
      <xdr:col>10</xdr:col>
      <xdr:colOff>35717</xdr:colOff>
      <xdr:row>212</xdr:row>
      <xdr:rowOff>59531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8" name="MES 10">
              <a:extLst>
                <a:ext uri="{FF2B5EF4-FFF2-40B4-BE49-F238E27FC236}">
                  <a16:creationId xmlns:a16="http://schemas.microsoft.com/office/drawing/2014/main" id="{720B2AD4-1B6B-4026-896B-8183597B63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79267" y="41321832"/>
              <a:ext cx="2909888" cy="838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745331</xdr:colOff>
      <xdr:row>228</xdr:row>
      <xdr:rowOff>61914</xdr:rowOff>
    </xdr:from>
    <xdr:to>
      <xdr:col>2</xdr:col>
      <xdr:colOff>2464592</xdr:colOff>
      <xdr:row>234</xdr:row>
      <xdr:rowOff>107157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9" name="GRUPO OBJETIVO 11">
              <a:extLst>
                <a:ext uri="{FF2B5EF4-FFF2-40B4-BE49-F238E27FC236}">
                  <a16:creationId xmlns:a16="http://schemas.microsoft.com/office/drawing/2014/main" id="{294531F9-3014-4C0F-8A69-90985E772F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5331" y="45353289"/>
              <a:ext cx="4171949" cy="12001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257175</xdr:colOff>
      <xdr:row>229</xdr:row>
      <xdr:rowOff>71436</xdr:rowOff>
    </xdr:from>
    <xdr:to>
      <xdr:col>10</xdr:col>
      <xdr:colOff>357187</xdr:colOff>
      <xdr:row>234</xdr:row>
      <xdr:rowOff>23813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0" name="MES 11">
              <a:extLst>
                <a:ext uri="{FF2B5EF4-FFF2-40B4-BE49-F238E27FC236}">
                  <a16:creationId xmlns:a16="http://schemas.microsoft.com/office/drawing/2014/main" id="{2657F598-AF9A-4115-9AA9-C415FBB481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10175" y="45553311"/>
              <a:ext cx="3600450" cy="9167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721518</xdr:colOff>
      <xdr:row>248</xdr:row>
      <xdr:rowOff>138115</xdr:rowOff>
    </xdr:from>
    <xdr:to>
      <xdr:col>2</xdr:col>
      <xdr:colOff>2393155</xdr:colOff>
      <xdr:row>254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1" name="GRUPO OBJETIVO 12">
              <a:extLst>
                <a:ext uri="{FF2B5EF4-FFF2-40B4-BE49-F238E27FC236}">
                  <a16:creationId xmlns:a16="http://schemas.microsoft.com/office/drawing/2014/main" id="{7B2CE1EC-AAC8-4F96-B0E8-53812689BD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1518" y="49394271"/>
              <a:ext cx="4124325" cy="11596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66675</xdr:colOff>
      <xdr:row>250</xdr:row>
      <xdr:rowOff>7144</xdr:rowOff>
    </xdr:from>
    <xdr:to>
      <xdr:col>10</xdr:col>
      <xdr:colOff>-1</xdr:colOff>
      <xdr:row>254</xdr:row>
      <xdr:rowOff>142874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2" name="MES 12">
              <a:extLst>
                <a:ext uri="{FF2B5EF4-FFF2-40B4-BE49-F238E27FC236}">
                  <a16:creationId xmlns:a16="http://schemas.microsoft.com/office/drawing/2014/main" id="{274F2632-CC2B-426F-9AFB-C98E3841997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9675" y="49644300"/>
              <a:ext cx="3433762" cy="9096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745330</xdr:colOff>
      <xdr:row>268</xdr:row>
      <xdr:rowOff>154781</xdr:rowOff>
    </xdr:from>
    <xdr:to>
      <xdr:col>3</xdr:col>
      <xdr:colOff>166687</xdr:colOff>
      <xdr:row>274</xdr:row>
      <xdr:rowOff>130968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3" name="GRUPO OBJETIVO 13">
              <a:extLst>
                <a:ext uri="{FF2B5EF4-FFF2-40B4-BE49-F238E27FC236}">
                  <a16:creationId xmlns:a16="http://schemas.microsoft.com/office/drawing/2014/main" id="{DC0C7043-B3B0-41E2-B1ED-53524F0237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5330" y="53375719"/>
              <a:ext cx="4374357" cy="11310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423863</xdr:colOff>
      <xdr:row>269</xdr:row>
      <xdr:rowOff>71437</xdr:rowOff>
    </xdr:from>
    <xdr:to>
      <xdr:col>10</xdr:col>
      <xdr:colOff>190499</xdr:colOff>
      <xdr:row>274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4" name="MES 13">
              <a:extLst>
                <a:ext uri="{FF2B5EF4-FFF2-40B4-BE49-F238E27FC236}">
                  <a16:creationId xmlns:a16="http://schemas.microsoft.com/office/drawing/2014/main" id="{8327D7EC-1429-4A4B-A7BE-3CFB66AE0A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76863" y="53482875"/>
              <a:ext cx="3267074" cy="8929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66675</xdr:colOff>
      <xdr:row>287</xdr:row>
      <xdr:rowOff>92869</xdr:rowOff>
    </xdr:from>
    <xdr:to>
      <xdr:col>3</xdr:col>
      <xdr:colOff>190499</xdr:colOff>
      <xdr:row>293</xdr:row>
      <xdr:rowOff>119063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7" name="GRUPO OBJETIVO 14">
              <a:extLst>
                <a:ext uri="{FF2B5EF4-FFF2-40B4-BE49-F238E27FC236}">
                  <a16:creationId xmlns:a16="http://schemas.microsoft.com/office/drawing/2014/main" id="{16AEF815-B44E-41F4-80F0-83B7C9D1C4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RUPO OBJETIVO 1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8675" y="57088088"/>
              <a:ext cx="4314824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495299</xdr:colOff>
      <xdr:row>288</xdr:row>
      <xdr:rowOff>142874</xdr:rowOff>
    </xdr:from>
    <xdr:to>
      <xdr:col>10</xdr:col>
      <xdr:colOff>285748</xdr:colOff>
      <xdr:row>293</xdr:row>
      <xdr:rowOff>71437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8" name="MES 14">
              <a:extLst>
                <a:ext uri="{FF2B5EF4-FFF2-40B4-BE49-F238E27FC236}">
                  <a16:creationId xmlns:a16="http://schemas.microsoft.com/office/drawing/2014/main" id="{94B06C98-D152-4307-9FB5-B9CC0CECA4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8299" y="57328593"/>
              <a:ext cx="3290887" cy="8929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709084</xdr:colOff>
      <xdr:row>7</xdr:row>
      <xdr:rowOff>179917</xdr:rowOff>
    </xdr:from>
    <xdr:to>
      <xdr:col>7</xdr:col>
      <xdr:colOff>2656418</xdr:colOff>
      <xdr:row>26</xdr:row>
      <xdr:rowOff>10583</xdr:rowOff>
    </xdr:to>
    <xdr:graphicFrame macro="">
      <xdr:nvGraphicFramePr>
        <xdr:cNvPr id="7" name="Gráfico 5">
          <a:extLst>
            <a:ext uri="{FF2B5EF4-FFF2-40B4-BE49-F238E27FC236}">
              <a16:creationId xmlns:a16="http://schemas.microsoft.com/office/drawing/2014/main" id="{3411825A-34C7-44CC-9A15-450F3FBE70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677333</xdr:colOff>
      <xdr:row>68</xdr:row>
      <xdr:rowOff>52918</xdr:rowOff>
    </xdr:from>
    <xdr:to>
      <xdr:col>8</xdr:col>
      <xdr:colOff>2042584</xdr:colOff>
      <xdr:row>84</xdr:row>
      <xdr:rowOff>52917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B3AF330-B757-4790-8825-AFA2BB477B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677331</xdr:colOff>
      <xdr:row>130</xdr:row>
      <xdr:rowOff>178856</xdr:rowOff>
    </xdr:from>
    <xdr:to>
      <xdr:col>9</xdr:col>
      <xdr:colOff>476249</xdr:colOff>
      <xdr:row>147</xdr:row>
      <xdr:rowOff>31750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3826487-74BF-4C61-96D3-C06E59FDF4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677333</xdr:colOff>
      <xdr:row>200</xdr:row>
      <xdr:rowOff>178858</xdr:rowOff>
    </xdr:from>
    <xdr:to>
      <xdr:col>8</xdr:col>
      <xdr:colOff>2370667</xdr:colOff>
      <xdr:row>217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90A0752-2199-41C2-A556-9105EFD8A5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1015999</xdr:colOff>
      <xdr:row>263</xdr:row>
      <xdr:rowOff>115359</xdr:rowOff>
    </xdr:from>
    <xdr:to>
      <xdr:col>8</xdr:col>
      <xdr:colOff>2465917</xdr:colOff>
      <xdr:row>278</xdr:row>
      <xdr:rowOff>127001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0A761D7-C0C0-4B1D-8C6C-FFAA572979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656166</xdr:colOff>
      <xdr:row>331</xdr:row>
      <xdr:rowOff>31749</xdr:rowOff>
    </xdr:from>
    <xdr:to>
      <xdr:col>7</xdr:col>
      <xdr:colOff>2095500</xdr:colOff>
      <xdr:row>346</xdr:row>
      <xdr:rowOff>148166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1F97A4D-8EFF-41CB-8197-51E035D9C2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1172633</xdr:colOff>
      <xdr:row>398</xdr:row>
      <xdr:rowOff>178857</xdr:rowOff>
    </xdr:from>
    <xdr:to>
      <xdr:col>8</xdr:col>
      <xdr:colOff>1386417</xdr:colOff>
      <xdr:row>413</xdr:row>
      <xdr:rowOff>84666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8ED3102-F963-4B28-B6EA-9F3BED2122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359832</xdr:colOff>
      <xdr:row>473</xdr:row>
      <xdr:rowOff>115357</xdr:rowOff>
    </xdr:from>
    <xdr:to>
      <xdr:col>8</xdr:col>
      <xdr:colOff>1555749</xdr:colOff>
      <xdr:row>491</xdr:row>
      <xdr:rowOff>42332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D5E9751-047B-4664-ADD1-1545C862A7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264583</xdr:colOff>
      <xdr:row>526</xdr:row>
      <xdr:rowOff>178857</xdr:rowOff>
    </xdr:from>
    <xdr:to>
      <xdr:col>8</xdr:col>
      <xdr:colOff>1418167</xdr:colOff>
      <xdr:row>542</xdr:row>
      <xdr:rowOff>137582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12BC3790-01D5-4043-9723-A1964F8216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1105956</xdr:colOff>
      <xdr:row>595</xdr:row>
      <xdr:rowOff>178858</xdr:rowOff>
    </xdr:from>
    <xdr:to>
      <xdr:col>8</xdr:col>
      <xdr:colOff>613833</xdr:colOff>
      <xdr:row>613</xdr:row>
      <xdr:rowOff>95250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47A34A5C-99E5-4721-922E-4B0D3A76CF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264582</xdr:colOff>
      <xdr:row>656</xdr:row>
      <xdr:rowOff>178857</xdr:rowOff>
    </xdr:from>
    <xdr:to>
      <xdr:col>9</xdr:col>
      <xdr:colOff>582082</xdr:colOff>
      <xdr:row>674</xdr:row>
      <xdr:rowOff>74082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3D86781-02D8-4328-B5D5-0B2B8BA266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58207</xdr:colOff>
      <xdr:row>727</xdr:row>
      <xdr:rowOff>178857</xdr:rowOff>
    </xdr:from>
    <xdr:to>
      <xdr:col>9</xdr:col>
      <xdr:colOff>222250</xdr:colOff>
      <xdr:row>745</xdr:row>
      <xdr:rowOff>179916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FB2889B-6CA1-49C7-8F35-983852AB27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1068916</xdr:colOff>
      <xdr:row>784</xdr:row>
      <xdr:rowOff>178857</xdr:rowOff>
    </xdr:from>
    <xdr:to>
      <xdr:col>8</xdr:col>
      <xdr:colOff>2338917</xdr:colOff>
      <xdr:row>802</xdr:row>
      <xdr:rowOff>169332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4B2A6480-F98D-4B64-9374-B65C3C0158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264583</xdr:colOff>
      <xdr:row>856</xdr:row>
      <xdr:rowOff>178857</xdr:rowOff>
    </xdr:from>
    <xdr:to>
      <xdr:col>8</xdr:col>
      <xdr:colOff>2084917</xdr:colOff>
      <xdr:row>871</xdr:row>
      <xdr:rowOff>74082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74BD9337-85DB-46AE-873E-CA3720BE8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264583</xdr:colOff>
      <xdr:row>910</xdr:row>
      <xdr:rowOff>178857</xdr:rowOff>
    </xdr:from>
    <xdr:to>
      <xdr:col>10</xdr:col>
      <xdr:colOff>571500</xdr:colOff>
      <xdr:row>927</xdr:row>
      <xdr:rowOff>105832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62584737-0670-4422-8CB1-58DE5129FF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18/Meses/02/105010a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1"/>
      <sheetName val="Contro"/>
      <sheetName val="MACROS"/>
    </sheetNames>
    <sheetDataSet>
      <sheetData sheetId="0">
        <row r="7">
          <cell r="B7">
            <v>2018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yra campos" refreshedDate="43321.486302199075" createdVersion="6" refreshedVersion="6" minRefreshableVersion="3" recordCount="60">
  <cacheSource type="worksheet">
    <worksheetSource ref="B265:D32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959"/>
    </cacheField>
  </cacheFields>
  <extLst>
    <ext xmlns:x14="http://schemas.microsoft.com/office/spreadsheetml/2009/9/main" uri="{725AE2AE-9491-48be-B2B4-4EB974FC3084}">
      <x14:pivotCacheDefinition pivotCacheId="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ayra campos" refreshedDate="43321.594352314816" createdVersion="6" refreshedVersion="6" minRefreshableVersion="3" recordCount="60">
  <cacheSource type="worksheet">
    <worksheetSource ref="B395:D45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707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dayra campos" refreshedDate="43321.620531365741" createdVersion="6" refreshedVersion="6" minRefreshableVersion="3" recordCount="60">
  <cacheSource type="worksheet">
    <worksheetSource ref="B525:D58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142"/>
    </cacheField>
  </cacheFields>
  <extLst>
    <ext xmlns:x14="http://schemas.microsoft.com/office/spreadsheetml/2009/9/main" uri="{725AE2AE-9491-48be-B2B4-4EB974FC3084}">
      <x14:pivotCacheDefinition pivotCacheId="9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dayra campos" refreshedDate="43321.636222685185" createdVersion="6" refreshedVersion="6" minRefreshableVersion="3" recordCount="60">
  <cacheSource type="worksheet">
    <worksheetSource ref="B590:D65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269"/>
    </cacheField>
  </cacheFields>
  <extLst>
    <ext xmlns:x14="http://schemas.microsoft.com/office/spreadsheetml/2009/9/main" uri="{725AE2AE-9491-48be-B2B4-4EB974FC3084}">
      <x14:pivotCacheDefinition pivotCacheId="10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dayra campos" refreshedDate="43321.659865046298" createdVersion="6" refreshedVersion="6" minRefreshableVersion="3" recordCount="60">
  <cacheSource type="worksheet">
    <worksheetSource ref="B785:D84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898"/>
    </cacheField>
  </cacheFields>
  <extLst>
    <ext xmlns:x14="http://schemas.microsoft.com/office/spreadsheetml/2009/9/main" uri="{725AE2AE-9491-48be-B2B4-4EB974FC3084}">
      <x14:pivotCacheDefinition pivotCacheId="13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dayra campos" refreshedDate="43321.665882060188" createdVersion="6" refreshedVersion="6" minRefreshableVersion="3" recordCount="60">
  <cacheSource type="worksheet">
    <worksheetSource ref="B850:D91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406"/>
    </cacheField>
  </cacheFields>
  <extLst>
    <ext xmlns:x14="http://schemas.microsoft.com/office/spreadsheetml/2009/9/main" uri="{725AE2AE-9491-48be-B2B4-4EB974FC3084}">
      <x14:pivotCacheDefinition pivotCacheId="14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dayra campos" refreshedDate="43322.467576504627" createdVersion="6" refreshedVersion="6" minRefreshableVersion="3" recordCount="60">
  <cacheSource type="worksheet">
    <worksheetSource ref="B6:D66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9985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dayra campos" refreshedDate="43322.470913888887" createdVersion="6" refreshedVersion="6" minRefreshableVersion="3" recordCount="60">
  <cacheSource type="worksheet">
    <worksheetSource ref="B70:D13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2049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refreshedBy="dayra campos" refreshedDate="43322.473404282406" createdVersion="6" refreshedVersion="6" minRefreshableVersion="3" recordCount="60">
  <cacheSource type="worksheet">
    <worksheetSource ref="B135:D19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5695"/>
    </cacheField>
  </cacheFields>
  <extLst>
    <ext xmlns:x14="http://schemas.microsoft.com/office/spreadsheetml/2009/9/main" uri="{725AE2AE-9491-48be-B2B4-4EB974FC3084}">
      <x14:pivotCacheDefinition pivotCacheId="3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refreshedBy="dayra campos" refreshedDate="43322.475835185185" createdVersion="6" refreshedVersion="6" minRefreshableVersion="3" recordCount="60">
  <cacheSource type="worksheet">
    <worksheetSource ref="B200:D26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771"/>
    </cacheField>
  </cacheFields>
  <extLst>
    <ext xmlns:x14="http://schemas.microsoft.com/office/spreadsheetml/2009/9/main" uri="{725AE2AE-9491-48be-B2B4-4EB974FC3084}">
      <x14:pivotCacheDefinition pivotCacheId="4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refreshedBy="dayra campos" refreshedDate="43322.480660416666" createdVersion="6" refreshedVersion="6" minRefreshableVersion="3" recordCount="60">
  <cacheSource type="worksheet">
    <worksheetSource ref="B330:D39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684"/>
    </cacheField>
  </cacheFields>
  <extLst>
    <ext xmlns:x14="http://schemas.microsoft.com/office/spreadsheetml/2009/9/main" uri="{725AE2AE-9491-48be-B2B4-4EB974FC3084}">
      <x14:pivotCacheDefinition pivotCacheId="6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refreshedBy="dayra campos" refreshedDate="43322.48661886574" createdVersion="6" refreshedVersion="6" minRefreshableVersion="3" recordCount="60">
  <cacheSource type="worksheet">
    <worksheetSource ref="B460:D52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982"/>
    </cacheField>
  </cacheFields>
  <extLst>
    <ext xmlns:x14="http://schemas.microsoft.com/office/spreadsheetml/2009/9/main" uri="{725AE2AE-9491-48be-B2B4-4EB974FC3084}">
      <x14:pivotCacheDefinition pivotCacheId="8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refreshedBy="dayra campos" refreshedDate="43322.491570601851" createdVersion="6" refreshedVersion="6" minRefreshableVersion="3" recordCount="60">
  <cacheSource type="worksheet">
    <worksheetSource ref="B655:D715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1695"/>
    </cacheField>
  </cacheFields>
  <extLst>
    <ext xmlns:x14="http://schemas.microsoft.com/office/spreadsheetml/2009/9/main" uri="{725AE2AE-9491-48be-B2B4-4EB974FC3084}">
      <x14:pivotCacheDefinition pivotCacheId="11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refreshedBy="dayra campos" refreshedDate="43322.493172222225" createdVersion="6" refreshedVersion="6" minRefreshableVersion="3" recordCount="60">
  <cacheSource type="worksheet">
    <worksheetSource ref="B720:D780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683"/>
    </cacheField>
  </cacheFields>
  <extLst>
    <ext xmlns:x14="http://schemas.microsoft.com/office/spreadsheetml/2009/9/main" uri="{725AE2AE-9491-48be-B2B4-4EB974FC3084}">
      <x14:pivotCacheDefinition pivotCacheId="12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refreshedBy="dayra campos" refreshedDate="43322.495936342595" createdVersion="6" refreshedVersion="6" minRefreshableVersion="3" recordCount="60">
  <cacheSource type="worksheet">
    <worksheetSource ref="B916:D976" sheet="Hoja2"/>
  </cacheSource>
  <cacheFields count="3">
    <cacheField name="GRUPO OBJETIVO" numFmtId="0">
      <sharedItems count="10">
        <s v="Embarazadas, a partir de la 13ª semana de gestación"/>
        <s v="Enfermos crónicos de 6 a 64 años de edad"/>
        <s v="Mayores de 65 años"/>
        <s v="Niños de 6 meses a 5 años de edad"/>
        <s v="Otras prioridades"/>
        <s v="Privado , personal de salud"/>
        <s v="Público, personal de salud"/>
        <s v="Trabajadores de avícolas y de criaderos de cerdo"/>
        <s v="Damnificados por incendios o fenómenos climáticos"/>
        <s v="RECHAZOS"/>
      </sharedItems>
    </cacheField>
    <cacheField name="MES" numFmtId="0">
      <sharedItems count="6">
        <s v="MARZO"/>
        <s v="ABRIL  "/>
        <s v="MAYO "/>
        <s v="JUNIO"/>
        <s v="JULIO"/>
        <s v="AGOSTO"/>
      </sharedItems>
    </cacheField>
    <cacheField name="TOTAL" numFmtId="0">
      <sharedItems containsSemiMixedTypes="0" containsString="0" containsNumber="1" containsInteger="1" minValue="0" maxValue="212"/>
    </cacheField>
  </cacheFields>
  <extLst>
    <ext xmlns:x14="http://schemas.microsoft.com/office/spreadsheetml/2009/9/main" uri="{725AE2AE-9491-48be-B2B4-4EB974FC3084}">
      <x14:pivotCacheDefinition pivotCacheId="1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">
  <r>
    <x v="0"/>
    <x v="0"/>
    <n v="94"/>
  </r>
  <r>
    <x v="0"/>
    <x v="1"/>
    <n v="32"/>
  </r>
  <r>
    <x v="0"/>
    <x v="2"/>
    <n v="13"/>
  </r>
  <r>
    <x v="0"/>
    <x v="3"/>
    <n v="3"/>
  </r>
  <r>
    <x v="0"/>
    <x v="4"/>
    <n v="1"/>
  </r>
  <r>
    <x v="0"/>
    <x v="5"/>
    <n v="0"/>
  </r>
  <r>
    <x v="1"/>
    <x v="0"/>
    <n v="1128"/>
  </r>
  <r>
    <x v="1"/>
    <x v="1"/>
    <n v="953"/>
  </r>
  <r>
    <x v="1"/>
    <x v="2"/>
    <n v="220"/>
  </r>
  <r>
    <x v="1"/>
    <x v="3"/>
    <n v="7"/>
  </r>
  <r>
    <x v="1"/>
    <x v="4"/>
    <n v="0"/>
  </r>
  <r>
    <x v="1"/>
    <x v="5"/>
    <n v="0"/>
  </r>
  <r>
    <x v="2"/>
    <x v="0"/>
    <n v="1959"/>
  </r>
  <r>
    <x v="2"/>
    <x v="1"/>
    <n v="536"/>
  </r>
  <r>
    <x v="2"/>
    <x v="2"/>
    <n v="106"/>
  </r>
  <r>
    <x v="2"/>
    <x v="3"/>
    <n v="8"/>
  </r>
  <r>
    <x v="2"/>
    <x v="4"/>
    <n v="0"/>
  </r>
  <r>
    <x v="2"/>
    <x v="5"/>
    <n v="0"/>
  </r>
  <r>
    <x v="3"/>
    <x v="0"/>
    <n v="789"/>
  </r>
  <r>
    <x v="3"/>
    <x v="1"/>
    <n v="667"/>
  </r>
  <r>
    <x v="3"/>
    <x v="2"/>
    <n v="335"/>
  </r>
  <r>
    <x v="3"/>
    <x v="3"/>
    <n v="46"/>
  </r>
  <r>
    <x v="3"/>
    <x v="4"/>
    <n v="1"/>
  </r>
  <r>
    <x v="3"/>
    <x v="5"/>
    <n v="0"/>
  </r>
  <r>
    <x v="4"/>
    <x v="0"/>
    <n v="131"/>
  </r>
  <r>
    <x v="4"/>
    <x v="1"/>
    <n v="787"/>
  </r>
  <r>
    <x v="4"/>
    <x v="2"/>
    <n v="601"/>
  </r>
  <r>
    <x v="4"/>
    <x v="3"/>
    <n v="220"/>
  </r>
  <r>
    <x v="4"/>
    <x v="4"/>
    <n v="0"/>
  </r>
  <r>
    <x v="4"/>
    <x v="5"/>
    <n v="0"/>
  </r>
  <r>
    <x v="5"/>
    <x v="0"/>
    <n v="13"/>
  </r>
  <r>
    <x v="5"/>
    <x v="1"/>
    <n v="23"/>
  </r>
  <r>
    <x v="5"/>
    <x v="2"/>
    <n v="4"/>
  </r>
  <r>
    <x v="5"/>
    <x v="3"/>
    <n v="0"/>
  </r>
  <r>
    <x v="5"/>
    <x v="4"/>
    <n v="0"/>
  </r>
  <r>
    <x v="5"/>
    <x v="5"/>
    <n v="0"/>
  </r>
  <r>
    <x v="6"/>
    <x v="0"/>
    <n v="214"/>
  </r>
  <r>
    <x v="6"/>
    <x v="1"/>
    <n v="9"/>
  </r>
  <r>
    <x v="6"/>
    <x v="2"/>
    <n v="4"/>
  </r>
  <r>
    <x v="6"/>
    <x v="3"/>
    <n v="0"/>
  </r>
  <r>
    <x v="6"/>
    <x v="4"/>
    <n v="0"/>
  </r>
  <r>
    <x v="6"/>
    <x v="5"/>
    <n v="0"/>
  </r>
  <r>
    <x v="7"/>
    <x v="0"/>
    <n v="2"/>
  </r>
  <r>
    <x v="7"/>
    <x v="1"/>
    <n v="9"/>
  </r>
  <r>
    <x v="7"/>
    <x v="2"/>
    <n v="2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30"/>
  </r>
  <r>
    <x v="9"/>
    <x v="1"/>
    <n v="13"/>
  </r>
  <r>
    <x v="9"/>
    <x v="2"/>
    <n v="52"/>
  </r>
  <r>
    <x v="9"/>
    <x v="3"/>
    <n v="0"/>
  </r>
  <r>
    <x v="9"/>
    <x v="4"/>
    <n v="0"/>
  </r>
  <r>
    <x v="9"/>
    <x v="5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0">
  <r>
    <x v="0"/>
    <x v="0"/>
    <n v="40"/>
  </r>
  <r>
    <x v="0"/>
    <x v="1"/>
    <n v="10"/>
  </r>
  <r>
    <x v="0"/>
    <x v="2"/>
    <n v="0"/>
  </r>
  <r>
    <x v="0"/>
    <x v="3"/>
    <n v="0"/>
  </r>
  <r>
    <x v="0"/>
    <x v="4"/>
    <n v="0"/>
  </r>
  <r>
    <x v="0"/>
    <x v="5"/>
    <n v="0"/>
  </r>
  <r>
    <x v="1"/>
    <x v="0"/>
    <n v="514"/>
  </r>
  <r>
    <x v="1"/>
    <x v="1"/>
    <n v="461"/>
  </r>
  <r>
    <x v="1"/>
    <x v="2"/>
    <n v="355"/>
  </r>
  <r>
    <x v="1"/>
    <x v="3"/>
    <n v="2"/>
  </r>
  <r>
    <x v="1"/>
    <x v="4"/>
    <n v="0"/>
  </r>
  <r>
    <x v="1"/>
    <x v="5"/>
    <n v="0"/>
  </r>
  <r>
    <x v="2"/>
    <x v="0"/>
    <n v="707"/>
  </r>
  <r>
    <x v="2"/>
    <x v="1"/>
    <n v="204"/>
  </r>
  <r>
    <x v="2"/>
    <x v="2"/>
    <n v="70"/>
  </r>
  <r>
    <x v="2"/>
    <x v="3"/>
    <n v="0"/>
  </r>
  <r>
    <x v="2"/>
    <x v="4"/>
    <n v="0"/>
  </r>
  <r>
    <x v="2"/>
    <x v="5"/>
    <n v="0"/>
  </r>
  <r>
    <x v="3"/>
    <x v="0"/>
    <n v="241"/>
  </r>
  <r>
    <x v="3"/>
    <x v="1"/>
    <n v="448"/>
  </r>
  <r>
    <x v="3"/>
    <x v="2"/>
    <n v="99"/>
  </r>
  <r>
    <x v="3"/>
    <x v="3"/>
    <n v="18"/>
  </r>
  <r>
    <x v="3"/>
    <x v="4"/>
    <n v="1"/>
  </r>
  <r>
    <x v="3"/>
    <x v="5"/>
    <n v="0"/>
  </r>
  <r>
    <x v="4"/>
    <x v="0"/>
    <n v="133"/>
  </r>
  <r>
    <x v="4"/>
    <x v="1"/>
    <n v="200"/>
  </r>
  <r>
    <x v="4"/>
    <x v="2"/>
    <n v="32"/>
  </r>
  <r>
    <x v="4"/>
    <x v="3"/>
    <n v="0"/>
  </r>
  <r>
    <x v="4"/>
    <x v="4"/>
    <n v="0"/>
  </r>
  <r>
    <x v="4"/>
    <x v="5"/>
    <n v="0"/>
  </r>
  <r>
    <x v="5"/>
    <x v="0"/>
    <n v="1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88"/>
  </r>
  <r>
    <x v="6"/>
    <x v="1"/>
    <n v="1"/>
  </r>
  <r>
    <x v="6"/>
    <x v="2"/>
    <n v="2"/>
  </r>
  <r>
    <x v="6"/>
    <x v="3"/>
    <n v="0"/>
  </r>
  <r>
    <x v="6"/>
    <x v="4"/>
    <n v="0"/>
  </r>
  <r>
    <x v="6"/>
    <x v="5"/>
    <n v="0"/>
  </r>
  <r>
    <x v="7"/>
    <x v="0"/>
    <n v="0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0"/>
  </r>
  <r>
    <x v="9"/>
    <x v="1"/>
    <n v="0"/>
  </r>
  <r>
    <x v="9"/>
    <x v="2"/>
    <n v="0"/>
  </r>
  <r>
    <x v="9"/>
    <x v="3"/>
    <n v="0"/>
  </r>
  <r>
    <x v="9"/>
    <x v="4"/>
    <n v="0"/>
  </r>
  <r>
    <x v="9"/>
    <x v="5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0">
  <r>
    <x v="0"/>
    <x v="0"/>
    <n v="54"/>
  </r>
  <r>
    <x v="0"/>
    <x v="1"/>
    <n v="27"/>
  </r>
  <r>
    <x v="0"/>
    <x v="2"/>
    <n v="19"/>
  </r>
  <r>
    <x v="0"/>
    <x v="3"/>
    <n v="7"/>
  </r>
  <r>
    <x v="0"/>
    <x v="4"/>
    <n v="7"/>
  </r>
  <r>
    <x v="0"/>
    <x v="5"/>
    <n v="1"/>
  </r>
  <r>
    <x v="1"/>
    <x v="0"/>
    <n v="785"/>
  </r>
  <r>
    <x v="1"/>
    <x v="1"/>
    <n v="304"/>
  </r>
  <r>
    <x v="1"/>
    <x v="2"/>
    <n v="120"/>
  </r>
  <r>
    <x v="1"/>
    <x v="3"/>
    <n v="1"/>
  </r>
  <r>
    <x v="1"/>
    <x v="4"/>
    <n v="0"/>
  </r>
  <r>
    <x v="1"/>
    <x v="5"/>
    <n v="0"/>
  </r>
  <r>
    <x v="2"/>
    <x v="0"/>
    <n v="1142"/>
  </r>
  <r>
    <x v="2"/>
    <x v="1"/>
    <n v="272"/>
  </r>
  <r>
    <x v="2"/>
    <x v="2"/>
    <n v="53"/>
  </r>
  <r>
    <x v="2"/>
    <x v="3"/>
    <n v="3"/>
  </r>
  <r>
    <x v="2"/>
    <x v="4"/>
    <n v="0"/>
  </r>
  <r>
    <x v="2"/>
    <x v="5"/>
    <n v="0"/>
  </r>
  <r>
    <x v="3"/>
    <x v="0"/>
    <n v="653"/>
  </r>
  <r>
    <x v="3"/>
    <x v="1"/>
    <n v="415"/>
  </r>
  <r>
    <x v="3"/>
    <x v="2"/>
    <n v="190"/>
  </r>
  <r>
    <x v="3"/>
    <x v="3"/>
    <n v="15"/>
  </r>
  <r>
    <x v="3"/>
    <x v="4"/>
    <n v="1"/>
  </r>
  <r>
    <x v="3"/>
    <x v="5"/>
    <n v="0"/>
  </r>
  <r>
    <x v="4"/>
    <x v="0"/>
    <n v="76"/>
  </r>
  <r>
    <x v="4"/>
    <x v="1"/>
    <n v="269"/>
  </r>
  <r>
    <x v="4"/>
    <x v="2"/>
    <n v="237"/>
  </r>
  <r>
    <x v="4"/>
    <x v="3"/>
    <n v="0"/>
  </r>
  <r>
    <x v="4"/>
    <x v="4"/>
    <n v="0"/>
  </r>
  <r>
    <x v="4"/>
    <x v="5"/>
    <n v="0"/>
  </r>
  <r>
    <x v="5"/>
    <x v="0"/>
    <n v="1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204"/>
  </r>
  <r>
    <x v="6"/>
    <x v="1"/>
    <n v="26"/>
  </r>
  <r>
    <x v="6"/>
    <x v="2"/>
    <n v="2"/>
  </r>
  <r>
    <x v="6"/>
    <x v="3"/>
    <n v="0"/>
  </r>
  <r>
    <x v="6"/>
    <x v="4"/>
    <n v="0"/>
  </r>
  <r>
    <x v="6"/>
    <x v="5"/>
    <n v="0"/>
  </r>
  <r>
    <x v="7"/>
    <x v="0"/>
    <n v="7"/>
  </r>
  <r>
    <x v="7"/>
    <x v="1"/>
    <n v="3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2"/>
  </r>
  <r>
    <x v="9"/>
    <x v="1"/>
    <n v="14"/>
  </r>
  <r>
    <x v="9"/>
    <x v="2"/>
    <n v="3"/>
  </r>
  <r>
    <x v="9"/>
    <x v="3"/>
    <n v="0"/>
  </r>
  <r>
    <x v="9"/>
    <x v="4"/>
    <n v="0"/>
  </r>
  <r>
    <x v="9"/>
    <x v="5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60">
  <r>
    <x v="0"/>
    <x v="0"/>
    <n v="19"/>
  </r>
  <r>
    <x v="0"/>
    <x v="1"/>
    <n v="6"/>
  </r>
  <r>
    <x v="0"/>
    <x v="2"/>
    <n v="5"/>
  </r>
  <r>
    <x v="0"/>
    <x v="3"/>
    <n v="0"/>
  </r>
  <r>
    <x v="0"/>
    <x v="4"/>
    <n v="0"/>
  </r>
  <r>
    <x v="0"/>
    <x v="5"/>
    <n v="0"/>
  </r>
  <r>
    <x v="1"/>
    <x v="0"/>
    <n v="269"/>
  </r>
  <r>
    <x v="1"/>
    <x v="1"/>
    <n v="166"/>
  </r>
  <r>
    <x v="1"/>
    <x v="2"/>
    <n v="35"/>
  </r>
  <r>
    <x v="1"/>
    <x v="3"/>
    <n v="2"/>
  </r>
  <r>
    <x v="1"/>
    <x v="4"/>
    <n v="0"/>
  </r>
  <r>
    <x v="1"/>
    <x v="5"/>
    <n v="0"/>
  </r>
  <r>
    <x v="2"/>
    <x v="0"/>
    <n v="263"/>
  </r>
  <r>
    <x v="2"/>
    <x v="1"/>
    <n v="115"/>
  </r>
  <r>
    <x v="2"/>
    <x v="2"/>
    <n v="41"/>
  </r>
  <r>
    <x v="2"/>
    <x v="3"/>
    <n v="2"/>
  </r>
  <r>
    <x v="2"/>
    <x v="4"/>
    <n v="0"/>
  </r>
  <r>
    <x v="2"/>
    <x v="5"/>
    <n v="0"/>
  </r>
  <r>
    <x v="3"/>
    <x v="0"/>
    <n v="183"/>
  </r>
  <r>
    <x v="3"/>
    <x v="1"/>
    <n v="90"/>
  </r>
  <r>
    <x v="3"/>
    <x v="2"/>
    <n v="26"/>
  </r>
  <r>
    <x v="3"/>
    <x v="3"/>
    <n v="2"/>
  </r>
  <r>
    <x v="3"/>
    <x v="4"/>
    <n v="0"/>
  </r>
  <r>
    <x v="3"/>
    <x v="5"/>
    <n v="0"/>
  </r>
  <r>
    <x v="4"/>
    <x v="0"/>
    <n v="227"/>
  </r>
  <r>
    <x v="4"/>
    <x v="1"/>
    <n v="175"/>
  </r>
  <r>
    <x v="4"/>
    <x v="2"/>
    <n v="85"/>
  </r>
  <r>
    <x v="4"/>
    <x v="3"/>
    <n v="2"/>
  </r>
  <r>
    <x v="4"/>
    <x v="4"/>
    <n v="0"/>
  </r>
  <r>
    <x v="4"/>
    <x v="5"/>
    <n v="0"/>
  </r>
  <r>
    <x v="5"/>
    <x v="0"/>
    <n v="2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50"/>
  </r>
  <r>
    <x v="6"/>
    <x v="1"/>
    <n v="3"/>
  </r>
  <r>
    <x v="6"/>
    <x v="2"/>
    <n v="1"/>
  </r>
  <r>
    <x v="6"/>
    <x v="3"/>
    <n v="0"/>
  </r>
  <r>
    <x v="6"/>
    <x v="4"/>
    <n v="0"/>
  </r>
  <r>
    <x v="6"/>
    <x v="5"/>
    <n v="0"/>
  </r>
  <r>
    <x v="7"/>
    <x v="0"/>
    <n v="0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28"/>
  </r>
  <r>
    <x v="9"/>
    <x v="1"/>
    <n v="9"/>
  </r>
  <r>
    <x v="9"/>
    <x v="2"/>
    <n v="0"/>
  </r>
  <r>
    <x v="9"/>
    <x v="3"/>
    <n v="0"/>
  </r>
  <r>
    <x v="9"/>
    <x v="4"/>
    <n v="0"/>
  </r>
  <r>
    <x v="9"/>
    <x v="5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60">
  <r>
    <x v="0"/>
    <x v="0"/>
    <n v="28"/>
  </r>
  <r>
    <x v="0"/>
    <x v="1"/>
    <n v="7"/>
  </r>
  <r>
    <x v="0"/>
    <x v="2"/>
    <n v="1"/>
  </r>
  <r>
    <x v="0"/>
    <x v="3"/>
    <n v="0"/>
  </r>
  <r>
    <x v="0"/>
    <x v="4"/>
    <n v="0"/>
  </r>
  <r>
    <x v="0"/>
    <x v="5"/>
    <n v="0"/>
  </r>
  <r>
    <x v="1"/>
    <x v="0"/>
    <n v="719"/>
  </r>
  <r>
    <x v="1"/>
    <x v="1"/>
    <n v="424"/>
  </r>
  <r>
    <x v="1"/>
    <x v="2"/>
    <n v="52"/>
  </r>
  <r>
    <x v="1"/>
    <x v="3"/>
    <n v="5"/>
  </r>
  <r>
    <x v="1"/>
    <x v="4"/>
    <n v="0"/>
  </r>
  <r>
    <x v="1"/>
    <x v="5"/>
    <n v="0"/>
  </r>
  <r>
    <x v="2"/>
    <x v="0"/>
    <n v="898"/>
  </r>
  <r>
    <x v="2"/>
    <x v="1"/>
    <n v="428"/>
  </r>
  <r>
    <x v="2"/>
    <x v="2"/>
    <n v="36"/>
  </r>
  <r>
    <x v="2"/>
    <x v="3"/>
    <n v="10"/>
  </r>
  <r>
    <x v="2"/>
    <x v="4"/>
    <n v="0"/>
  </r>
  <r>
    <x v="2"/>
    <x v="5"/>
    <n v="0"/>
  </r>
  <r>
    <x v="3"/>
    <x v="0"/>
    <n v="370"/>
  </r>
  <r>
    <x v="3"/>
    <x v="1"/>
    <n v="202"/>
  </r>
  <r>
    <x v="3"/>
    <x v="2"/>
    <n v="51"/>
  </r>
  <r>
    <x v="3"/>
    <x v="3"/>
    <n v="13"/>
  </r>
  <r>
    <x v="3"/>
    <x v="4"/>
    <n v="0"/>
  </r>
  <r>
    <x v="3"/>
    <x v="5"/>
    <n v="0"/>
  </r>
  <r>
    <x v="4"/>
    <x v="0"/>
    <n v="0"/>
  </r>
  <r>
    <x v="4"/>
    <x v="1"/>
    <n v="326"/>
  </r>
  <r>
    <x v="4"/>
    <x v="2"/>
    <n v="42"/>
  </r>
  <r>
    <x v="4"/>
    <x v="3"/>
    <n v="2"/>
  </r>
  <r>
    <x v="4"/>
    <x v="4"/>
    <n v="1"/>
  </r>
  <r>
    <x v="4"/>
    <x v="5"/>
    <n v="0"/>
  </r>
  <r>
    <x v="5"/>
    <x v="0"/>
    <n v="0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67"/>
  </r>
  <r>
    <x v="6"/>
    <x v="1"/>
    <n v="3"/>
  </r>
  <r>
    <x v="6"/>
    <x v="2"/>
    <n v="0"/>
  </r>
  <r>
    <x v="6"/>
    <x v="3"/>
    <n v="0"/>
  </r>
  <r>
    <x v="6"/>
    <x v="4"/>
    <n v="1"/>
  </r>
  <r>
    <x v="6"/>
    <x v="5"/>
    <n v="0"/>
  </r>
  <r>
    <x v="7"/>
    <x v="0"/>
    <n v="0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0"/>
  </r>
  <r>
    <x v="9"/>
    <x v="1"/>
    <n v="0"/>
  </r>
  <r>
    <x v="9"/>
    <x v="2"/>
    <n v="0"/>
  </r>
  <r>
    <x v="9"/>
    <x v="3"/>
    <n v="0"/>
  </r>
  <r>
    <x v="9"/>
    <x v="4"/>
    <n v="0"/>
  </r>
  <r>
    <x v="9"/>
    <x v="5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60">
  <r>
    <x v="0"/>
    <x v="0"/>
    <n v="9"/>
  </r>
  <r>
    <x v="0"/>
    <x v="1"/>
    <n v="8"/>
  </r>
  <r>
    <x v="0"/>
    <x v="2"/>
    <n v="2"/>
  </r>
  <r>
    <x v="0"/>
    <x v="3"/>
    <n v="0"/>
  </r>
  <r>
    <x v="0"/>
    <x v="4"/>
    <n v="0"/>
  </r>
  <r>
    <x v="0"/>
    <x v="5"/>
    <n v="0"/>
  </r>
  <r>
    <x v="1"/>
    <x v="0"/>
    <n v="305"/>
  </r>
  <r>
    <x v="1"/>
    <x v="1"/>
    <n v="190"/>
  </r>
  <r>
    <x v="1"/>
    <x v="2"/>
    <n v="48"/>
  </r>
  <r>
    <x v="1"/>
    <x v="3"/>
    <n v="0"/>
  </r>
  <r>
    <x v="1"/>
    <x v="4"/>
    <n v="0"/>
  </r>
  <r>
    <x v="1"/>
    <x v="5"/>
    <n v="0"/>
  </r>
  <r>
    <x v="2"/>
    <x v="0"/>
    <n v="406"/>
  </r>
  <r>
    <x v="2"/>
    <x v="1"/>
    <n v="187"/>
  </r>
  <r>
    <x v="2"/>
    <x v="2"/>
    <n v="77"/>
  </r>
  <r>
    <x v="2"/>
    <x v="3"/>
    <n v="0"/>
  </r>
  <r>
    <x v="2"/>
    <x v="4"/>
    <n v="0"/>
  </r>
  <r>
    <x v="2"/>
    <x v="5"/>
    <n v="0"/>
  </r>
  <r>
    <x v="3"/>
    <x v="0"/>
    <n v="28"/>
  </r>
  <r>
    <x v="3"/>
    <x v="1"/>
    <n v="161"/>
  </r>
  <r>
    <x v="3"/>
    <x v="2"/>
    <n v="61"/>
  </r>
  <r>
    <x v="3"/>
    <x v="3"/>
    <n v="15"/>
  </r>
  <r>
    <x v="3"/>
    <x v="4"/>
    <n v="0"/>
  </r>
  <r>
    <x v="3"/>
    <x v="5"/>
    <n v="0"/>
  </r>
  <r>
    <x v="4"/>
    <x v="0"/>
    <n v="197"/>
  </r>
  <r>
    <x v="4"/>
    <x v="1"/>
    <n v="318"/>
  </r>
  <r>
    <x v="4"/>
    <x v="2"/>
    <n v="20"/>
  </r>
  <r>
    <x v="4"/>
    <x v="3"/>
    <n v="0"/>
  </r>
  <r>
    <x v="4"/>
    <x v="4"/>
    <n v="0"/>
  </r>
  <r>
    <x v="4"/>
    <x v="5"/>
    <n v="0"/>
  </r>
  <r>
    <x v="5"/>
    <x v="0"/>
    <n v="0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63"/>
  </r>
  <r>
    <x v="6"/>
    <x v="1"/>
    <n v="6"/>
  </r>
  <r>
    <x v="6"/>
    <x v="2"/>
    <n v="0"/>
  </r>
  <r>
    <x v="6"/>
    <x v="3"/>
    <n v="1"/>
  </r>
  <r>
    <x v="6"/>
    <x v="4"/>
    <n v="0"/>
  </r>
  <r>
    <x v="6"/>
    <x v="5"/>
    <n v="0"/>
  </r>
  <r>
    <x v="7"/>
    <x v="0"/>
    <n v="0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0"/>
  </r>
  <r>
    <x v="9"/>
    <x v="1"/>
    <n v="2"/>
  </r>
  <r>
    <x v="9"/>
    <x v="2"/>
    <n v="5"/>
  </r>
  <r>
    <x v="9"/>
    <x v="3"/>
    <n v="0"/>
  </r>
  <r>
    <x v="9"/>
    <x v="4"/>
    <n v="0"/>
  </r>
  <r>
    <x v="9"/>
    <x v="5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60">
  <r>
    <x v="0"/>
    <x v="0"/>
    <n v="486"/>
  </r>
  <r>
    <x v="0"/>
    <x v="1"/>
    <n v="359"/>
  </r>
  <r>
    <x v="0"/>
    <x v="2"/>
    <n v="169"/>
  </r>
  <r>
    <x v="0"/>
    <x v="3"/>
    <n v="66"/>
  </r>
  <r>
    <x v="0"/>
    <x v="4"/>
    <n v="12"/>
  </r>
  <r>
    <x v="0"/>
    <x v="5"/>
    <n v="2"/>
  </r>
  <r>
    <x v="1"/>
    <x v="0"/>
    <n v="7005"/>
  </r>
  <r>
    <x v="1"/>
    <x v="1"/>
    <n v="5725"/>
  </r>
  <r>
    <x v="1"/>
    <x v="2"/>
    <n v="1373"/>
  </r>
  <r>
    <x v="1"/>
    <x v="3"/>
    <n v="88"/>
  </r>
  <r>
    <x v="1"/>
    <x v="4"/>
    <n v="6"/>
  </r>
  <r>
    <x v="1"/>
    <x v="5"/>
    <n v="0"/>
  </r>
  <r>
    <x v="2"/>
    <x v="0"/>
    <n v="9711"/>
  </r>
  <r>
    <x v="2"/>
    <x v="1"/>
    <n v="3565"/>
  </r>
  <r>
    <x v="2"/>
    <x v="2"/>
    <n v="786"/>
  </r>
  <r>
    <x v="2"/>
    <x v="3"/>
    <n v="33"/>
  </r>
  <r>
    <x v="2"/>
    <x v="4"/>
    <n v="4"/>
  </r>
  <r>
    <x v="2"/>
    <x v="5"/>
    <n v="1"/>
  </r>
  <r>
    <x v="3"/>
    <x v="0"/>
    <n v="3125"/>
  </r>
  <r>
    <x v="3"/>
    <x v="1"/>
    <n v="9985"/>
  </r>
  <r>
    <x v="3"/>
    <x v="2"/>
    <n v="2113"/>
  </r>
  <r>
    <x v="3"/>
    <x v="3"/>
    <n v="310"/>
  </r>
  <r>
    <x v="3"/>
    <x v="4"/>
    <n v="43"/>
  </r>
  <r>
    <x v="3"/>
    <x v="5"/>
    <n v="2"/>
  </r>
  <r>
    <x v="4"/>
    <x v="0"/>
    <n v="2656"/>
  </r>
  <r>
    <x v="4"/>
    <x v="1"/>
    <n v="4534"/>
  </r>
  <r>
    <x v="4"/>
    <x v="2"/>
    <n v="937"/>
  </r>
  <r>
    <x v="4"/>
    <x v="3"/>
    <n v="47"/>
  </r>
  <r>
    <x v="4"/>
    <x v="4"/>
    <n v="39"/>
  </r>
  <r>
    <x v="4"/>
    <x v="5"/>
    <n v="1"/>
  </r>
  <r>
    <x v="5"/>
    <x v="0"/>
    <n v="235"/>
  </r>
  <r>
    <x v="5"/>
    <x v="1"/>
    <n v="127"/>
  </r>
  <r>
    <x v="5"/>
    <x v="2"/>
    <n v="15"/>
  </r>
  <r>
    <x v="5"/>
    <x v="3"/>
    <n v="3"/>
  </r>
  <r>
    <x v="5"/>
    <x v="4"/>
    <n v="1"/>
  </r>
  <r>
    <x v="5"/>
    <x v="5"/>
    <n v="0"/>
  </r>
  <r>
    <x v="6"/>
    <x v="0"/>
    <n v="2478"/>
  </r>
  <r>
    <x v="6"/>
    <x v="1"/>
    <n v="365"/>
  </r>
  <r>
    <x v="6"/>
    <x v="2"/>
    <n v="172"/>
  </r>
  <r>
    <x v="6"/>
    <x v="3"/>
    <n v="17"/>
  </r>
  <r>
    <x v="6"/>
    <x v="4"/>
    <n v="1"/>
  </r>
  <r>
    <x v="6"/>
    <x v="5"/>
    <n v="0"/>
  </r>
  <r>
    <x v="7"/>
    <x v="0"/>
    <n v="95"/>
  </r>
  <r>
    <x v="7"/>
    <x v="1"/>
    <n v="113"/>
  </r>
  <r>
    <x v="7"/>
    <x v="2"/>
    <n v="0"/>
  </r>
  <r>
    <x v="7"/>
    <x v="3"/>
    <n v="1"/>
  </r>
  <r>
    <x v="7"/>
    <x v="4"/>
    <n v="0"/>
  </r>
  <r>
    <x v="7"/>
    <x v="5"/>
    <n v="0"/>
  </r>
  <r>
    <x v="8"/>
    <x v="0"/>
    <n v="0"/>
  </r>
  <r>
    <x v="8"/>
    <x v="1"/>
    <n v="3"/>
  </r>
  <r>
    <x v="8"/>
    <x v="2"/>
    <n v="1"/>
  </r>
  <r>
    <x v="8"/>
    <x v="3"/>
    <n v="0"/>
  </r>
  <r>
    <x v="8"/>
    <x v="4"/>
    <n v="0"/>
  </r>
  <r>
    <x v="8"/>
    <x v="5"/>
    <n v="0"/>
  </r>
  <r>
    <x v="9"/>
    <x v="0"/>
    <n v="62"/>
  </r>
  <r>
    <x v="9"/>
    <x v="1"/>
    <n v="26"/>
  </r>
  <r>
    <x v="9"/>
    <x v="2"/>
    <n v="13"/>
  </r>
  <r>
    <x v="9"/>
    <x v="3"/>
    <n v="1"/>
  </r>
  <r>
    <x v="9"/>
    <x v="4"/>
    <n v="0"/>
  </r>
  <r>
    <x v="9"/>
    <x v="5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60">
  <r>
    <x v="0"/>
    <x v="0"/>
    <n v="596"/>
  </r>
  <r>
    <x v="0"/>
    <x v="1"/>
    <n v="381"/>
  </r>
  <r>
    <x v="0"/>
    <x v="2"/>
    <n v="130"/>
  </r>
  <r>
    <x v="0"/>
    <x v="3"/>
    <n v="29"/>
  </r>
  <r>
    <x v="0"/>
    <x v="4"/>
    <n v="22"/>
  </r>
  <r>
    <x v="0"/>
    <x v="5"/>
    <n v="2"/>
  </r>
  <r>
    <x v="1"/>
    <x v="0"/>
    <n v="12049"/>
  </r>
  <r>
    <x v="1"/>
    <x v="1"/>
    <n v="6563"/>
  </r>
  <r>
    <x v="1"/>
    <x v="2"/>
    <n v="1467"/>
  </r>
  <r>
    <x v="1"/>
    <x v="3"/>
    <n v="42"/>
  </r>
  <r>
    <x v="1"/>
    <x v="4"/>
    <n v="8"/>
  </r>
  <r>
    <x v="1"/>
    <x v="5"/>
    <n v="1"/>
  </r>
  <r>
    <x v="2"/>
    <x v="0"/>
    <n v="9938"/>
  </r>
  <r>
    <x v="2"/>
    <x v="1"/>
    <n v="3493"/>
  </r>
  <r>
    <x v="2"/>
    <x v="2"/>
    <n v="926"/>
  </r>
  <r>
    <x v="2"/>
    <x v="3"/>
    <n v="106"/>
  </r>
  <r>
    <x v="2"/>
    <x v="4"/>
    <n v="15"/>
  </r>
  <r>
    <x v="2"/>
    <x v="5"/>
    <n v="2"/>
  </r>
  <r>
    <x v="3"/>
    <x v="0"/>
    <n v="5745"/>
  </r>
  <r>
    <x v="3"/>
    <x v="1"/>
    <n v="6375"/>
  </r>
  <r>
    <x v="3"/>
    <x v="2"/>
    <n v="2863"/>
  </r>
  <r>
    <x v="3"/>
    <x v="3"/>
    <n v="335"/>
  </r>
  <r>
    <x v="3"/>
    <x v="4"/>
    <n v="77"/>
  </r>
  <r>
    <x v="3"/>
    <x v="5"/>
    <n v="8"/>
  </r>
  <r>
    <x v="4"/>
    <x v="0"/>
    <n v="3885"/>
  </r>
  <r>
    <x v="4"/>
    <x v="1"/>
    <n v="7343"/>
  </r>
  <r>
    <x v="4"/>
    <x v="2"/>
    <n v="2706"/>
  </r>
  <r>
    <x v="4"/>
    <x v="3"/>
    <n v="315"/>
  </r>
  <r>
    <x v="4"/>
    <x v="4"/>
    <n v="5"/>
  </r>
  <r>
    <x v="4"/>
    <x v="5"/>
    <n v="0"/>
  </r>
  <r>
    <x v="5"/>
    <x v="0"/>
    <n v="34"/>
  </r>
  <r>
    <x v="5"/>
    <x v="1"/>
    <n v="21"/>
  </r>
  <r>
    <x v="5"/>
    <x v="2"/>
    <n v="1"/>
  </r>
  <r>
    <x v="5"/>
    <x v="3"/>
    <n v="1"/>
  </r>
  <r>
    <x v="5"/>
    <x v="4"/>
    <n v="0"/>
  </r>
  <r>
    <x v="5"/>
    <x v="5"/>
    <n v="0"/>
  </r>
  <r>
    <x v="6"/>
    <x v="0"/>
    <n v="2188"/>
  </r>
  <r>
    <x v="6"/>
    <x v="1"/>
    <n v="456"/>
  </r>
  <r>
    <x v="6"/>
    <x v="2"/>
    <n v="57"/>
  </r>
  <r>
    <x v="6"/>
    <x v="3"/>
    <n v="26"/>
  </r>
  <r>
    <x v="6"/>
    <x v="4"/>
    <n v="15"/>
  </r>
  <r>
    <x v="6"/>
    <x v="5"/>
    <n v="0"/>
  </r>
  <r>
    <x v="7"/>
    <x v="0"/>
    <n v="50"/>
  </r>
  <r>
    <x v="7"/>
    <x v="1"/>
    <n v="53"/>
  </r>
  <r>
    <x v="7"/>
    <x v="2"/>
    <n v="1"/>
  </r>
  <r>
    <x v="7"/>
    <x v="3"/>
    <n v="1"/>
  </r>
  <r>
    <x v="7"/>
    <x v="4"/>
    <n v="0"/>
  </r>
  <r>
    <x v="7"/>
    <x v="5"/>
    <n v="0"/>
  </r>
  <r>
    <x v="8"/>
    <x v="0"/>
    <n v="0"/>
  </r>
  <r>
    <x v="8"/>
    <x v="1"/>
    <n v="1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85"/>
  </r>
  <r>
    <x v="9"/>
    <x v="1"/>
    <n v="75"/>
  </r>
  <r>
    <x v="9"/>
    <x v="2"/>
    <n v="38"/>
  </r>
  <r>
    <x v="9"/>
    <x v="3"/>
    <n v="17"/>
  </r>
  <r>
    <x v="9"/>
    <x v="4"/>
    <n v="0"/>
  </r>
  <r>
    <x v="9"/>
    <x v="5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60">
  <r>
    <x v="0"/>
    <x v="0"/>
    <n v="259"/>
  </r>
  <r>
    <x v="0"/>
    <x v="1"/>
    <n v="184"/>
  </r>
  <r>
    <x v="0"/>
    <x v="2"/>
    <n v="103"/>
  </r>
  <r>
    <x v="0"/>
    <x v="3"/>
    <n v="15"/>
  </r>
  <r>
    <x v="0"/>
    <x v="4"/>
    <n v="0"/>
  </r>
  <r>
    <x v="0"/>
    <x v="5"/>
    <n v="0"/>
  </r>
  <r>
    <x v="1"/>
    <x v="0"/>
    <n v="3316"/>
  </r>
  <r>
    <x v="1"/>
    <x v="1"/>
    <n v="2392"/>
  </r>
  <r>
    <x v="1"/>
    <x v="2"/>
    <n v="1040"/>
  </r>
  <r>
    <x v="1"/>
    <x v="3"/>
    <n v="93"/>
  </r>
  <r>
    <x v="1"/>
    <x v="4"/>
    <n v="0"/>
  </r>
  <r>
    <x v="1"/>
    <x v="5"/>
    <n v="0"/>
  </r>
  <r>
    <x v="2"/>
    <x v="0"/>
    <n v="5695"/>
  </r>
  <r>
    <x v="2"/>
    <x v="1"/>
    <n v="2484"/>
  </r>
  <r>
    <x v="2"/>
    <x v="2"/>
    <n v="835"/>
  </r>
  <r>
    <x v="2"/>
    <x v="3"/>
    <n v="67"/>
  </r>
  <r>
    <x v="2"/>
    <x v="4"/>
    <n v="0"/>
  </r>
  <r>
    <x v="2"/>
    <x v="5"/>
    <n v="0"/>
  </r>
  <r>
    <x v="3"/>
    <x v="0"/>
    <n v="2856"/>
  </r>
  <r>
    <x v="3"/>
    <x v="1"/>
    <n v="4770"/>
  </r>
  <r>
    <x v="3"/>
    <x v="2"/>
    <n v="1290"/>
  </r>
  <r>
    <x v="3"/>
    <x v="3"/>
    <n v="380"/>
  </r>
  <r>
    <x v="3"/>
    <x v="4"/>
    <n v="7"/>
  </r>
  <r>
    <x v="3"/>
    <x v="5"/>
    <n v="0"/>
  </r>
  <r>
    <x v="4"/>
    <x v="0"/>
    <n v="749"/>
  </r>
  <r>
    <x v="4"/>
    <x v="1"/>
    <n v="1976"/>
  </r>
  <r>
    <x v="4"/>
    <x v="2"/>
    <n v="542"/>
  </r>
  <r>
    <x v="4"/>
    <x v="3"/>
    <n v="215"/>
  </r>
  <r>
    <x v="4"/>
    <x v="4"/>
    <n v="0"/>
  </r>
  <r>
    <x v="4"/>
    <x v="5"/>
    <n v="0"/>
  </r>
  <r>
    <x v="5"/>
    <x v="0"/>
    <n v="115"/>
  </r>
  <r>
    <x v="5"/>
    <x v="1"/>
    <n v="11"/>
  </r>
  <r>
    <x v="5"/>
    <x v="2"/>
    <n v="4"/>
  </r>
  <r>
    <x v="5"/>
    <x v="3"/>
    <n v="0"/>
  </r>
  <r>
    <x v="5"/>
    <x v="4"/>
    <n v="0"/>
  </r>
  <r>
    <x v="5"/>
    <x v="5"/>
    <n v="0"/>
  </r>
  <r>
    <x v="6"/>
    <x v="0"/>
    <n v="1366"/>
  </r>
  <r>
    <x v="6"/>
    <x v="1"/>
    <n v="250"/>
  </r>
  <r>
    <x v="6"/>
    <x v="2"/>
    <n v="36"/>
  </r>
  <r>
    <x v="6"/>
    <x v="3"/>
    <n v="7"/>
  </r>
  <r>
    <x v="6"/>
    <x v="4"/>
    <n v="0"/>
  </r>
  <r>
    <x v="6"/>
    <x v="5"/>
    <n v="0"/>
  </r>
  <r>
    <x v="7"/>
    <x v="0"/>
    <n v="80"/>
  </r>
  <r>
    <x v="7"/>
    <x v="1"/>
    <n v="2"/>
  </r>
  <r>
    <x v="7"/>
    <x v="2"/>
    <n v="3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32"/>
  </r>
  <r>
    <x v="9"/>
    <x v="1"/>
    <n v="67"/>
  </r>
  <r>
    <x v="9"/>
    <x v="2"/>
    <n v="37"/>
  </r>
  <r>
    <x v="9"/>
    <x v="3"/>
    <n v="1"/>
  </r>
  <r>
    <x v="9"/>
    <x v="4"/>
    <n v="0"/>
  </r>
  <r>
    <x v="9"/>
    <x v="5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60">
  <r>
    <x v="0"/>
    <x v="0"/>
    <n v="82"/>
  </r>
  <r>
    <x v="0"/>
    <x v="1"/>
    <n v="34"/>
  </r>
  <r>
    <x v="0"/>
    <x v="2"/>
    <n v="15"/>
  </r>
  <r>
    <x v="0"/>
    <x v="3"/>
    <n v="27"/>
  </r>
  <r>
    <x v="0"/>
    <x v="4"/>
    <n v="10"/>
  </r>
  <r>
    <x v="0"/>
    <x v="5"/>
    <n v="0"/>
  </r>
  <r>
    <x v="1"/>
    <x v="0"/>
    <n v="1735"/>
  </r>
  <r>
    <x v="1"/>
    <x v="1"/>
    <n v="746"/>
  </r>
  <r>
    <x v="1"/>
    <x v="2"/>
    <n v="247"/>
  </r>
  <r>
    <x v="1"/>
    <x v="3"/>
    <n v="13"/>
  </r>
  <r>
    <x v="1"/>
    <x v="4"/>
    <n v="3"/>
  </r>
  <r>
    <x v="1"/>
    <x v="5"/>
    <n v="0"/>
  </r>
  <r>
    <x v="2"/>
    <x v="0"/>
    <n v="1771"/>
  </r>
  <r>
    <x v="2"/>
    <x v="1"/>
    <n v="681"/>
  </r>
  <r>
    <x v="2"/>
    <x v="2"/>
    <n v="145"/>
  </r>
  <r>
    <x v="2"/>
    <x v="3"/>
    <n v="27"/>
  </r>
  <r>
    <x v="2"/>
    <x v="4"/>
    <n v="8"/>
  </r>
  <r>
    <x v="2"/>
    <x v="5"/>
    <n v="0"/>
  </r>
  <r>
    <x v="3"/>
    <x v="0"/>
    <n v="909"/>
  </r>
  <r>
    <x v="3"/>
    <x v="1"/>
    <n v="877"/>
  </r>
  <r>
    <x v="3"/>
    <x v="2"/>
    <n v="190"/>
  </r>
  <r>
    <x v="3"/>
    <x v="3"/>
    <n v="40"/>
  </r>
  <r>
    <x v="3"/>
    <x v="4"/>
    <n v="7"/>
  </r>
  <r>
    <x v="3"/>
    <x v="5"/>
    <n v="1"/>
  </r>
  <r>
    <x v="4"/>
    <x v="0"/>
    <n v="612"/>
  </r>
  <r>
    <x v="4"/>
    <x v="1"/>
    <n v="1477"/>
  </r>
  <r>
    <x v="4"/>
    <x v="2"/>
    <n v="133"/>
  </r>
  <r>
    <x v="4"/>
    <x v="3"/>
    <n v="0"/>
  </r>
  <r>
    <x v="4"/>
    <x v="4"/>
    <n v="1"/>
  </r>
  <r>
    <x v="4"/>
    <x v="5"/>
    <n v="0"/>
  </r>
  <r>
    <x v="5"/>
    <x v="0"/>
    <n v="15"/>
  </r>
  <r>
    <x v="5"/>
    <x v="1"/>
    <n v="1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518"/>
  </r>
  <r>
    <x v="6"/>
    <x v="1"/>
    <n v="71"/>
  </r>
  <r>
    <x v="6"/>
    <x v="2"/>
    <n v="2"/>
  </r>
  <r>
    <x v="6"/>
    <x v="3"/>
    <n v="1"/>
  </r>
  <r>
    <x v="6"/>
    <x v="4"/>
    <n v="0"/>
  </r>
  <r>
    <x v="6"/>
    <x v="5"/>
    <n v="0"/>
  </r>
  <r>
    <x v="7"/>
    <x v="0"/>
    <n v="1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17"/>
  </r>
  <r>
    <x v="9"/>
    <x v="1"/>
    <n v="34"/>
  </r>
  <r>
    <x v="9"/>
    <x v="2"/>
    <n v="0"/>
  </r>
  <r>
    <x v="9"/>
    <x v="3"/>
    <n v="0"/>
  </r>
  <r>
    <x v="9"/>
    <x v="4"/>
    <n v="0"/>
  </r>
  <r>
    <x v="9"/>
    <x v="5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60">
  <r>
    <x v="0"/>
    <x v="0"/>
    <n v="26"/>
  </r>
  <r>
    <x v="0"/>
    <x v="1"/>
    <n v="20"/>
  </r>
  <r>
    <x v="0"/>
    <x v="2"/>
    <n v="6"/>
  </r>
  <r>
    <x v="0"/>
    <x v="3"/>
    <n v="5"/>
  </r>
  <r>
    <x v="0"/>
    <x v="4"/>
    <n v="1"/>
  </r>
  <r>
    <x v="0"/>
    <x v="5"/>
    <n v="0"/>
  </r>
  <r>
    <x v="1"/>
    <x v="0"/>
    <n v="494"/>
  </r>
  <r>
    <x v="1"/>
    <x v="1"/>
    <n v="600"/>
  </r>
  <r>
    <x v="1"/>
    <x v="2"/>
    <n v="272"/>
  </r>
  <r>
    <x v="1"/>
    <x v="3"/>
    <n v="34"/>
  </r>
  <r>
    <x v="1"/>
    <x v="4"/>
    <n v="0"/>
  </r>
  <r>
    <x v="1"/>
    <x v="5"/>
    <n v="0"/>
  </r>
  <r>
    <x v="2"/>
    <x v="0"/>
    <n v="643"/>
  </r>
  <r>
    <x v="2"/>
    <x v="1"/>
    <n v="684"/>
  </r>
  <r>
    <x v="2"/>
    <x v="2"/>
    <n v="236"/>
  </r>
  <r>
    <x v="2"/>
    <x v="3"/>
    <n v="34"/>
  </r>
  <r>
    <x v="2"/>
    <x v="4"/>
    <n v="1"/>
  </r>
  <r>
    <x v="2"/>
    <x v="5"/>
    <n v="0"/>
  </r>
  <r>
    <x v="3"/>
    <x v="0"/>
    <n v="494"/>
  </r>
  <r>
    <x v="3"/>
    <x v="1"/>
    <n v="258"/>
  </r>
  <r>
    <x v="3"/>
    <x v="2"/>
    <n v="114"/>
  </r>
  <r>
    <x v="3"/>
    <x v="3"/>
    <n v="32"/>
  </r>
  <r>
    <x v="3"/>
    <x v="4"/>
    <n v="8"/>
  </r>
  <r>
    <x v="3"/>
    <x v="5"/>
    <n v="0"/>
  </r>
  <r>
    <x v="4"/>
    <x v="0"/>
    <n v="252"/>
  </r>
  <r>
    <x v="4"/>
    <x v="1"/>
    <n v="276"/>
  </r>
  <r>
    <x v="4"/>
    <x v="2"/>
    <n v="155"/>
  </r>
  <r>
    <x v="4"/>
    <x v="3"/>
    <n v="43"/>
  </r>
  <r>
    <x v="4"/>
    <x v="4"/>
    <n v="3"/>
  </r>
  <r>
    <x v="4"/>
    <x v="5"/>
    <n v="0"/>
  </r>
  <r>
    <x v="5"/>
    <x v="0"/>
    <n v="0"/>
  </r>
  <r>
    <x v="5"/>
    <x v="1"/>
    <n v="0"/>
  </r>
  <r>
    <x v="5"/>
    <x v="2"/>
    <n v="0"/>
  </r>
  <r>
    <x v="5"/>
    <x v="3"/>
    <n v="1"/>
  </r>
  <r>
    <x v="5"/>
    <x v="4"/>
    <n v="0"/>
  </r>
  <r>
    <x v="5"/>
    <x v="5"/>
    <n v="0"/>
  </r>
  <r>
    <x v="6"/>
    <x v="0"/>
    <n v="199"/>
  </r>
  <r>
    <x v="6"/>
    <x v="1"/>
    <n v="17"/>
  </r>
  <r>
    <x v="6"/>
    <x v="2"/>
    <n v="4"/>
  </r>
  <r>
    <x v="6"/>
    <x v="3"/>
    <n v="1"/>
  </r>
  <r>
    <x v="6"/>
    <x v="4"/>
    <n v="0"/>
  </r>
  <r>
    <x v="6"/>
    <x v="5"/>
    <n v="0"/>
  </r>
  <r>
    <x v="7"/>
    <x v="0"/>
    <n v="1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40"/>
  </r>
  <r>
    <x v="9"/>
    <x v="1"/>
    <n v="44"/>
  </r>
  <r>
    <x v="9"/>
    <x v="2"/>
    <n v="15"/>
  </r>
  <r>
    <x v="9"/>
    <x v="3"/>
    <n v="6"/>
  </r>
  <r>
    <x v="9"/>
    <x v="4"/>
    <n v="0"/>
  </r>
  <r>
    <x v="9"/>
    <x v="5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60">
  <r>
    <x v="0"/>
    <x v="0"/>
    <n v="65"/>
  </r>
  <r>
    <x v="0"/>
    <x v="1"/>
    <n v="45"/>
  </r>
  <r>
    <x v="0"/>
    <x v="2"/>
    <n v="15"/>
  </r>
  <r>
    <x v="0"/>
    <x v="3"/>
    <n v="1"/>
  </r>
  <r>
    <x v="0"/>
    <x v="4"/>
    <n v="0"/>
  </r>
  <r>
    <x v="0"/>
    <x v="5"/>
    <n v="0"/>
  </r>
  <r>
    <x v="1"/>
    <x v="0"/>
    <n v="1982"/>
  </r>
  <r>
    <x v="1"/>
    <x v="1"/>
    <n v="811"/>
  </r>
  <r>
    <x v="1"/>
    <x v="2"/>
    <n v="712"/>
  </r>
  <r>
    <x v="1"/>
    <x v="3"/>
    <n v="11"/>
  </r>
  <r>
    <x v="1"/>
    <x v="4"/>
    <n v="0"/>
  </r>
  <r>
    <x v="1"/>
    <x v="5"/>
    <n v="0"/>
  </r>
  <r>
    <x v="2"/>
    <x v="0"/>
    <n v="1548"/>
  </r>
  <r>
    <x v="2"/>
    <x v="1"/>
    <n v="442"/>
  </r>
  <r>
    <x v="2"/>
    <x v="2"/>
    <n v="223"/>
  </r>
  <r>
    <x v="2"/>
    <x v="3"/>
    <n v="6"/>
  </r>
  <r>
    <x v="2"/>
    <x v="4"/>
    <n v="1"/>
  </r>
  <r>
    <x v="2"/>
    <x v="5"/>
    <n v="0"/>
  </r>
  <r>
    <x v="3"/>
    <x v="0"/>
    <n v="1028"/>
  </r>
  <r>
    <x v="3"/>
    <x v="1"/>
    <n v="622"/>
  </r>
  <r>
    <x v="3"/>
    <x v="2"/>
    <n v="202"/>
  </r>
  <r>
    <x v="3"/>
    <x v="3"/>
    <n v="45"/>
  </r>
  <r>
    <x v="3"/>
    <x v="4"/>
    <n v="13"/>
  </r>
  <r>
    <x v="3"/>
    <x v="5"/>
    <n v="0"/>
  </r>
  <r>
    <x v="4"/>
    <x v="0"/>
    <n v="409"/>
  </r>
  <r>
    <x v="4"/>
    <x v="1"/>
    <n v="334"/>
  </r>
  <r>
    <x v="4"/>
    <x v="2"/>
    <n v="483"/>
  </r>
  <r>
    <x v="4"/>
    <x v="3"/>
    <n v="2"/>
  </r>
  <r>
    <x v="4"/>
    <x v="4"/>
    <n v="0"/>
  </r>
  <r>
    <x v="4"/>
    <x v="5"/>
    <n v="0"/>
  </r>
  <r>
    <x v="5"/>
    <x v="0"/>
    <n v="0"/>
  </r>
  <r>
    <x v="5"/>
    <x v="1"/>
    <n v="5"/>
  </r>
  <r>
    <x v="5"/>
    <x v="2"/>
    <n v="1"/>
  </r>
  <r>
    <x v="5"/>
    <x v="3"/>
    <n v="0"/>
  </r>
  <r>
    <x v="5"/>
    <x v="4"/>
    <n v="0"/>
  </r>
  <r>
    <x v="5"/>
    <x v="5"/>
    <n v="0"/>
  </r>
  <r>
    <x v="6"/>
    <x v="0"/>
    <n v="332"/>
  </r>
  <r>
    <x v="6"/>
    <x v="1"/>
    <n v="41"/>
  </r>
  <r>
    <x v="6"/>
    <x v="2"/>
    <n v="14"/>
  </r>
  <r>
    <x v="6"/>
    <x v="3"/>
    <n v="1"/>
  </r>
  <r>
    <x v="6"/>
    <x v="4"/>
    <n v="0"/>
  </r>
  <r>
    <x v="6"/>
    <x v="5"/>
    <n v="0"/>
  </r>
  <r>
    <x v="7"/>
    <x v="0"/>
    <n v="0"/>
  </r>
  <r>
    <x v="7"/>
    <x v="1"/>
    <n v="0"/>
  </r>
  <r>
    <x v="7"/>
    <x v="2"/>
    <n v="1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19"/>
  </r>
  <r>
    <x v="9"/>
    <x v="1"/>
    <n v="1"/>
  </r>
  <r>
    <x v="9"/>
    <x v="2"/>
    <n v="0"/>
  </r>
  <r>
    <x v="9"/>
    <x v="3"/>
    <n v="2"/>
  </r>
  <r>
    <x v="9"/>
    <x v="4"/>
    <n v="0"/>
  </r>
  <r>
    <x v="9"/>
    <x v="5"/>
    <n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60">
  <r>
    <x v="0"/>
    <x v="0"/>
    <n v="84"/>
  </r>
  <r>
    <x v="0"/>
    <x v="1"/>
    <n v="38"/>
  </r>
  <r>
    <x v="0"/>
    <x v="2"/>
    <n v="20"/>
  </r>
  <r>
    <x v="0"/>
    <x v="3"/>
    <n v="21"/>
  </r>
  <r>
    <x v="0"/>
    <x v="4"/>
    <n v="6"/>
  </r>
  <r>
    <x v="0"/>
    <x v="5"/>
    <n v="0"/>
  </r>
  <r>
    <x v="1"/>
    <x v="0"/>
    <n v="1213"/>
  </r>
  <r>
    <x v="1"/>
    <x v="1"/>
    <n v="787"/>
  </r>
  <r>
    <x v="1"/>
    <x v="2"/>
    <n v="396"/>
  </r>
  <r>
    <x v="1"/>
    <x v="3"/>
    <n v="69"/>
  </r>
  <r>
    <x v="1"/>
    <x v="4"/>
    <n v="8"/>
  </r>
  <r>
    <x v="1"/>
    <x v="5"/>
    <n v="1"/>
  </r>
  <r>
    <x v="2"/>
    <x v="0"/>
    <n v="1695"/>
  </r>
  <r>
    <x v="2"/>
    <x v="1"/>
    <n v="712"/>
  </r>
  <r>
    <x v="2"/>
    <x v="2"/>
    <n v="307"/>
  </r>
  <r>
    <x v="2"/>
    <x v="3"/>
    <n v="78"/>
  </r>
  <r>
    <x v="2"/>
    <x v="4"/>
    <n v="3"/>
  </r>
  <r>
    <x v="2"/>
    <x v="5"/>
    <n v="0"/>
  </r>
  <r>
    <x v="3"/>
    <x v="0"/>
    <n v="1038"/>
  </r>
  <r>
    <x v="3"/>
    <x v="1"/>
    <n v="911"/>
  </r>
  <r>
    <x v="3"/>
    <x v="2"/>
    <n v="516"/>
  </r>
  <r>
    <x v="3"/>
    <x v="3"/>
    <n v="88"/>
  </r>
  <r>
    <x v="3"/>
    <x v="4"/>
    <n v="33"/>
  </r>
  <r>
    <x v="3"/>
    <x v="5"/>
    <n v="0"/>
  </r>
  <r>
    <x v="4"/>
    <x v="0"/>
    <n v="119"/>
  </r>
  <r>
    <x v="4"/>
    <x v="1"/>
    <n v="432"/>
  </r>
  <r>
    <x v="4"/>
    <x v="2"/>
    <n v="357"/>
  </r>
  <r>
    <x v="4"/>
    <x v="3"/>
    <n v="7"/>
  </r>
  <r>
    <x v="4"/>
    <x v="4"/>
    <n v="5"/>
  </r>
  <r>
    <x v="4"/>
    <x v="5"/>
    <n v="0"/>
  </r>
  <r>
    <x v="5"/>
    <x v="0"/>
    <n v="1"/>
  </r>
  <r>
    <x v="5"/>
    <x v="1"/>
    <n v="1"/>
  </r>
  <r>
    <x v="5"/>
    <x v="2"/>
    <n v="5"/>
  </r>
  <r>
    <x v="5"/>
    <x v="3"/>
    <n v="0"/>
  </r>
  <r>
    <x v="5"/>
    <x v="4"/>
    <n v="0"/>
  </r>
  <r>
    <x v="5"/>
    <x v="5"/>
    <n v="0"/>
  </r>
  <r>
    <x v="6"/>
    <x v="0"/>
    <n v="236"/>
  </r>
  <r>
    <x v="6"/>
    <x v="1"/>
    <n v="28"/>
  </r>
  <r>
    <x v="6"/>
    <x v="2"/>
    <n v="8"/>
  </r>
  <r>
    <x v="6"/>
    <x v="3"/>
    <n v="3"/>
  </r>
  <r>
    <x v="6"/>
    <x v="4"/>
    <n v="0"/>
  </r>
  <r>
    <x v="6"/>
    <x v="5"/>
    <n v="0"/>
  </r>
  <r>
    <x v="7"/>
    <x v="0"/>
    <n v="2"/>
  </r>
  <r>
    <x v="7"/>
    <x v="1"/>
    <n v="1"/>
  </r>
  <r>
    <x v="7"/>
    <x v="2"/>
    <n v="1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5"/>
  </r>
  <r>
    <x v="9"/>
    <x v="1"/>
    <n v="12"/>
  </r>
  <r>
    <x v="9"/>
    <x v="2"/>
    <n v="1"/>
  </r>
  <r>
    <x v="9"/>
    <x v="3"/>
    <n v="13"/>
  </r>
  <r>
    <x v="9"/>
    <x v="4"/>
    <n v="0"/>
  </r>
  <r>
    <x v="9"/>
    <x v="5"/>
    <n v="1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60">
  <r>
    <x v="0"/>
    <x v="0"/>
    <n v="34"/>
  </r>
  <r>
    <x v="0"/>
    <x v="1"/>
    <n v="21"/>
  </r>
  <r>
    <x v="0"/>
    <x v="2"/>
    <n v="18"/>
  </r>
  <r>
    <x v="0"/>
    <x v="3"/>
    <n v="5"/>
  </r>
  <r>
    <x v="0"/>
    <x v="4"/>
    <n v="3"/>
  </r>
  <r>
    <x v="0"/>
    <x v="5"/>
    <n v="0"/>
  </r>
  <r>
    <x v="1"/>
    <x v="0"/>
    <n v="683"/>
  </r>
  <r>
    <x v="1"/>
    <x v="1"/>
    <n v="451"/>
  </r>
  <r>
    <x v="1"/>
    <x v="2"/>
    <n v="92"/>
  </r>
  <r>
    <x v="1"/>
    <x v="3"/>
    <n v="14"/>
  </r>
  <r>
    <x v="1"/>
    <x v="4"/>
    <n v="2"/>
  </r>
  <r>
    <x v="1"/>
    <x v="5"/>
    <n v="1"/>
  </r>
  <r>
    <x v="2"/>
    <x v="0"/>
    <n v="682"/>
  </r>
  <r>
    <x v="2"/>
    <x v="1"/>
    <n v="338"/>
  </r>
  <r>
    <x v="2"/>
    <x v="2"/>
    <n v="90"/>
  </r>
  <r>
    <x v="2"/>
    <x v="3"/>
    <n v="29"/>
  </r>
  <r>
    <x v="2"/>
    <x v="4"/>
    <n v="2"/>
  </r>
  <r>
    <x v="2"/>
    <x v="5"/>
    <n v="1"/>
  </r>
  <r>
    <x v="3"/>
    <x v="0"/>
    <n v="240"/>
  </r>
  <r>
    <x v="3"/>
    <x v="1"/>
    <n v="508"/>
  </r>
  <r>
    <x v="3"/>
    <x v="2"/>
    <n v="162"/>
  </r>
  <r>
    <x v="3"/>
    <x v="3"/>
    <n v="52"/>
  </r>
  <r>
    <x v="3"/>
    <x v="4"/>
    <n v="17"/>
  </r>
  <r>
    <x v="3"/>
    <x v="5"/>
    <n v="0"/>
  </r>
  <r>
    <x v="4"/>
    <x v="0"/>
    <n v="72"/>
  </r>
  <r>
    <x v="4"/>
    <x v="1"/>
    <n v="240"/>
  </r>
  <r>
    <x v="4"/>
    <x v="2"/>
    <n v="50"/>
  </r>
  <r>
    <x v="4"/>
    <x v="3"/>
    <n v="42"/>
  </r>
  <r>
    <x v="4"/>
    <x v="4"/>
    <n v="2"/>
  </r>
  <r>
    <x v="4"/>
    <x v="5"/>
    <n v="0"/>
  </r>
  <r>
    <x v="5"/>
    <x v="0"/>
    <n v="0"/>
  </r>
  <r>
    <x v="5"/>
    <x v="1"/>
    <n v="0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99"/>
  </r>
  <r>
    <x v="6"/>
    <x v="1"/>
    <n v="4"/>
  </r>
  <r>
    <x v="6"/>
    <x v="2"/>
    <n v="2"/>
  </r>
  <r>
    <x v="6"/>
    <x v="3"/>
    <n v="0"/>
  </r>
  <r>
    <x v="6"/>
    <x v="4"/>
    <n v="0"/>
  </r>
  <r>
    <x v="6"/>
    <x v="5"/>
    <n v="0"/>
  </r>
  <r>
    <x v="7"/>
    <x v="0"/>
    <n v="0"/>
  </r>
  <r>
    <x v="7"/>
    <x v="1"/>
    <n v="0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0"/>
  </r>
  <r>
    <x v="9"/>
    <x v="1"/>
    <n v="0"/>
  </r>
  <r>
    <x v="9"/>
    <x v="2"/>
    <n v="0"/>
  </r>
  <r>
    <x v="9"/>
    <x v="3"/>
    <n v="1"/>
  </r>
  <r>
    <x v="9"/>
    <x v="4"/>
    <n v="0"/>
  </r>
  <r>
    <x v="9"/>
    <x v="5"/>
    <n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60">
  <r>
    <x v="0"/>
    <x v="0"/>
    <n v="7"/>
  </r>
  <r>
    <x v="0"/>
    <x v="1"/>
    <n v="8"/>
  </r>
  <r>
    <x v="0"/>
    <x v="2"/>
    <n v="1"/>
  </r>
  <r>
    <x v="0"/>
    <x v="3"/>
    <n v="1"/>
  </r>
  <r>
    <x v="0"/>
    <x v="4"/>
    <n v="0"/>
  </r>
  <r>
    <x v="0"/>
    <x v="5"/>
    <n v="0"/>
  </r>
  <r>
    <x v="1"/>
    <x v="0"/>
    <n v="199"/>
  </r>
  <r>
    <x v="1"/>
    <x v="1"/>
    <n v="110"/>
  </r>
  <r>
    <x v="1"/>
    <x v="2"/>
    <n v="64"/>
  </r>
  <r>
    <x v="1"/>
    <x v="3"/>
    <n v="13"/>
  </r>
  <r>
    <x v="1"/>
    <x v="4"/>
    <n v="2"/>
  </r>
  <r>
    <x v="1"/>
    <x v="5"/>
    <n v="0"/>
  </r>
  <r>
    <x v="2"/>
    <x v="0"/>
    <n v="212"/>
  </r>
  <r>
    <x v="2"/>
    <x v="1"/>
    <n v="81"/>
  </r>
  <r>
    <x v="2"/>
    <x v="2"/>
    <n v="39"/>
  </r>
  <r>
    <x v="2"/>
    <x v="3"/>
    <n v="18"/>
  </r>
  <r>
    <x v="2"/>
    <x v="4"/>
    <n v="2"/>
  </r>
  <r>
    <x v="2"/>
    <x v="5"/>
    <n v="0"/>
  </r>
  <r>
    <x v="3"/>
    <x v="0"/>
    <n v="98"/>
  </r>
  <r>
    <x v="3"/>
    <x v="1"/>
    <n v="126"/>
  </r>
  <r>
    <x v="3"/>
    <x v="2"/>
    <n v="82"/>
  </r>
  <r>
    <x v="3"/>
    <x v="3"/>
    <n v="49"/>
  </r>
  <r>
    <x v="3"/>
    <x v="4"/>
    <n v="3"/>
  </r>
  <r>
    <x v="3"/>
    <x v="5"/>
    <n v="0"/>
  </r>
  <r>
    <x v="4"/>
    <x v="0"/>
    <n v="32"/>
  </r>
  <r>
    <x v="4"/>
    <x v="1"/>
    <n v="179"/>
  </r>
  <r>
    <x v="4"/>
    <x v="2"/>
    <n v="104"/>
  </r>
  <r>
    <x v="4"/>
    <x v="3"/>
    <n v="51"/>
  </r>
  <r>
    <x v="4"/>
    <x v="4"/>
    <n v="0"/>
  </r>
  <r>
    <x v="4"/>
    <x v="5"/>
    <n v="0"/>
  </r>
  <r>
    <x v="5"/>
    <x v="0"/>
    <n v="1"/>
  </r>
  <r>
    <x v="5"/>
    <x v="1"/>
    <n v="1"/>
  </r>
  <r>
    <x v="5"/>
    <x v="2"/>
    <n v="0"/>
  </r>
  <r>
    <x v="5"/>
    <x v="3"/>
    <n v="0"/>
  </r>
  <r>
    <x v="5"/>
    <x v="4"/>
    <n v="0"/>
  </r>
  <r>
    <x v="5"/>
    <x v="5"/>
    <n v="0"/>
  </r>
  <r>
    <x v="6"/>
    <x v="0"/>
    <n v="50"/>
  </r>
  <r>
    <x v="6"/>
    <x v="1"/>
    <n v="4"/>
  </r>
  <r>
    <x v="6"/>
    <x v="2"/>
    <n v="30"/>
  </r>
  <r>
    <x v="6"/>
    <x v="3"/>
    <n v="0"/>
  </r>
  <r>
    <x v="6"/>
    <x v="4"/>
    <n v="1"/>
  </r>
  <r>
    <x v="6"/>
    <x v="5"/>
    <n v="0"/>
  </r>
  <r>
    <x v="7"/>
    <x v="0"/>
    <n v="0"/>
  </r>
  <r>
    <x v="7"/>
    <x v="1"/>
    <n v="6"/>
  </r>
  <r>
    <x v="7"/>
    <x v="2"/>
    <n v="0"/>
  </r>
  <r>
    <x v="7"/>
    <x v="3"/>
    <n v="0"/>
  </r>
  <r>
    <x v="7"/>
    <x v="4"/>
    <n v="0"/>
  </r>
  <r>
    <x v="7"/>
    <x v="5"/>
    <n v="0"/>
  </r>
  <r>
    <x v="8"/>
    <x v="0"/>
    <n v="0"/>
  </r>
  <r>
    <x v="8"/>
    <x v="1"/>
    <n v="0"/>
  </r>
  <r>
    <x v="8"/>
    <x v="2"/>
    <n v="0"/>
  </r>
  <r>
    <x v="8"/>
    <x v="3"/>
    <n v="0"/>
  </r>
  <r>
    <x v="8"/>
    <x v="4"/>
    <n v="0"/>
  </r>
  <r>
    <x v="8"/>
    <x v="5"/>
    <n v="0"/>
  </r>
  <r>
    <x v="9"/>
    <x v="0"/>
    <n v="0"/>
  </r>
  <r>
    <x v="9"/>
    <x v="1"/>
    <n v="6"/>
  </r>
  <r>
    <x v="9"/>
    <x v="2"/>
    <n v="2"/>
  </r>
  <r>
    <x v="9"/>
    <x v="3"/>
    <n v="0"/>
  </r>
  <r>
    <x v="9"/>
    <x v="4"/>
    <n v="0"/>
  </r>
  <r>
    <x v="9"/>
    <x v="5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name="TablaDinámica4" cacheId="3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F8:Q16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20"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5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5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5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5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5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16" cacheId="3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850:Q858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TablaDinámica7" cacheId="3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201:Q209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TablaDinámica15" cacheId="3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786:Q794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TablaDinámica13" cacheId="4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F656:Q664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TablaDinámica10" cacheId="4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460:Q468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TablaDinámica11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525:Q533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TablaDinámica1" cacheId="4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E330:P338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name="TablaDinámica12" cacheId="3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591:Q599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name="TablaDinámica14" cacheId="4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721:Q729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name="TablaDinámica18" cacheId="4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918:Q926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name="TablaDinámica6" cacheId="3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135:Q143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name="TablaDinámica9" cacheId="3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F395:Q403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2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7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7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7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7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7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7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7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7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7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7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name="TablaDinámica8" cacheId="3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F266:Q274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name="TablaDinámica5" cacheId="3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F70:Q78" firstHeaderRow="1" firstDataRow="2" firstDataCol="1"/>
  <pivotFields count="3">
    <pivotField axis="axisCol" showAll="0">
      <items count="11">
        <item x="8"/>
        <item x="0"/>
        <item x="1"/>
        <item x="2"/>
        <item x="3"/>
        <item x="4"/>
        <item x="5"/>
        <item x="6"/>
        <item x="9"/>
        <item x="7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a de TOTAL" fld="2" baseField="0" baseItem="0"/>
  </dataFields>
  <chartFormats count="20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" sourceName="GRUPO OBJETIVO">
  <pivotTables>
    <pivotTable tabId="2" name="TablaDinámica4"/>
  </pivotTables>
  <data>
    <tabular pivotCacheId="1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" sourceName="MES">
  <pivotTables>
    <pivotTable tabId="2" name="TablaDinámica4"/>
  </pivotTables>
  <data>
    <tabular pivotCacheId="1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" sourceName="GRUPO OBJETIVO">
  <pivotTables>
    <pivotTable tabId="2" name="TablaDinámica5"/>
  </pivotTables>
  <data>
    <tabular pivotCacheId="2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" sourceName="MES">
  <pivotTables>
    <pivotTable tabId="2" name="TablaDinámica5"/>
  </pivotTables>
  <data>
    <tabular pivotCacheId="2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2" sourceName="GRUPO OBJETIVO">
  <pivotTables>
    <pivotTable tabId="2" name="TablaDinámica6"/>
  </pivotTables>
  <data>
    <tabular pivotCacheId="3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2" sourceName="MES">
  <pivotTables>
    <pivotTable tabId="2" name="TablaDinámica6"/>
  </pivotTables>
  <data>
    <tabular pivotCacheId="3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3" sourceName="GRUPO OBJETIVO">
  <pivotTables>
    <pivotTable tabId="2" name="TablaDinámica7"/>
  </pivotTables>
  <data>
    <tabular pivotCacheId="4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3" sourceName="MES">
  <pivotTables>
    <pivotTable tabId="2" name="TablaDinámica7"/>
  </pivotTables>
  <data>
    <tabular pivotCacheId="4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4" sourceName="GRUPO OBJETIVO">
  <pivotTables>
    <pivotTable tabId="2" name="TablaDinámica8"/>
  </pivotTables>
  <data>
    <tabular pivotCacheId="5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4" sourceName="MES">
  <pivotTables>
    <pivotTable tabId="2" name="TablaDinámica8"/>
  </pivotTables>
  <data>
    <tabular pivotCacheId="5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5" sourceName="GRUPO OBJETIVO">
  <pivotTables>
    <pivotTable tabId="2" name="TablaDinámica1"/>
  </pivotTables>
  <data>
    <tabular pivotCacheId="6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5" sourceName="MES">
  <pivotTables>
    <pivotTable tabId="2" name="TablaDinámica1"/>
  </pivotTables>
  <data>
    <tabular pivotCacheId="6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6" sourceName="GRUPO OBJETIVO">
  <pivotTables>
    <pivotTable tabId="2" name="TablaDinámica9"/>
  </pivotTables>
  <data>
    <tabular pivotCacheId="7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6" sourceName="MES">
  <pivotTables>
    <pivotTable tabId="2" name="TablaDinámica9"/>
  </pivotTables>
  <data>
    <tabular pivotCacheId="7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7" sourceName="GRUPO OBJETIVO">
  <pivotTables>
    <pivotTable tabId="2" name="TablaDinámica10"/>
  </pivotTables>
  <data>
    <tabular pivotCacheId="8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7" sourceName="MES">
  <pivotTables>
    <pivotTable tabId="2" name="TablaDinámica10"/>
  </pivotTables>
  <data>
    <tabular pivotCacheId="8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8" sourceName="GRUPO OBJETIVO">
  <pivotTables>
    <pivotTable tabId="2" name="TablaDinámica11"/>
  </pivotTables>
  <data>
    <tabular pivotCacheId="9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8" sourceName="MES">
  <pivotTables>
    <pivotTable tabId="2" name="TablaDinámica11"/>
  </pivotTables>
  <data>
    <tabular pivotCacheId="9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9" sourceName="GRUPO OBJETIVO">
  <pivotTables>
    <pivotTable tabId="2" name="TablaDinámica12"/>
  </pivotTables>
  <data>
    <tabular pivotCacheId="10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9" sourceName="MES">
  <pivotTables>
    <pivotTable tabId="2" name="TablaDinámica12"/>
  </pivotTables>
  <data>
    <tabular pivotCacheId="10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0" sourceName="GRUPO OBJETIVO">
  <pivotTables>
    <pivotTable tabId="2" name="TablaDinámica13"/>
  </pivotTables>
  <data>
    <tabular pivotCacheId="11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0" sourceName="MES">
  <pivotTables>
    <pivotTable tabId="2" name="TablaDinámica13"/>
  </pivotTables>
  <data>
    <tabular pivotCacheId="11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1" sourceName="GRUPO OBJETIVO">
  <pivotTables>
    <pivotTable tabId="2" name="TablaDinámica14"/>
  </pivotTables>
  <data>
    <tabular pivotCacheId="12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1" sourceName="MES">
  <pivotTables>
    <pivotTable tabId="2" name="TablaDinámica14"/>
  </pivotTables>
  <data>
    <tabular pivotCacheId="12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2" sourceName="GRUPO OBJETIVO">
  <pivotTables>
    <pivotTable tabId="2" name="TablaDinámica15"/>
  </pivotTables>
  <data>
    <tabular pivotCacheId="13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2" sourceName="MES">
  <pivotTables>
    <pivotTable tabId="2" name="TablaDinámica15"/>
  </pivotTables>
  <data>
    <tabular pivotCacheId="13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3" sourceName="GRUPO OBJETIVO">
  <pivotTables>
    <pivotTable tabId="2" name="TablaDinámica16"/>
  </pivotTables>
  <data>
    <tabular pivotCacheId="14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3" sourceName="MES">
  <pivotTables>
    <pivotTable tabId="2" name="TablaDinámica16"/>
  </pivotTables>
  <data>
    <tabular pivotCacheId="14">
      <items count="6">
        <i x="0" s="1"/>
        <i x="3" s="1"/>
        <i x="4" s="1"/>
        <i x="5" s="1"/>
        <i x="1" s="1"/>
        <i x="2" s="1"/>
      </items>
    </tabular>
  </data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GRUPO_OBJETIVO14" sourceName="GRUPO OBJETIVO">
  <pivotTables>
    <pivotTable tabId="2" name="TablaDinámica18"/>
  </pivotTables>
  <data>
    <tabular pivotCacheId="15">
      <items count="10">
        <i x="8" s="1"/>
        <i x="0" s="1"/>
        <i x="1" s="1"/>
        <i x="2" s="1"/>
        <i x="3" s="1"/>
        <i x="4" s="1"/>
        <i x="5" s="1"/>
        <i x="6" s="1"/>
        <i x="9" s="1"/>
        <i x="7" s="1"/>
      </items>
    </tabular>
  </data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4" sourceName="MES">
  <pivotTables>
    <pivotTable tabId="2" name="TablaDinámica18"/>
  </pivotTables>
  <data>
    <tabular pivotCacheId="15">
      <items count="6">
        <i x="0" s="1"/>
        <i x="3" s="1"/>
        <i x="4" s="1"/>
        <i x="5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GRUPO OBJETIVO" cache="SegmentaciónDeDatos_GRUPO_OBJETIVO" caption="GRUPO OBJETIVO" columnCount="4" rowHeight="241300"/>
  <slicer name="MES" cache="SegmentaciónDeDatos_MES" caption="MES" columnCount="3" rowHeight="241300"/>
  <slicer name="GRUPO OBJETIVO 1" cache="SegmentaciónDeDatos_GRUPO_OBJETIVO1" caption="GRUPO OBJETIVO" columnCount="4" rowHeight="241300"/>
  <slicer name="MES 1" cache="SegmentaciónDeDatos_MES1" caption="MES" columnCount="4" rowHeight="241300"/>
  <slicer name="GRUPO OBJETIVO 2" cache="SegmentaciónDeDatos_GRUPO_OBJETIVO2" caption="GRUPO OBJETIVO" columnCount="4" rowHeight="241300"/>
  <slicer name="MES 2" cache="SegmentaciónDeDatos_MES2" caption="MES" columnCount="4" rowHeight="241300"/>
  <slicer name="GRUPO OBJETIVO 3" cache="SegmentaciónDeDatos_GRUPO_OBJETIVO3" caption="GRUPO OBJETIVO" columnCount="4" rowHeight="241300"/>
  <slicer name="MES 3" cache="SegmentaciónDeDatos_MES3" caption="MES" columnCount="4" rowHeight="241300"/>
  <slicer name="GRUPO OBJETIVO 4" cache="SegmentaciónDeDatos_GRUPO_OBJETIVO4" caption="GRUPO OBJETIVO" columnCount="4" rowHeight="241300"/>
  <slicer name="MES 4" cache="SegmentaciónDeDatos_MES4" caption="MES" columnCount="4" rowHeight="241300"/>
  <slicer name="GRUPO OBJETIVO 5" cache="SegmentaciónDeDatos_GRUPO_OBJETIVO5" caption="GRUPO OBJETIVO" columnCount="4" rowHeight="241300"/>
  <slicer name="MES 5" cache="SegmentaciónDeDatos_MES5" caption="MES" columnCount="4" rowHeight="241300"/>
  <slicer name="GRUPO OBJETIVO 6" cache="SegmentaciónDeDatos_GRUPO_OBJETIVO6" caption="GRUPO OBJETIVO" columnCount="4" rowHeight="241300"/>
  <slicer name="MES 6" cache="SegmentaciónDeDatos_MES6" caption="MES" columnCount="4" rowHeight="241300"/>
  <slicer name="GRUPO OBJETIVO 7" cache="SegmentaciónDeDatos_GRUPO_OBJETIVO7" caption="GRUPO OBJETIVO" columnCount="4" rowHeight="241300"/>
  <slicer name="MES 7" cache="SegmentaciónDeDatos_MES7" caption="MES" columnCount="4" rowHeight="241300"/>
  <slicer name="GRUPO OBJETIVO 8" cache="SegmentaciónDeDatos_GRUPO_OBJETIVO8" caption="GRUPO OBJETIVO" columnCount="4" rowHeight="241300"/>
  <slicer name="MES 8" cache="SegmentaciónDeDatos_MES8" caption="MES" columnCount="4" rowHeight="241300"/>
  <slicer name="GRUPO OBJETIVO 9" cache="SegmentaciónDeDatos_GRUPO_OBJETIVO9" caption="GRUPO OBJETIVO" columnCount="4" rowHeight="241300"/>
  <slicer name="MES 9" cache="SegmentaciónDeDatos_MES9" caption="MES" columnCount="4" rowHeight="241300"/>
  <slicer name="GRUPO OBJETIVO 10" cache="SegmentaciónDeDatos_GRUPO_OBJETIVO10" caption="GRUPO OBJETIVO" columnCount="4" rowHeight="241300"/>
  <slicer name="MES 10" cache="SegmentaciónDeDatos_MES10" caption="MES" columnCount="4" rowHeight="241300"/>
  <slicer name="GRUPO OBJETIVO 11" cache="SegmentaciónDeDatos_GRUPO_OBJETIVO11" caption="GRUPO OBJETIVO" columnCount="4" rowHeight="241300"/>
  <slicer name="MES 11" cache="SegmentaciónDeDatos_MES11" caption="MES" columnCount="4" rowHeight="241300"/>
  <slicer name="GRUPO OBJETIVO 12" cache="SegmentaciónDeDatos_GRUPO_OBJETIVO12" caption="GRUPO OBJETIVO" columnCount="4" rowHeight="241300"/>
  <slicer name="MES 12" cache="SegmentaciónDeDatos_MES12" caption="MES" columnCount="4" rowHeight="241300"/>
  <slicer name="GRUPO OBJETIVO 13" cache="SegmentaciónDeDatos_GRUPO_OBJETIVO13" caption="GRUPO OBJETIVO" columnCount="4" rowHeight="241300"/>
  <slicer name="MES 13" cache="SegmentaciónDeDatos_MES13" caption="MES" columnCount="4" rowHeight="241300"/>
  <slicer name="GRUPO OBJETIVO 14" cache="SegmentaciónDeDatos_GRUPO_OBJETIVO14" caption="GRUPO OBJETIVO" columnCount="4" rowHeight="241300"/>
  <slicer name="MES 14" cache="SegmentaciónDeDatos_MES14" caption="MES" columnCount="4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ivotTable" Target="../pivotTables/pivotTable13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drawing" Target="../drawings/drawing2.xml"/><Relationship Id="rId2" Type="http://schemas.openxmlformats.org/officeDocument/2006/relationships/pivotTable" Target="../pivotTables/pivotTable2.xml"/><Relationship Id="rId16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Z306"/>
  <sheetViews>
    <sheetView showGridLines="0" tabSelected="1" topLeftCell="A154" zoomScale="80" zoomScaleNormal="80" workbookViewId="0">
      <selection activeCell="AD311" sqref="AD311"/>
    </sheetView>
  </sheetViews>
  <sheetFormatPr baseColWidth="10" defaultRowHeight="15" x14ac:dyDescent="0.25"/>
  <cols>
    <col min="2" max="2" width="25.28515625" customWidth="1"/>
    <col min="3" max="3" width="37.5703125" customWidth="1"/>
    <col min="4" max="4" width="8.42578125" customWidth="1"/>
    <col min="5" max="5" width="7.7109375" customWidth="1"/>
    <col min="6" max="6" width="6.140625" customWidth="1"/>
    <col min="7" max="8" width="8.5703125" customWidth="1"/>
    <col min="9" max="9" width="7.85546875" customWidth="1"/>
    <col min="10" max="10" width="5.42578125" customWidth="1"/>
    <col min="11" max="11" width="5.7109375" customWidth="1"/>
    <col min="12" max="12" width="7.28515625" customWidth="1"/>
    <col min="13" max="51" width="3.42578125" customWidth="1"/>
    <col min="52" max="52" width="19" customWidth="1"/>
    <col min="53" max="53" width="36.5703125" customWidth="1"/>
    <col min="54" max="54" width="6.7109375" customWidth="1"/>
    <col min="55" max="55" width="8.85546875" customWidth="1"/>
    <col min="56" max="58" width="7.42578125" bestFit="1" customWidth="1"/>
    <col min="59" max="59" width="7.7109375" bestFit="1" customWidth="1"/>
    <col min="60" max="60" width="7.28515625" bestFit="1" customWidth="1"/>
    <col min="61" max="61" width="6.7109375" bestFit="1" customWidth="1"/>
    <col min="62" max="62" width="7.7109375" bestFit="1" customWidth="1"/>
    <col min="63" max="63" width="7.5703125" bestFit="1" customWidth="1"/>
    <col min="64" max="64" width="7.28515625" bestFit="1" customWidth="1"/>
    <col min="65" max="66" width="7.5703125" bestFit="1" customWidth="1"/>
    <col min="69" max="69" width="39.85546875" customWidth="1"/>
    <col min="84" max="84" width="15.28515625" customWidth="1"/>
  </cols>
  <sheetData>
    <row r="1" spans="1:242" x14ac:dyDescent="0.25">
      <c r="A1" s="26" t="s">
        <v>184</v>
      </c>
    </row>
    <row r="2" spans="1:242" x14ac:dyDescent="0.25">
      <c r="A2" s="26" t="s">
        <v>185</v>
      </c>
    </row>
    <row r="3" spans="1:242" x14ac:dyDescent="0.25">
      <c r="A3" s="26" t="s">
        <v>186</v>
      </c>
    </row>
    <row r="4" spans="1:242" x14ac:dyDescent="0.25">
      <c r="A4" s="26" t="s">
        <v>187</v>
      </c>
    </row>
    <row r="5" spans="1:242" x14ac:dyDescent="0.25">
      <c r="A5" s="27" t="str">
        <f>CONCATENATE("AÑO: ",[1]NOMBRE!B7)</f>
        <v>AÑO: 2018</v>
      </c>
    </row>
    <row r="6" spans="1:242" s="22" customFormat="1" ht="26.25" customHeight="1" x14ac:dyDescent="0.25">
      <c r="A6" s="75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</row>
    <row r="7" spans="1:242" s="22" customFormat="1" x14ac:dyDescent="0.25">
      <c r="A7" s="76" t="s">
        <v>188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</row>
    <row r="8" spans="1:242" s="22" customFormat="1" x14ac:dyDescent="0.25">
      <c r="A8" s="77" t="s">
        <v>202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</row>
    <row r="9" spans="1:242" s="22" customForma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</row>
    <row r="10" spans="1:242" x14ac:dyDescent="0.25">
      <c r="P10" s="57" t="s">
        <v>195</v>
      </c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35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</row>
    <row r="11" spans="1:242" x14ac:dyDescent="0.25">
      <c r="AZ11" s="51"/>
      <c r="BA11" s="52"/>
      <c r="BB11" s="52"/>
      <c r="BC11" s="51"/>
      <c r="BD11" s="51"/>
      <c r="BE11" s="51"/>
      <c r="BF11" s="51"/>
      <c r="BG11" s="51"/>
      <c r="BH11" s="51"/>
      <c r="BI11" s="52"/>
      <c r="BJ11" s="52"/>
      <c r="BK11" s="52"/>
      <c r="BL11" s="52"/>
      <c r="BM11" s="20"/>
    </row>
    <row r="12" spans="1:242" ht="15.75" thickBot="1" x14ac:dyDescent="0.3"/>
    <row r="13" spans="1:242" ht="15.75" thickBot="1" x14ac:dyDescent="0.3">
      <c r="D13" s="49"/>
      <c r="G13" s="49"/>
      <c r="H13" s="49"/>
      <c r="O13" t="s">
        <v>14</v>
      </c>
      <c r="P13" t="s">
        <v>14</v>
      </c>
      <c r="BB13" s="1" t="s">
        <v>1</v>
      </c>
      <c r="BC13" s="2" t="s">
        <v>2</v>
      </c>
      <c r="BD13" s="2" t="s">
        <v>3</v>
      </c>
      <c r="BE13" s="2" t="s">
        <v>4</v>
      </c>
      <c r="BF13" s="2" t="s">
        <v>5</v>
      </c>
      <c r="BG13" s="2" t="s">
        <v>6</v>
      </c>
      <c r="BH13" s="2" t="s">
        <v>7</v>
      </c>
      <c r="BI13" s="2" t="s">
        <v>8</v>
      </c>
      <c r="BJ13" s="2" t="s">
        <v>9</v>
      </c>
      <c r="BK13" s="2" t="s">
        <v>10</v>
      </c>
      <c r="BL13" s="2" t="s">
        <v>11</v>
      </c>
      <c r="BM13" s="2" t="s">
        <v>12</v>
      </c>
      <c r="BN13" s="2" t="s">
        <v>13</v>
      </c>
    </row>
    <row r="14" spans="1:242" ht="15.75" thickBot="1" x14ac:dyDescent="0.3">
      <c r="D14" s="49"/>
      <c r="E14" s="49"/>
      <c r="F14" s="49"/>
      <c r="G14" s="49"/>
      <c r="H14" s="49"/>
      <c r="I14" s="49"/>
      <c r="J14" s="49"/>
      <c r="K14" s="49"/>
      <c r="L14" s="49"/>
      <c r="AZ14" s="68"/>
      <c r="BA14" s="69"/>
      <c r="BB14" s="3"/>
      <c r="BC14" s="4"/>
      <c r="BD14" s="4"/>
      <c r="BE14" s="3"/>
      <c r="BF14" s="3"/>
      <c r="BG14" s="3"/>
      <c r="BH14" s="3"/>
      <c r="BI14" s="3"/>
      <c r="BJ14" s="3"/>
      <c r="BK14" s="4"/>
      <c r="BL14" s="4"/>
      <c r="BM14" s="4"/>
      <c r="BN14" s="4"/>
      <c r="BR14" s="1" t="s">
        <v>1</v>
      </c>
      <c r="BS14" s="2" t="s">
        <v>2</v>
      </c>
      <c r="BT14" s="2" t="s">
        <v>3</v>
      </c>
      <c r="BU14" s="2" t="s">
        <v>4</v>
      </c>
      <c r="BV14" s="2" t="s">
        <v>5</v>
      </c>
      <c r="BW14" s="2" t="s">
        <v>6</v>
      </c>
      <c r="BX14" s="2" t="s">
        <v>7</v>
      </c>
      <c r="BY14" s="2" t="s">
        <v>8</v>
      </c>
      <c r="BZ14" s="2" t="s">
        <v>9</v>
      </c>
      <c r="CA14" s="2" t="s">
        <v>10</v>
      </c>
      <c r="CB14" s="2" t="s">
        <v>11</v>
      </c>
      <c r="CC14" s="2" t="s">
        <v>12</v>
      </c>
      <c r="CD14" s="2" t="s">
        <v>13</v>
      </c>
      <c r="CH14" s="1" t="s">
        <v>1</v>
      </c>
      <c r="CI14" s="2" t="s">
        <v>2</v>
      </c>
      <c r="CJ14" s="2" t="s">
        <v>3</v>
      </c>
      <c r="CK14" s="2" t="s">
        <v>4</v>
      </c>
      <c r="CL14" s="2" t="s">
        <v>5</v>
      </c>
      <c r="CM14" s="2" t="s">
        <v>6</v>
      </c>
      <c r="CN14" s="2" t="s">
        <v>7</v>
      </c>
      <c r="CO14" s="2" t="s">
        <v>8</v>
      </c>
      <c r="CP14" s="2" t="s">
        <v>9</v>
      </c>
      <c r="CQ14" s="2" t="s">
        <v>10</v>
      </c>
      <c r="CR14" s="2" t="s">
        <v>11</v>
      </c>
      <c r="CS14" s="2" t="s">
        <v>12</v>
      </c>
      <c r="CT14" s="2" t="s">
        <v>13</v>
      </c>
      <c r="CX14" s="1" t="s">
        <v>1</v>
      </c>
      <c r="CY14" s="2" t="s">
        <v>2</v>
      </c>
      <c r="CZ14" s="2" t="s">
        <v>3</v>
      </c>
      <c r="DA14" s="2" t="s">
        <v>4</v>
      </c>
      <c r="DB14" s="2" t="s">
        <v>5</v>
      </c>
      <c r="DC14" s="2" t="s">
        <v>6</v>
      </c>
      <c r="DD14" s="2" t="s">
        <v>7</v>
      </c>
      <c r="DE14" s="2" t="s">
        <v>8</v>
      </c>
      <c r="DF14" s="2" t="s">
        <v>9</v>
      </c>
      <c r="DG14" s="2" t="s">
        <v>10</v>
      </c>
      <c r="DH14" s="2" t="s">
        <v>11</v>
      </c>
      <c r="DI14" s="2" t="s">
        <v>12</v>
      </c>
      <c r="DJ14" s="2" t="s">
        <v>13</v>
      </c>
      <c r="DN14" s="1" t="s">
        <v>1</v>
      </c>
      <c r="DO14" s="2" t="s">
        <v>2</v>
      </c>
      <c r="DP14" s="2" t="s">
        <v>3</v>
      </c>
      <c r="DQ14" s="2" t="s">
        <v>4</v>
      </c>
      <c r="DR14" s="2" t="s">
        <v>5</v>
      </c>
      <c r="DS14" s="2" t="s">
        <v>6</v>
      </c>
      <c r="DT14" s="2" t="s">
        <v>7</v>
      </c>
      <c r="DU14" s="2" t="s">
        <v>8</v>
      </c>
      <c r="DV14" s="2" t="s">
        <v>9</v>
      </c>
      <c r="DW14" s="2" t="s">
        <v>10</v>
      </c>
      <c r="DX14" s="2" t="s">
        <v>11</v>
      </c>
      <c r="DY14" s="2" t="s">
        <v>12</v>
      </c>
      <c r="DZ14" s="2" t="s">
        <v>13</v>
      </c>
      <c r="ED14" s="1" t="s">
        <v>1</v>
      </c>
      <c r="EE14" s="2" t="s">
        <v>2</v>
      </c>
      <c r="EF14" s="2" t="s">
        <v>3</v>
      </c>
      <c r="EG14" s="2" t="s">
        <v>4</v>
      </c>
      <c r="EH14" s="2" t="s">
        <v>5</v>
      </c>
      <c r="EI14" s="2" t="s">
        <v>6</v>
      </c>
      <c r="EJ14" s="2" t="s">
        <v>7</v>
      </c>
      <c r="EK14" s="2" t="s">
        <v>8</v>
      </c>
      <c r="EL14" s="2" t="s">
        <v>9</v>
      </c>
      <c r="EM14" s="2" t="s">
        <v>10</v>
      </c>
      <c r="EN14" s="2" t="s">
        <v>11</v>
      </c>
      <c r="EO14" s="2" t="s">
        <v>12</v>
      </c>
      <c r="EP14" s="2" t="s">
        <v>13</v>
      </c>
      <c r="ET14" s="1" t="s">
        <v>1</v>
      </c>
      <c r="EU14" s="2" t="s">
        <v>2</v>
      </c>
      <c r="EV14" s="2" t="s">
        <v>3</v>
      </c>
      <c r="EW14" s="2" t="s">
        <v>4</v>
      </c>
      <c r="EX14" s="2" t="s">
        <v>5</v>
      </c>
      <c r="EY14" s="2" t="s">
        <v>6</v>
      </c>
      <c r="EZ14" s="2" t="s">
        <v>7</v>
      </c>
      <c r="FA14" s="2" t="s">
        <v>8</v>
      </c>
      <c r="FB14" s="2" t="s">
        <v>9</v>
      </c>
      <c r="FC14" s="2" t="s">
        <v>10</v>
      </c>
      <c r="FD14" s="2" t="s">
        <v>11</v>
      </c>
      <c r="FE14" s="2" t="s">
        <v>12</v>
      </c>
      <c r="FF14" s="2" t="s">
        <v>13</v>
      </c>
      <c r="FJ14" s="1" t="s">
        <v>1</v>
      </c>
      <c r="FK14" s="2" t="s">
        <v>2</v>
      </c>
      <c r="FL14" s="2" t="s">
        <v>3</v>
      </c>
      <c r="FM14" s="2" t="s">
        <v>4</v>
      </c>
      <c r="FN14" s="2" t="s">
        <v>5</v>
      </c>
      <c r="FO14" s="2" t="s">
        <v>6</v>
      </c>
      <c r="FP14" s="2" t="s">
        <v>7</v>
      </c>
      <c r="FQ14" s="2" t="s">
        <v>8</v>
      </c>
      <c r="FR14" s="2" t="s">
        <v>9</v>
      </c>
      <c r="FS14" s="2" t="s">
        <v>10</v>
      </c>
      <c r="FT14" s="2" t="s">
        <v>11</v>
      </c>
      <c r="FU14" s="2" t="s">
        <v>12</v>
      </c>
      <c r="FV14" s="2" t="s">
        <v>13</v>
      </c>
      <c r="FZ14" s="1" t="s">
        <v>1</v>
      </c>
      <c r="GA14" s="2" t="s">
        <v>2</v>
      </c>
      <c r="GB14" s="2" t="s">
        <v>3</v>
      </c>
      <c r="GC14" s="2" t="s">
        <v>4</v>
      </c>
      <c r="GD14" s="2" t="s">
        <v>5</v>
      </c>
      <c r="GE14" s="2" t="s">
        <v>6</v>
      </c>
      <c r="GF14" s="2" t="s">
        <v>7</v>
      </c>
      <c r="GG14" s="2" t="s">
        <v>8</v>
      </c>
      <c r="GH14" s="2" t="s">
        <v>9</v>
      </c>
      <c r="GI14" s="2" t="s">
        <v>10</v>
      </c>
      <c r="GJ14" s="2" t="s">
        <v>11</v>
      </c>
      <c r="GK14" s="2" t="s">
        <v>12</v>
      </c>
      <c r="GL14" s="2" t="s">
        <v>13</v>
      </c>
      <c r="GP14" s="1" t="s">
        <v>1</v>
      </c>
      <c r="GQ14" s="2" t="s">
        <v>2</v>
      </c>
      <c r="GR14" s="2" t="s">
        <v>3</v>
      </c>
      <c r="GS14" s="2" t="s">
        <v>4</v>
      </c>
      <c r="GT14" s="2" t="s">
        <v>5</v>
      </c>
      <c r="GU14" s="2" t="s">
        <v>6</v>
      </c>
      <c r="GV14" s="2" t="s">
        <v>7</v>
      </c>
      <c r="GW14" s="2" t="s">
        <v>8</v>
      </c>
      <c r="GX14" s="2" t="s">
        <v>9</v>
      </c>
      <c r="GY14" s="2" t="s">
        <v>10</v>
      </c>
      <c r="GZ14" s="2" t="s">
        <v>11</v>
      </c>
      <c r="HA14" s="2" t="s">
        <v>12</v>
      </c>
      <c r="HB14" s="2" t="s">
        <v>13</v>
      </c>
      <c r="HF14" s="1" t="s">
        <v>1</v>
      </c>
      <c r="HG14" s="2" t="s">
        <v>2</v>
      </c>
      <c r="HH14" s="2" t="s">
        <v>3</v>
      </c>
      <c r="HI14" s="2" t="s">
        <v>4</v>
      </c>
      <c r="HJ14" s="2" t="s">
        <v>5</v>
      </c>
      <c r="HK14" s="2" t="s">
        <v>6</v>
      </c>
      <c r="HL14" s="2" t="s">
        <v>7</v>
      </c>
      <c r="HM14" s="2" t="s">
        <v>8</v>
      </c>
      <c r="HN14" s="2" t="s">
        <v>9</v>
      </c>
      <c r="HO14" s="2" t="s">
        <v>10</v>
      </c>
      <c r="HP14" s="2" t="s">
        <v>11</v>
      </c>
      <c r="HQ14" s="2" t="s">
        <v>12</v>
      </c>
      <c r="HR14" s="2" t="s">
        <v>13</v>
      </c>
      <c r="HV14" s="1" t="s">
        <v>1</v>
      </c>
      <c r="HW14" s="2" t="s">
        <v>2</v>
      </c>
      <c r="HX14" s="2" t="s">
        <v>3</v>
      </c>
      <c r="HY14" s="2" t="s">
        <v>4</v>
      </c>
      <c r="HZ14" s="2" t="s">
        <v>5</v>
      </c>
      <c r="IA14" s="2" t="s">
        <v>6</v>
      </c>
      <c r="IB14" s="2" t="s">
        <v>7</v>
      </c>
      <c r="IC14" s="2" t="s">
        <v>8</v>
      </c>
      <c r="ID14" s="2" t="s">
        <v>9</v>
      </c>
      <c r="IE14" s="2" t="s">
        <v>10</v>
      </c>
      <c r="IF14" s="2" t="s">
        <v>11</v>
      </c>
      <c r="IG14" s="2" t="s">
        <v>12</v>
      </c>
      <c r="IH14" s="2" t="s">
        <v>13</v>
      </c>
    </row>
    <row r="15" spans="1:242" ht="15.75" thickBot="1" x14ac:dyDescent="0.3">
      <c r="B15" s="78" t="s">
        <v>33</v>
      </c>
      <c r="C15" s="18" t="s">
        <v>197</v>
      </c>
      <c r="D15" s="18" t="s">
        <v>26</v>
      </c>
      <c r="E15" s="18" t="s">
        <v>27</v>
      </c>
      <c r="F15" s="18" t="s">
        <v>28</v>
      </c>
      <c r="G15" s="18" t="s">
        <v>29</v>
      </c>
      <c r="H15" s="18" t="s">
        <v>30</v>
      </c>
      <c r="I15" s="18" t="s">
        <v>31</v>
      </c>
      <c r="J15" s="18" t="s">
        <v>32</v>
      </c>
      <c r="K15" s="18" t="s">
        <v>203</v>
      </c>
      <c r="L15" s="18" t="s">
        <v>204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58" t="s">
        <v>15</v>
      </c>
      <c r="BA15" s="1" t="s">
        <v>1</v>
      </c>
      <c r="BB15" s="5">
        <v>1646</v>
      </c>
      <c r="BC15" s="6" t="s">
        <v>14</v>
      </c>
      <c r="BD15" s="6" t="s">
        <v>14</v>
      </c>
      <c r="BE15" s="5">
        <v>1343</v>
      </c>
      <c r="BF15" s="5">
        <v>264</v>
      </c>
      <c r="BG15" s="5">
        <v>33</v>
      </c>
      <c r="BH15" s="5">
        <v>6</v>
      </c>
      <c r="BI15" s="6" t="s">
        <v>14</v>
      </c>
      <c r="BJ15" s="6" t="s">
        <v>14</v>
      </c>
      <c r="BK15" s="6" t="s">
        <v>14</v>
      </c>
      <c r="BL15" s="6" t="s">
        <v>14</v>
      </c>
      <c r="BM15" s="6" t="s">
        <v>14</v>
      </c>
      <c r="BN15" s="6" t="s">
        <v>14</v>
      </c>
      <c r="BP15" s="70" t="s">
        <v>34</v>
      </c>
      <c r="BQ15" s="1" t="s">
        <v>1</v>
      </c>
      <c r="BR15" s="5">
        <v>12843</v>
      </c>
      <c r="BS15" s="6" t="s">
        <v>14</v>
      </c>
      <c r="BT15" s="6" t="s">
        <v>14</v>
      </c>
      <c r="BU15" s="5">
        <v>5411</v>
      </c>
      <c r="BV15" s="5">
        <v>5899</v>
      </c>
      <c r="BW15" s="5">
        <v>1433</v>
      </c>
      <c r="BX15" s="5">
        <v>86</v>
      </c>
      <c r="BY15" s="5">
        <v>13</v>
      </c>
      <c r="BZ15" s="5">
        <v>1</v>
      </c>
      <c r="CA15" s="6" t="s">
        <v>14</v>
      </c>
      <c r="CB15" s="6" t="s">
        <v>14</v>
      </c>
      <c r="CC15" s="6" t="s">
        <v>14</v>
      </c>
      <c r="CD15" s="6" t="s">
        <v>14</v>
      </c>
      <c r="CF15" s="58" t="s">
        <v>35</v>
      </c>
      <c r="CG15" s="1" t="s">
        <v>1</v>
      </c>
      <c r="CH15" s="5">
        <v>7311</v>
      </c>
      <c r="CI15" s="6" t="s">
        <v>14</v>
      </c>
      <c r="CJ15" s="6" t="s">
        <v>14</v>
      </c>
      <c r="CK15" s="5">
        <v>3164</v>
      </c>
      <c r="CL15" s="5">
        <v>3133</v>
      </c>
      <c r="CM15" s="5">
        <v>962</v>
      </c>
      <c r="CN15" s="5">
        <v>52</v>
      </c>
      <c r="CO15" s="6" t="s">
        <v>14</v>
      </c>
      <c r="CP15" s="6" t="s">
        <v>14</v>
      </c>
      <c r="CQ15" s="6" t="s">
        <v>14</v>
      </c>
      <c r="CR15" s="6" t="s">
        <v>14</v>
      </c>
      <c r="CS15" s="6" t="s">
        <v>14</v>
      </c>
      <c r="CT15" s="6" t="s">
        <v>14</v>
      </c>
      <c r="CV15" s="58" t="s">
        <v>36</v>
      </c>
      <c r="CW15" s="1" t="s">
        <v>1</v>
      </c>
      <c r="CX15" s="5">
        <v>7715</v>
      </c>
      <c r="CY15" s="6" t="s">
        <v>14</v>
      </c>
      <c r="CZ15" s="6" t="s">
        <v>14</v>
      </c>
      <c r="DA15" s="5">
        <v>3659</v>
      </c>
      <c r="DB15" s="5">
        <v>3315</v>
      </c>
      <c r="DC15" s="5">
        <v>675</v>
      </c>
      <c r="DD15" s="5">
        <v>53</v>
      </c>
      <c r="DE15" s="5">
        <v>12</v>
      </c>
      <c r="DF15" s="6">
        <v>1</v>
      </c>
      <c r="DG15" s="6" t="s">
        <v>14</v>
      </c>
      <c r="DH15" s="6" t="s">
        <v>14</v>
      </c>
      <c r="DI15" s="6" t="s">
        <v>14</v>
      </c>
      <c r="DJ15" s="6" t="s">
        <v>14</v>
      </c>
      <c r="DL15" s="58" t="s">
        <v>37</v>
      </c>
      <c r="DM15" s="1" t="s">
        <v>1</v>
      </c>
      <c r="DN15" s="5">
        <v>12637</v>
      </c>
      <c r="DO15" s="6" t="s">
        <v>14</v>
      </c>
      <c r="DP15" s="6" t="s">
        <v>14</v>
      </c>
      <c r="DQ15" s="5">
        <v>5709</v>
      </c>
      <c r="DR15" s="5">
        <v>5865</v>
      </c>
      <c r="DS15" s="5">
        <v>906</v>
      </c>
      <c r="DT15" s="5">
        <v>149</v>
      </c>
      <c r="DU15" s="5">
        <v>8</v>
      </c>
      <c r="DV15" s="6" t="s">
        <v>14</v>
      </c>
      <c r="DW15" s="6" t="s">
        <v>14</v>
      </c>
      <c r="DX15" s="6" t="s">
        <v>14</v>
      </c>
      <c r="DY15" s="6" t="s">
        <v>14</v>
      </c>
      <c r="DZ15" s="6" t="s">
        <v>14</v>
      </c>
      <c r="EB15" s="58" t="s">
        <v>38</v>
      </c>
      <c r="EC15" s="1" t="s">
        <v>1</v>
      </c>
      <c r="ED15" s="5">
        <v>7085</v>
      </c>
      <c r="EE15" s="6" t="s">
        <v>14</v>
      </c>
      <c r="EF15" s="6" t="s">
        <v>14</v>
      </c>
      <c r="EG15" s="5">
        <v>3656</v>
      </c>
      <c r="EH15" s="5">
        <v>2609</v>
      </c>
      <c r="EI15" s="5">
        <v>706</v>
      </c>
      <c r="EJ15" s="5">
        <v>114</v>
      </c>
      <c r="EK15" s="6" t="s">
        <v>14</v>
      </c>
      <c r="EL15" s="6" t="s">
        <v>14</v>
      </c>
      <c r="EM15" s="6" t="s">
        <v>14</v>
      </c>
      <c r="EN15" s="6" t="s">
        <v>14</v>
      </c>
      <c r="EO15" s="6" t="s">
        <v>14</v>
      </c>
      <c r="EP15" s="6" t="s">
        <v>14</v>
      </c>
      <c r="ER15" s="61" t="s">
        <v>39</v>
      </c>
      <c r="ES15" s="1" t="s">
        <v>1</v>
      </c>
      <c r="ET15" s="5">
        <v>5923</v>
      </c>
      <c r="EU15" s="6" t="s">
        <v>14</v>
      </c>
      <c r="EV15" s="6" t="s">
        <v>14</v>
      </c>
      <c r="EW15" s="5">
        <v>2324</v>
      </c>
      <c r="EX15" s="5">
        <v>2811</v>
      </c>
      <c r="EY15" s="5">
        <v>619</v>
      </c>
      <c r="EZ15" s="5">
        <v>92</v>
      </c>
      <c r="FA15" s="5">
        <v>73</v>
      </c>
      <c r="FB15" s="5">
        <v>4</v>
      </c>
      <c r="FC15" s="6" t="s">
        <v>14</v>
      </c>
      <c r="FD15" s="6" t="s">
        <v>14</v>
      </c>
      <c r="FE15" s="6" t="s">
        <v>14</v>
      </c>
      <c r="FF15" s="6" t="s">
        <v>14</v>
      </c>
      <c r="FH15" s="58" t="s">
        <v>40</v>
      </c>
      <c r="FI15" s="1" t="s">
        <v>1</v>
      </c>
      <c r="FJ15" s="5">
        <v>465</v>
      </c>
      <c r="FK15" s="6" t="s">
        <v>14</v>
      </c>
      <c r="FL15" s="6" t="s">
        <v>14</v>
      </c>
      <c r="FM15" s="5">
        <v>158</v>
      </c>
      <c r="FN15" s="5">
        <v>280</v>
      </c>
      <c r="FO15" s="5">
        <v>27</v>
      </c>
      <c r="FP15" s="6" t="s">
        <v>14</v>
      </c>
      <c r="FQ15" s="6" t="s">
        <v>14</v>
      </c>
      <c r="FR15" s="6" t="s">
        <v>14</v>
      </c>
      <c r="FS15" s="6" t="s">
        <v>14</v>
      </c>
      <c r="FT15" s="6" t="s">
        <v>14</v>
      </c>
      <c r="FU15" s="6" t="s">
        <v>14</v>
      </c>
      <c r="FV15" s="6" t="s">
        <v>14</v>
      </c>
      <c r="FX15" s="58" t="s">
        <v>41</v>
      </c>
      <c r="FY15" s="1" t="s">
        <v>1</v>
      </c>
      <c r="FZ15" s="5">
        <v>466</v>
      </c>
      <c r="GA15" s="6" t="s">
        <v>14</v>
      </c>
      <c r="GB15" s="6" t="s">
        <v>14</v>
      </c>
      <c r="GC15" s="5">
        <v>122</v>
      </c>
      <c r="GD15" s="5">
        <v>255</v>
      </c>
      <c r="GE15" s="5">
        <v>85</v>
      </c>
      <c r="GF15" s="5">
        <v>4</v>
      </c>
      <c r="GG15" s="6" t="s">
        <v>14</v>
      </c>
      <c r="GH15" s="6" t="s">
        <v>14</v>
      </c>
      <c r="GI15" s="6" t="s">
        <v>14</v>
      </c>
      <c r="GJ15" s="6" t="s">
        <v>14</v>
      </c>
      <c r="GK15" s="6" t="s">
        <v>14</v>
      </c>
      <c r="GL15" s="6" t="s">
        <v>14</v>
      </c>
      <c r="GN15" s="58" t="s">
        <v>42</v>
      </c>
      <c r="GO15" s="1" t="s">
        <v>1</v>
      </c>
      <c r="GP15" s="5">
        <v>478</v>
      </c>
      <c r="GQ15" s="6" t="s">
        <v>14</v>
      </c>
      <c r="GR15" s="6" t="s">
        <v>14</v>
      </c>
      <c r="GS15" s="5">
        <v>190</v>
      </c>
      <c r="GT15" s="5">
        <v>231</v>
      </c>
      <c r="GU15" s="5">
        <v>51</v>
      </c>
      <c r="GV15" s="5">
        <v>6</v>
      </c>
      <c r="GW15" s="6" t="s">
        <v>14</v>
      </c>
      <c r="GX15" s="6" t="s">
        <v>14</v>
      </c>
      <c r="GY15" s="6" t="s">
        <v>14</v>
      </c>
      <c r="GZ15" s="6" t="s">
        <v>14</v>
      </c>
      <c r="HA15" s="6" t="s">
        <v>14</v>
      </c>
      <c r="HB15" s="6" t="s">
        <v>14</v>
      </c>
      <c r="HD15" s="58" t="s">
        <v>146</v>
      </c>
      <c r="HE15" s="1" t="s">
        <v>1</v>
      </c>
      <c r="HF15" s="5">
        <v>204</v>
      </c>
      <c r="HG15" s="6" t="s">
        <v>14</v>
      </c>
      <c r="HH15" s="6" t="s">
        <v>14</v>
      </c>
      <c r="HI15" s="5">
        <v>55</v>
      </c>
      <c r="HJ15" s="5">
        <v>114</v>
      </c>
      <c r="HK15" s="5">
        <v>35</v>
      </c>
      <c r="HL15" s="6" t="s">
        <v>14</v>
      </c>
      <c r="HM15" s="6" t="s">
        <v>14</v>
      </c>
      <c r="HN15" s="6" t="s">
        <v>14</v>
      </c>
      <c r="HO15" s="6" t="s">
        <v>14</v>
      </c>
      <c r="HP15" s="6" t="s">
        <v>14</v>
      </c>
      <c r="HQ15" s="6" t="s">
        <v>14</v>
      </c>
      <c r="HR15" s="6" t="s">
        <v>14</v>
      </c>
      <c r="HT15" s="58" t="s">
        <v>158</v>
      </c>
      <c r="HU15" s="1" t="s">
        <v>1</v>
      </c>
      <c r="HV15" s="5">
        <v>37</v>
      </c>
      <c r="HW15" s="6" t="s">
        <v>14</v>
      </c>
      <c r="HX15" s="6" t="s">
        <v>14</v>
      </c>
      <c r="HY15" s="6" t="s">
        <v>14</v>
      </c>
      <c r="HZ15" s="6" t="s">
        <v>14</v>
      </c>
      <c r="IA15" s="5">
        <v>34</v>
      </c>
      <c r="IB15" s="5">
        <v>3</v>
      </c>
      <c r="IC15" s="6" t="s">
        <v>14</v>
      </c>
      <c r="ID15" s="6" t="s">
        <v>14</v>
      </c>
      <c r="IE15" s="6" t="s">
        <v>14</v>
      </c>
      <c r="IF15" s="6" t="s">
        <v>14</v>
      </c>
      <c r="IG15" s="6" t="s">
        <v>14</v>
      </c>
      <c r="IH15" s="6" t="s">
        <v>14</v>
      </c>
    </row>
    <row r="16" spans="1:242" ht="15.75" thickBot="1" x14ac:dyDescent="0.3">
      <c r="B16" s="79"/>
      <c r="C16" s="13" t="s">
        <v>16</v>
      </c>
      <c r="D16" s="19">
        <f>SUM(E16:L16)</f>
        <v>1094</v>
      </c>
      <c r="E16" s="14">
        <f>BC16+BS16+CI16+CY16+DO16+EE16+EU16+FK16+GA16+GQ16+HG16+HW16</f>
        <v>0</v>
      </c>
      <c r="F16" s="14">
        <f t="shared" ref="F16:L25" si="0">BD16+BT16+CJ16+CZ16+DP16+EF16+EV16+FL16+GB16+GR16+HH16+HX16</f>
        <v>0</v>
      </c>
      <c r="G16" s="14">
        <f t="shared" si="0"/>
        <v>486</v>
      </c>
      <c r="H16" s="14">
        <f t="shared" si="0"/>
        <v>359</v>
      </c>
      <c r="I16" s="14">
        <f t="shared" si="0"/>
        <v>169</v>
      </c>
      <c r="J16" s="14">
        <f t="shared" si="0"/>
        <v>66</v>
      </c>
      <c r="K16" s="14">
        <f t="shared" si="0"/>
        <v>12</v>
      </c>
      <c r="L16" s="14">
        <f t="shared" si="0"/>
        <v>2</v>
      </c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59"/>
      <c r="BA16" s="7" t="s">
        <v>16</v>
      </c>
      <c r="BB16" s="4" t="s">
        <v>14</v>
      </c>
      <c r="BC16" s="8" t="s">
        <v>14</v>
      </c>
      <c r="BD16" s="8" t="s">
        <v>14</v>
      </c>
      <c r="BE16" s="8" t="s">
        <v>14</v>
      </c>
      <c r="BF16" s="8" t="s">
        <v>14</v>
      </c>
      <c r="BG16" s="8" t="s">
        <v>14</v>
      </c>
      <c r="BH16" s="8" t="s">
        <v>14</v>
      </c>
      <c r="BI16" s="8" t="s">
        <v>14</v>
      </c>
      <c r="BJ16" s="8" t="s">
        <v>14</v>
      </c>
      <c r="BK16" s="8" t="s">
        <v>14</v>
      </c>
      <c r="BL16" s="8" t="s">
        <v>14</v>
      </c>
      <c r="BM16" s="8" t="s">
        <v>14</v>
      </c>
      <c r="BN16" s="8" t="s">
        <v>14</v>
      </c>
      <c r="BP16" s="71"/>
      <c r="BQ16" s="7" t="s">
        <v>16</v>
      </c>
      <c r="BR16" s="3">
        <v>160</v>
      </c>
      <c r="BS16" s="8" t="s">
        <v>14</v>
      </c>
      <c r="BT16" s="8" t="s">
        <v>14</v>
      </c>
      <c r="BU16" s="9">
        <v>51</v>
      </c>
      <c r="BV16" s="9">
        <v>74</v>
      </c>
      <c r="BW16" s="9">
        <v>27</v>
      </c>
      <c r="BX16" s="9">
        <v>2</v>
      </c>
      <c r="BY16" s="9">
        <v>5</v>
      </c>
      <c r="BZ16" s="9">
        <v>1</v>
      </c>
      <c r="CA16" s="8" t="s">
        <v>14</v>
      </c>
      <c r="CB16" s="8" t="s">
        <v>14</v>
      </c>
      <c r="CC16" s="8" t="s">
        <v>14</v>
      </c>
      <c r="CD16" s="8" t="s">
        <v>14</v>
      </c>
      <c r="CF16" s="59"/>
      <c r="CG16" s="7" t="s">
        <v>16</v>
      </c>
      <c r="CH16" s="3">
        <v>146</v>
      </c>
      <c r="CI16" s="8" t="s">
        <v>14</v>
      </c>
      <c r="CJ16" s="8" t="s">
        <v>14</v>
      </c>
      <c r="CK16" s="9">
        <v>67</v>
      </c>
      <c r="CL16" s="9">
        <v>46</v>
      </c>
      <c r="CM16" s="9">
        <v>28</v>
      </c>
      <c r="CN16" s="9">
        <v>5</v>
      </c>
      <c r="CO16" s="8" t="s">
        <v>14</v>
      </c>
      <c r="CP16" s="8" t="s">
        <v>14</v>
      </c>
      <c r="CQ16" s="8" t="s">
        <v>14</v>
      </c>
      <c r="CR16" s="8" t="s">
        <v>14</v>
      </c>
      <c r="CS16" s="8" t="s">
        <v>14</v>
      </c>
      <c r="CT16" s="8" t="s">
        <v>14</v>
      </c>
      <c r="CV16" s="59"/>
      <c r="CW16" s="7" t="s">
        <v>16</v>
      </c>
      <c r="CX16" s="3">
        <v>194</v>
      </c>
      <c r="CY16" s="8" t="s">
        <v>14</v>
      </c>
      <c r="CZ16" s="8" t="s">
        <v>14</v>
      </c>
      <c r="DA16" s="9">
        <v>92</v>
      </c>
      <c r="DB16" s="9">
        <v>53</v>
      </c>
      <c r="DC16" s="9">
        <v>29</v>
      </c>
      <c r="DD16" s="9">
        <v>18</v>
      </c>
      <c r="DE16" s="9">
        <v>1</v>
      </c>
      <c r="DF16" s="8">
        <v>1</v>
      </c>
      <c r="DG16" s="8" t="s">
        <v>14</v>
      </c>
      <c r="DH16" s="8" t="s">
        <v>14</v>
      </c>
      <c r="DI16" s="8" t="s">
        <v>14</v>
      </c>
      <c r="DJ16" s="8" t="s">
        <v>14</v>
      </c>
      <c r="DL16" s="59"/>
      <c r="DM16" s="7" t="s">
        <v>16</v>
      </c>
      <c r="DN16" s="3">
        <v>239</v>
      </c>
      <c r="DO16" s="8" t="s">
        <v>14</v>
      </c>
      <c r="DP16" s="8" t="s">
        <v>14</v>
      </c>
      <c r="DQ16" s="9">
        <v>99</v>
      </c>
      <c r="DR16" s="9">
        <v>80</v>
      </c>
      <c r="DS16" s="9">
        <v>34</v>
      </c>
      <c r="DT16" s="9">
        <v>23</v>
      </c>
      <c r="DU16" s="9">
        <v>3</v>
      </c>
      <c r="DV16" s="8" t="s">
        <v>14</v>
      </c>
      <c r="DW16" s="8" t="s">
        <v>14</v>
      </c>
      <c r="DX16" s="8" t="s">
        <v>14</v>
      </c>
      <c r="DY16" s="8" t="s">
        <v>14</v>
      </c>
      <c r="DZ16" s="8" t="s">
        <v>14</v>
      </c>
      <c r="EB16" s="59"/>
      <c r="EC16" s="7" t="s">
        <v>16</v>
      </c>
      <c r="ED16" s="3">
        <v>158</v>
      </c>
      <c r="EE16" s="8" t="s">
        <v>14</v>
      </c>
      <c r="EF16" s="8" t="s">
        <v>14</v>
      </c>
      <c r="EG16" s="9">
        <v>84</v>
      </c>
      <c r="EH16" s="9">
        <v>47</v>
      </c>
      <c r="EI16" s="9">
        <v>18</v>
      </c>
      <c r="EJ16" s="9">
        <v>9</v>
      </c>
      <c r="EK16" s="8" t="s">
        <v>14</v>
      </c>
      <c r="EL16" s="8" t="s">
        <v>14</v>
      </c>
      <c r="EM16" s="8" t="s">
        <v>14</v>
      </c>
      <c r="EN16" s="8" t="s">
        <v>14</v>
      </c>
      <c r="EO16" s="8" t="s">
        <v>14</v>
      </c>
      <c r="EP16" s="8" t="s">
        <v>14</v>
      </c>
      <c r="ER16" s="62"/>
      <c r="ES16" s="7" t="s">
        <v>16</v>
      </c>
      <c r="ET16" s="3">
        <v>171</v>
      </c>
      <c r="EU16" s="8" t="s">
        <v>14</v>
      </c>
      <c r="EV16" s="8" t="s">
        <v>14</v>
      </c>
      <c r="EW16" s="9">
        <v>76</v>
      </c>
      <c r="EX16" s="9">
        <v>54</v>
      </c>
      <c r="EY16" s="9">
        <v>29</v>
      </c>
      <c r="EZ16" s="9">
        <v>9</v>
      </c>
      <c r="FA16" s="9">
        <v>3</v>
      </c>
      <c r="FB16" s="8" t="s">
        <v>14</v>
      </c>
      <c r="FC16" s="8" t="s">
        <v>14</v>
      </c>
      <c r="FD16" s="8" t="s">
        <v>14</v>
      </c>
      <c r="FE16" s="8" t="s">
        <v>14</v>
      </c>
      <c r="FF16" s="8" t="s">
        <v>14</v>
      </c>
      <c r="FH16" s="59"/>
      <c r="FI16" s="7" t="s">
        <v>16</v>
      </c>
      <c r="FJ16" s="3">
        <v>7</v>
      </c>
      <c r="FK16" s="8" t="s">
        <v>14</v>
      </c>
      <c r="FL16" s="8" t="s">
        <v>14</v>
      </c>
      <c r="FM16" s="9">
        <v>5</v>
      </c>
      <c r="FN16" s="9">
        <v>2</v>
      </c>
      <c r="FO16" s="8" t="s">
        <v>14</v>
      </c>
      <c r="FP16" s="8" t="s">
        <v>14</v>
      </c>
      <c r="FQ16" s="8" t="s">
        <v>14</v>
      </c>
      <c r="FR16" s="8" t="s">
        <v>14</v>
      </c>
      <c r="FS16" s="8" t="s">
        <v>14</v>
      </c>
      <c r="FT16" s="8" t="s">
        <v>14</v>
      </c>
      <c r="FU16" s="8" t="s">
        <v>14</v>
      </c>
      <c r="FV16" s="8" t="s">
        <v>14</v>
      </c>
      <c r="FX16" s="59"/>
      <c r="FY16" s="7" t="s">
        <v>16</v>
      </c>
      <c r="FZ16" s="3">
        <v>5</v>
      </c>
      <c r="GA16" s="8" t="s">
        <v>14</v>
      </c>
      <c r="GB16" s="8" t="s">
        <v>14</v>
      </c>
      <c r="GC16" s="9">
        <v>3</v>
      </c>
      <c r="GD16" s="9">
        <v>1</v>
      </c>
      <c r="GE16" s="9">
        <v>1</v>
      </c>
      <c r="GF16" s="8" t="s">
        <v>14</v>
      </c>
      <c r="GG16" s="8" t="s">
        <v>14</v>
      </c>
      <c r="GH16" s="8" t="s">
        <v>14</v>
      </c>
      <c r="GI16" s="8" t="s">
        <v>14</v>
      </c>
      <c r="GJ16" s="8" t="s">
        <v>14</v>
      </c>
      <c r="GK16" s="8" t="s">
        <v>14</v>
      </c>
      <c r="GL16" s="8" t="s">
        <v>14</v>
      </c>
      <c r="GN16" s="59"/>
      <c r="GO16" s="7" t="s">
        <v>16</v>
      </c>
      <c r="GP16" s="3">
        <v>9</v>
      </c>
      <c r="GQ16" s="8" t="s">
        <v>14</v>
      </c>
      <c r="GR16" s="8" t="s">
        <v>14</v>
      </c>
      <c r="GS16" s="9">
        <v>5</v>
      </c>
      <c r="GT16" s="9">
        <v>1</v>
      </c>
      <c r="GU16" s="9">
        <v>3</v>
      </c>
      <c r="GV16" s="8" t="s">
        <v>14</v>
      </c>
      <c r="GW16" s="8" t="s">
        <v>14</v>
      </c>
      <c r="GX16" s="8" t="s">
        <v>14</v>
      </c>
      <c r="GY16" s="8" t="s">
        <v>14</v>
      </c>
      <c r="GZ16" s="8" t="s">
        <v>14</v>
      </c>
      <c r="HA16" s="8" t="s">
        <v>14</v>
      </c>
      <c r="HB16" s="8" t="s">
        <v>14</v>
      </c>
      <c r="HD16" s="59"/>
      <c r="HE16" s="17" t="s">
        <v>16</v>
      </c>
      <c r="HF16" s="3">
        <v>5</v>
      </c>
      <c r="HG16" s="8" t="s">
        <v>14</v>
      </c>
      <c r="HH16" s="8" t="s">
        <v>14</v>
      </c>
      <c r="HI16" s="9">
        <v>4</v>
      </c>
      <c r="HJ16" s="9">
        <v>1</v>
      </c>
      <c r="HK16" s="8" t="s">
        <v>14</v>
      </c>
      <c r="HL16" s="8" t="s">
        <v>14</v>
      </c>
      <c r="HM16" s="8" t="s">
        <v>14</v>
      </c>
      <c r="HN16" s="8" t="s">
        <v>14</v>
      </c>
      <c r="HO16" s="8" t="s">
        <v>14</v>
      </c>
      <c r="HP16" s="8" t="s">
        <v>14</v>
      </c>
      <c r="HQ16" s="8" t="s">
        <v>14</v>
      </c>
      <c r="HR16" s="8" t="s">
        <v>14</v>
      </c>
      <c r="HT16" s="59"/>
      <c r="HU16" s="17" t="s">
        <v>16</v>
      </c>
      <c r="HV16" s="4" t="s">
        <v>14</v>
      </c>
      <c r="HW16" s="8" t="s">
        <v>14</v>
      </c>
      <c r="HX16" s="8" t="s">
        <v>14</v>
      </c>
      <c r="HY16" s="8" t="s">
        <v>14</v>
      </c>
      <c r="HZ16" s="8" t="s">
        <v>14</v>
      </c>
      <c r="IA16" s="8" t="s">
        <v>14</v>
      </c>
      <c r="IB16" s="8" t="s">
        <v>14</v>
      </c>
      <c r="IC16" s="8" t="s">
        <v>14</v>
      </c>
      <c r="ID16" s="8" t="s">
        <v>14</v>
      </c>
      <c r="IE16" s="8" t="s">
        <v>14</v>
      </c>
      <c r="IF16" s="8" t="s">
        <v>14</v>
      </c>
      <c r="IG16" s="8" t="s">
        <v>14</v>
      </c>
      <c r="IH16" s="8" t="s">
        <v>14</v>
      </c>
    </row>
    <row r="17" spans="2:242" ht="15.75" thickBot="1" x14ac:dyDescent="0.3">
      <c r="B17" s="79"/>
      <c r="C17" s="13" t="s">
        <v>17</v>
      </c>
      <c r="D17" s="19">
        <f t="shared" ref="D17:D25" si="1">SUM(E17:L17)</f>
        <v>14197</v>
      </c>
      <c r="E17" s="14">
        <f>BC17+BS17+CI17+CY17+DO17+EE17+EU17+FK17+GA17+GQ17+HG17+HW17</f>
        <v>0</v>
      </c>
      <c r="F17" s="14">
        <f t="shared" si="0"/>
        <v>0</v>
      </c>
      <c r="G17" s="14">
        <f t="shared" si="0"/>
        <v>7005</v>
      </c>
      <c r="H17" s="14">
        <f t="shared" si="0"/>
        <v>5725</v>
      </c>
      <c r="I17" s="14">
        <f t="shared" si="0"/>
        <v>1373</v>
      </c>
      <c r="J17" s="14">
        <f t="shared" si="0"/>
        <v>88</v>
      </c>
      <c r="K17" s="14">
        <f t="shared" si="0"/>
        <v>6</v>
      </c>
      <c r="L17" s="14">
        <f t="shared" si="0"/>
        <v>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59"/>
      <c r="BA17" s="7" t="s">
        <v>17</v>
      </c>
      <c r="BB17" s="3">
        <v>34</v>
      </c>
      <c r="BC17" s="8" t="s">
        <v>14</v>
      </c>
      <c r="BD17" s="8" t="s">
        <v>14</v>
      </c>
      <c r="BE17" s="9">
        <v>12</v>
      </c>
      <c r="BF17" s="9">
        <v>22</v>
      </c>
      <c r="BG17" s="8" t="s">
        <v>14</v>
      </c>
      <c r="BH17" s="8" t="s">
        <v>14</v>
      </c>
      <c r="BI17" s="8" t="s">
        <v>14</v>
      </c>
      <c r="BJ17" s="8" t="s">
        <v>14</v>
      </c>
      <c r="BK17" s="8" t="s">
        <v>14</v>
      </c>
      <c r="BL17" s="8" t="s">
        <v>14</v>
      </c>
      <c r="BM17" s="8" t="s">
        <v>14</v>
      </c>
      <c r="BN17" s="8" t="s">
        <v>14</v>
      </c>
      <c r="BP17" s="71"/>
      <c r="BQ17" s="7" t="s">
        <v>17</v>
      </c>
      <c r="BR17" s="3">
        <v>3505</v>
      </c>
      <c r="BS17" s="8" t="s">
        <v>14</v>
      </c>
      <c r="BT17" s="8" t="s">
        <v>14</v>
      </c>
      <c r="BU17" s="9">
        <v>1802</v>
      </c>
      <c r="BV17" s="9">
        <v>1341</v>
      </c>
      <c r="BW17" s="9">
        <v>351</v>
      </c>
      <c r="BX17" s="9">
        <v>8</v>
      </c>
      <c r="BY17" s="9">
        <v>3</v>
      </c>
      <c r="BZ17" s="8" t="s">
        <v>14</v>
      </c>
      <c r="CA17" s="8" t="s">
        <v>14</v>
      </c>
      <c r="CB17" s="8" t="s">
        <v>14</v>
      </c>
      <c r="CC17" s="8" t="s">
        <v>14</v>
      </c>
      <c r="CD17" s="8" t="s">
        <v>14</v>
      </c>
      <c r="CF17" s="59"/>
      <c r="CG17" s="7" t="s">
        <v>17</v>
      </c>
      <c r="CH17" s="3">
        <v>2075</v>
      </c>
      <c r="CI17" s="8" t="s">
        <v>14</v>
      </c>
      <c r="CJ17" s="8" t="s">
        <v>14</v>
      </c>
      <c r="CK17" s="9">
        <v>1135</v>
      </c>
      <c r="CL17" s="9">
        <v>769</v>
      </c>
      <c r="CM17" s="9">
        <v>170</v>
      </c>
      <c r="CN17" s="9">
        <v>1</v>
      </c>
      <c r="CO17" s="8" t="s">
        <v>14</v>
      </c>
      <c r="CP17" s="8" t="s">
        <v>14</v>
      </c>
      <c r="CQ17" s="8" t="s">
        <v>14</v>
      </c>
      <c r="CR17" s="8" t="s">
        <v>14</v>
      </c>
      <c r="CS17" s="8" t="s">
        <v>14</v>
      </c>
      <c r="CT17" s="8" t="s">
        <v>14</v>
      </c>
      <c r="CV17" s="59"/>
      <c r="CW17" s="7" t="s">
        <v>17</v>
      </c>
      <c r="CX17" s="3">
        <v>2675</v>
      </c>
      <c r="CY17" s="8" t="s">
        <v>14</v>
      </c>
      <c r="CZ17" s="8" t="s">
        <v>14</v>
      </c>
      <c r="DA17" s="9">
        <v>1193</v>
      </c>
      <c r="DB17" s="9">
        <v>1231</v>
      </c>
      <c r="DC17" s="9">
        <v>249</v>
      </c>
      <c r="DD17" s="9">
        <v>2</v>
      </c>
      <c r="DE17" s="8" t="s">
        <v>14</v>
      </c>
      <c r="DF17" s="8" t="s">
        <v>14</v>
      </c>
      <c r="DG17" s="8" t="s">
        <v>14</v>
      </c>
      <c r="DH17" s="8" t="s">
        <v>14</v>
      </c>
      <c r="DI17" s="8" t="s">
        <v>14</v>
      </c>
      <c r="DJ17" s="8" t="s">
        <v>14</v>
      </c>
      <c r="DL17" s="59"/>
      <c r="DM17" s="7" t="s">
        <v>17</v>
      </c>
      <c r="DN17" s="3">
        <v>2491</v>
      </c>
      <c r="DO17" s="8" t="s">
        <v>14</v>
      </c>
      <c r="DP17" s="8" t="s">
        <v>14</v>
      </c>
      <c r="DQ17" s="9">
        <v>1324</v>
      </c>
      <c r="DR17" s="9">
        <v>970</v>
      </c>
      <c r="DS17" s="9">
        <v>179</v>
      </c>
      <c r="DT17" s="9">
        <v>17</v>
      </c>
      <c r="DU17" s="9">
        <v>1</v>
      </c>
      <c r="DV17" s="8" t="s">
        <v>14</v>
      </c>
      <c r="DW17" s="8" t="s">
        <v>14</v>
      </c>
      <c r="DX17" s="8" t="s">
        <v>14</v>
      </c>
      <c r="DY17" s="8" t="s">
        <v>14</v>
      </c>
      <c r="DZ17" s="8" t="s">
        <v>14</v>
      </c>
      <c r="EB17" s="59"/>
      <c r="EC17" s="7" t="s">
        <v>17</v>
      </c>
      <c r="ED17" s="3">
        <v>1806</v>
      </c>
      <c r="EE17" s="8" t="s">
        <v>14</v>
      </c>
      <c r="EF17" s="8" t="s">
        <v>14</v>
      </c>
      <c r="EG17" s="9">
        <v>853</v>
      </c>
      <c r="EH17" s="9">
        <v>660</v>
      </c>
      <c r="EI17" s="9">
        <v>243</v>
      </c>
      <c r="EJ17" s="9">
        <v>50</v>
      </c>
      <c r="EK17" s="8" t="s">
        <v>14</v>
      </c>
      <c r="EL17" s="8" t="s">
        <v>14</v>
      </c>
      <c r="EM17" s="8" t="s">
        <v>14</v>
      </c>
      <c r="EN17" s="8" t="s">
        <v>14</v>
      </c>
      <c r="EO17" s="8" t="s">
        <v>14</v>
      </c>
      <c r="EP17" s="8" t="s">
        <v>14</v>
      </c>
      <c r="ER17" s="62"/>
      <c r="ES17" s="7" t="s">
        <v>17</v>
      </c>
      <c r="ET17" s="3">
        <v>1217</v>
      </c>
      <c r="EU17" s="8" t="s">
        <v>14</v>
      </c>
      <c r="EV17" s="8" t="s">
        <v>14</v>
      </c>
      <c r="EW17" s="9">
        <v>518</v>
      </c>
      <c r="EX17" s="9">
        <v>556</v>
      </c>
      <c r="EY17" s="9">
        <v>133</v>
      </c>
      <c r="EZ17" s="9">
        <v>8</v>
      </c>
      <c r="FA17" s="9">
        <v>2</v>
      </c>
      <c r="FB17" s="8" t="s">
        <v>14</v>
      </c>
      <c r="FC17" s="8" t="s">
        <v>14</v>
      </c>
      <c r="FD17" s="8" t="s">
        <v>14</v>
      </c>
      <c r="FE17" s="8" t="s">
        <v>14</v>
      </c>
      <c r="FF17" s="8" t="s">
        <v>14</v>
      </c>
      <c r="FH17" s="59"/>
      <c r="FI17" s="7" t="s">
        <v>17</v>
      </c>
      <c r="FJ17" s="3">
        <v>112</v>
      </c>
      <c r="FK17" s="8" t="s">
        <v>14</v>
      </c>
      <c r="FL17" s="8" t="s">
        <v>14</v>
      </c>
      <c r="FM17" s="9">
        <v>55</v>
      </c>
      <c r="FN17" s="9">
        <v>53</v>
      </c>
      <c r="FO17" s="9">
        <v>4</v>
      </c>
      <c r="FP17" s="8" t="s">
        <v>14</v>
      </c>
      <c r="FQ17" s="8" t="s">
        <v>14</v>
      </c>
      <c r="FR17" s="8" t="s">
        <v>14</v>
      </c>
      <c r="FS17" s="8" t="s">
        <v>14</v>
      </c>
      <c r="FT17" s="8" t="s">
        <v>14</v>
      </c>
      <c r="FU17" s="8" t="s">
        <v>14</v>
      </c>
      <c r="FV17" s="8" t="s">
        <v>14</v>
      </c>
      <c r="FX17" s="59"/>
      <c r="FY17" s="7" t="s">
        <v>17</v>
      </c>
      <c r="FZ17" s="3">
        <v>125</v>
      </c>
      <c r="GA17" s="8" t="s">
        <v>14</v>
      </c>
      <c r="GB17" s="8" t="s">
        <v>14</v>
      </c>
      <c r="GC17" s="9">
        <v>46</v>
      </c>
      <c r="GD17" s="9">
        <v>63</v>
      </c>
      <c r="GE17" s="9">
        <v>15</v>
      </c>
      <c r="GF17" s="9">
        <v>1</v>
      </c>
      <c r="GG17" s="8" t="s">
        <v>14</v>
      </c>
      <c r="GH17" s="8" t="s">
        <v>14</v>
      </c>
      <c r="GI17" s="8" t="s">
        <v>14</v>
      </c>
      <c r="GJ17" s="8" t="s">
        <v>14</v>
      </c>
      <c r="GK17" s="8" t="s">
        <v>14</v>
      </c>
      <c r="GL17" s="8" t="s">
        <v>14</v>
      </c>
      <c r="GN17" s="59"/>
      <c r="GO17" s="7" t="s">
        <v>17</v>
      </c>
      <c r="GP17" s="3">
        <v>98</v>
      </c>
      <c r="GQ17" s="8" t="s">
        <v>14</v>
      </c>
      <c r="GR17" s="8" t="s">
        <v>14</v>
      </c>
      <c r="GS17" s="9">
        <v>56</v>
      </c>
      <c r="GT17" s="9">
        <v>26</v>
      </c>
      <c r="GU17" s="9">
        <v>15</v>
      </c>
      <c r="GV17" s="9">
        <v>1</v>
      </c>
      <c r="GW17" s="8" t="s">
        <v>14</v>
      </c>
      <c r="GX17" s="8" t="s">
        <v>14</v>
      </c>
      <c r="GY17" s="8" t="s">
        <v>14</v>
      </c>
      <c r="GZ17" s="8" t="s">
        <v>14</v>
      </c>
      <c r="HA17" s="8" t="s">
        <v>14</v>
      </c>
      <c r="HB17" s="8" t="s">
        <v>14</v>
      </c>
      <c r="HD17" s="59"/>
      <c r="HE17" s="17" t="s">
        <v>17</v>
      </c>
      <c r="HF17" s="3">
        <v>48</v>
      </c>
      <c r="HG17" s="8" t="s">
        <v>14</v>
      </c>
      <c r="HH17" s="8" t="s">
        <v>14</v>
      </c>
      <c r="HI17" s="9">
        <v>11</v>
      </c>
      <c r="HJ17" s="9">
        <v>34</v>
      </c>
      <c r="HK17" s="9">
        <v>3</v>
      </c>
      <c r="HL17" s="8" t="s">
        <v>14</v>
      </c>
      <c r="HM17" s="8" t="s">
        <v>14</v>
      </c>
      <c r="HN17" s="8" t="s">
        <v>14</v>
      </c>
      <c r="HO17" s="8" t="s">
        <v>14</v>
      </c>
      <c r="HP17" s="8" t="s">
        <v>14</v>
      </c>
      <c r="HQ17" s="8" t="s">
        <v>14</v>
      </c>
      <c r="HR17" s="8" t="s">
        <v>14</v>
      </c>
      <c r="HT17" s="59"/>
      <c r="HU17" s="17" t="s">
        <v>17</v>
      </c>
      <c r="HV17" s="3">
        <v>11</v>
      </c>
      <c r="HW17" s="8" t="s">
        <v>14</v>
      </c>
      <c r="HX17" s="8" t="s">
        <v>14</v>
      </c>
      <c r="HY17" s="8" t="s">
        <v>14</v>
      </c>
      <c r="HZ17" s="8" t="s">
        <v>14</v>
      </c>
      <c r="IA17" s="9">
        <v>11</v>
      </c>
      <c r="IB17" s="8" t="s">
        <v>14</v>
      </c>
      <c r="IC17" s="8" t="s">
        <v>14</v>
      </c>
      <c r="ID17" s="8" t="s">
        <v>14</v>
      </c>
      <c r="IE17" s="8" t="s">
        <v>14</v>
      </c>
      <c r="IF17" s="8" t="s">
        <v>14</v>
      </c>
      <c r="IG17" s="8" t="s">
        <v>14</v>
      </c>
      <c r="IH17" s="8" t="s">
        <v>14</v>
      </c>
    </row>
    <row r="18" spans="2:242" ht="15.75" thickBot="1" x14ac:dyDescent="0.3">
      <c r="B18" s="79"/>
      <c r="C18" s="13" t="s">
        <v>18</v>
      </c>
      <c r="D18" s="19">
        <f t="shared" si="1"/>
        <v>14100</v>
      </c>
      <c r="E18" s="14">
        <f t="shared" ref="E18:E25" si="2">BC18+BS18+CI18+CY18+DO18+EE18+EU18+FK18+GA18+GQ18+HG18+HW18</f>
        <v>0</v>
      </c>
      <c r="F18" s="14">
        <f t="shared" si="0"/>
        <v>0</v>
      </c>
      <c r="G18" s="14">
        <f t="shared" si="0"/>
        <v>9711</v>
      </c>
      <c r="H18" s="14">
        <f t="shared" si="0"/>
        <v>3565</v>
      </c>
      <c r="I18" s="14">
        <f t="shared" si="0"/>
        <v>786</v>
      </c>
      <c r="J18" s="14">
        <f t="shared" si="0"/>
        <v>33</v>
      </c>
      <c r="K18" s="14">
        <f t="shared" si="0"/>
        <v>4</v>
      </c>
      <c r="L18" s="14">
        <f t="shared" si="0"/>
        <v>1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59"/>
      <c r="BA18" s="7" t="s">
        <v>18</v>
      </c>
      <c r="BB18" s="3">
        <v>48</v>
      </c>
      <c r="BC18" s="8" t="s">
        <v>14</v>
      </c>
      <c r="BD18" s="8" t="s">
        <v>14</v>
      </c>
      <c r="BE18" s="9">
        <v>39</v>
      </c>
      <c r="BF18" s="9">
        <v>8</v>
      </c>
      <c r="BG18" s="9">
        <v>1</v>
      </c>
      <c r="BH18" s="8" t="s">
        <v>14</v>
      </c>
      <c r="BI18" s="8" t="s">
        <v>14</v>
      </c>
      <c r="BJ18" s="8" t="s">
        <v>14</v>
      </c>
      <c r="BK18" s="8" t="s">
        <v>14</v>
      </c>
      <c r="BL18" s="8" t="s">
        <v>14</v>
      </c>
      <c r="BM18" s="8" t="s">
        <v>14</v>
      </c>
      <c r="BN18" s="8" t="s">
        <v>14</v>
      </c>
      <c r="BP18" s="71"/>
      <c r="BQ18" s="7" t="s">
        <v>18</v>
      </c>
      <c r="BR18" s="3">
        <v>4221</v>
      </c>
      <c r="BS18" s="8" t="s">
        <v>14</v>
      </c>
      <c r="BT18" s="8" t="s">
        <v>14</v>
      </c>
      <c r="BU18" s="9">
        <v>2774</v>
      </c>
      <c r="BV18" s="9">
        <v>1216</v>
      </c>
      <c r="BW18" s="9">
        <v>226</v>
      </c>
      <c r="BX18" s="9">
        <v>4</v>
      </c>
      <c r="BY18" s="9">
        <v>1</v>
      </c>
      <c r="BZ18" s="8" t="s">
        <v>14</v>
      </c>
      <c r="CA18" s="8" t="s">
        <v>14</v>
      </c>
      <c r="CB18" s="8" t="s">
        <v>14</v>
      </c>
      <c r="CC18" s="8" t="s">
        <v>14</v>
      </c>
      <c r="CD18" s="8" t="s">
        <v>14</v>
      </c>
      <c r="CF18" s="59"/>
      <c r="CG18" s="7" t="s">
        <v>18</v>
      </c>
      <c r="CH18" s="3">
        <v>1883</v>
      </c>
      <c r="CI18" s="8" t="s">
        <v>14</v>
      </c>
      <c r="CJ18" s="8" t="s">
        <v>14</v>
      </c>
      <c r="CK18" s="9">
        <v>1304</v>
      </c>
      <c r="CL18" s="9">
        <v>462</v>
      </c>
      <c r="CM18" s="9">
        <v>114</v>
      </c>
      <c r="CN18" s="9">
        <v>3</v>
      </c>
      <c r="CO18" s="8" t="s">
        <v>14</v>
      </c>
      <c r="CP18" s="8" t="s">
        <v>14</v>
      </c>
      <c r="CQ18" s="8" t="s">
        <v>14</v>
      </c>
      <c r="CR18" s="8" t="s">
        <v>14</v>
      </c>
      <c r="CS18" s="8" t="s">
        <v>14</v>
      </c>
      <c r="CT18" s="8" t="s">
        <v>14</v>
      </c>
      <c r="CV18" s="59"/>
      <c r="CW18" s="7" t="s">
        <v>18</v>
      </c>
      <c r="CX18" s="3">
        <v>1901</v>
      </c>
      <c r="CY18" s="8" t="s">
        <v>14</v>
      </c>
      <c r="CZ18" s="8" t="s">
        <v>14</v>
      </c>
      <c r="DA18" s="9">
        <v>1305</v>
      </c>
      <c r="DB18" s="9">
        <v>477</v>
      </c>
      <c r="DC18" s="9">
        <v>117</v>
      </c>
      <c r="DD18" s="9">
        <v>2</v>
      </c>
      <c r="DE18" s="8" t="s">
        <v>14</v>
      </c>
      <c r="DF18" s="8" t="s">
        <v>14</v>
      </c>
      <c r="DG18" s="8" t="s">
        <v>14</v>
      </c>
      <c r="DH18" s="8" t="s">
        <v>14</v>
      </c>
      <c r="DI18" s="8" t="s">
        <v>14</v>
      </c>
      <c r="DJ18" s="8" t="s">
        <v>14</v>
      </c>
      <c r="DL18" s="59"/>
      <c r="DM18" s="7" t="s">
        <v>18</v>
      </c>
      <c r="DN18" s="3">
        <v>3568</v>
      </c>
      <c r="DO18" s="8" t="s">
        <v>14</v>
      </c>
      <c r="DP18" s="8" t="s">
        <v>14</v>
      </c>
      <c r="DQ18" s="9">
        <v>2630</v>
      </c>
      <c r="DR18" s="9">
        <v>764</v>
      </c>
      <c r="DS18" s="9">
        <v>172</v>
      </c>
      <c r="DT18" s="9">
        <v>2</v>
      </c>
      <c r="DU18" s="8" t="s">
        <v>14</v>
      </c>
      <c r="DV18" s="8" t="s">
        <v>14</v>
      </c>
      <c r="DW18" s="8" t="s">
        <v>14</v>
      </c>
      <c r="DX18" s="8" t="s">
        <v>14</v>
      </c>
      <c r="DY18" s="8" t="s">
        <v>14</v>
      </c>
      <c r="DZ18" s="8" t="s">
        <v>14</v>
      </c>
      <c r="EB18" s="59"/>
      <c r="EC18" s="7" t="s">
        <v>18</v>
      </c>
      <c r="ED18" s="3">
        <v>1412</v>
      </c>
      <c r="EE18" s="8" t="s">
        <v>14</v>
      </c>
      <c r="EF18" s="8" t="s">
        <v>14</v>
      </c>
      <c r="EG18" s="9">
        <v>966</v>
      </c>
      <c r="EH18" s="9">
        <v>341</v>
      </c>
      <c r="EI18" s="9">
        <v>92</v>
      </c>
      <c r="EJ18" s="9">
        <v>13</v>
      </c>
      <c r="EK18" s="8" t="s">
        <v>14</v>
      </c>
      <c r="EL18" s="8" t="s">
        <v>14</v>
      </c>
      <c r="EM18" s="8" t="s">
        <v>14</v>
      </c>
      <c r="EN18" s="8" t="s">
        <v>14</v>
      </c>
      <c r="EO18" s="8" t="s">
        <v>14</v>
      </c>
      <c r="EP18" s="8" t="s">
        <v>14</v>
      </c>
      <c r="ER18" s="62"/>
      <c r="ES18" s="7" t="s">
        <v>18</v>
      </c>
      <c r="ET18" s="3">
        <v>712</v>
      </c>
      <c r="EU18" s="8" t="s">
        <v>14</v>
      </c>
      <c r="EV18" s="8" t="s">
        <v>14</v>
      </c>
      <c r="EW18" s="9">
        <v>482</v>
      </c>
      <c r="EX18" s="9">
        <v>180</v>
      </c>
      <c r="EY18" s="9">
        <v>38</v>
      </c>
      <c r="EZ18" s="9">
        <v>8</v>
      </c>
      <c r="FA18" s="9">
        <v>3</v>
      </c>
      <c r="FB18" s="8">
        <v>1</v>
      </c>
      <c r="FC18" s="8" t="s">
        <v>14</v>
      </c>
      <c r="FD18" s="8" t="s">
        <v>14</v>
      </c>
      <c r="FE18" s="8" t="s">
        <v>14</v>
      </c>
      <c r="FF18" s="8" t="s">
        <v>14</v>
      </c>
      <c r="FH18" s="59"/>
      <c r="FI18" s="7" t="s">
        <v>18</v>
      </c>
      <c r="FJ18" s="3">
        <v>97</v>
      </c>
      <c r="FK18" s="8" t="s">
        <v>14</v>
      </c>
      <c r="FL18" s="8" t="s">
        <v>14</v>
      </c>
      <c r="FM18" s="9">
        <v>59</v>
      </c>
      <c r="FN18" s="9">
        <v>36</v>
      </c>
      <c r="FO18" s="9">
        <v>2</v>
      </c>
      <c r="FP18" s="8" t="s">
        <v>14</v>
      </c>
      <c r="FQ18" s="8" t="s">
        <v>14</v>
      </c>
      <c r="FR18" s="8" t="s">
        <v>14</v>
      </c>
      <c r="FS18" s="8" t="s">
        <v>14</v>
      </c>
      <c r="FT18" s="8" t="s">
        <v>14</v>
      </c>
      <c r="FU18" s="8" t="s">
        <v>14</v>
      </c>
      <c r="FV18" s="8" t="s">
        <v>14</v>
      </c>
      <c r="FX18" s="59"/>
      <c r="FY18" s="7" t="s">
        <v>18</v>
      </c>
      <c r="FZ18" s="3">
        <v>90</v>
      </c>
      <c r="GA18" s="8" t="s">
        <v>14</v>
      </c>
      <c r="GB18" s="8" t="s">
        <v>14</v>
      </c>
      <c r="GC18" s="9">
        <v>58</v>
      </c>
      <c r="GD18" s="9">
        <v>24</v>
      </c>
      <c r="GE18" s="9">
        <v>8</v>
      </c>
      <c r="GF18" s="8" t="s">
        <v>14</v>
      </c>
      <c r="GG18" s="8" t="s">
        <v>14</v>
      </c>
      <c r="GH18" s="8" t="s">
        <v>14</v>
      </c>
      <c r="GI18" s="8" t="s">
        <v>14</v>
      </c>
      <c r="GJ18" s="8" t="s">
        <v>14</v>
      </c>
      <c r="GK18" s="8" t="s">
        <v>14</v>
      </c>
      <c r="GL18" s="8" t="s">
        <v>14</v>
      </c>
      <c r="GN18" s="59"/>
      <c r="GO18" s="7" t="s">
        <v>18</v>
      </c>
      <c r="GP18" s="3">
        <v>105</v>
      </c>
      <c r="GQ18" s="8" t="s">
        <v>14</v>
      </c>
      <c r="GR18" s="8" t="s">
        <v>14</v>
      </c>
      <c r="GS18" s="9">
        <v>66</v>
      </c>
      <c r="GT18" s="9">
        <v>31</v>
      </c>
      <c r="GU18" s="9">
        <v>7</v>
      </c>
      <c r="GV18" s="9">
        <v>1</v>
      </c>
      <c r="GW18" s="8" t="s">
        <v>14</v>
      </c>
      <c r="GX18" s="8" t="s">
        <v>14</v>
      </c>
      <c r="GY18" s="8" t="s">
        <v>14</v>
      </c>
      <c r="GZ18" s="8" t="s">
        <v>14</v>
      </c>
      <c r="HA18" s="8" t="s">
        <v>14</v>
      </c>
      <c r="HB18" s="8" t="s">
        <v>14</v>
      </c>
      <c r="HD18" s="59"/>
      <c r="HE18" s="17" t="s">
        <v>18</v>
      </c>
      <c r="HF18" s="3">
        <v>62</v>
      </c>
      <c r="HG18" s="8" t="s">
        <v>14</v>
      </c>
      <c r="HH18" s="8" t="s">
        <v>14</v>
      </c>
      <c r="HI18" s="9">
        <v>28</v>
      </c>
      <c r="HJ18" s="9">
        <v>26</v>
      </c>
      <c r="HK18" s="9">
        <v>8</v>
      </c>
      <c r="HL18" s="8" t="s">
        <v>14</v>
      </c>
      <c r="HM18" s="8" t="s">
        <v>14</v>
      </c>
      <c r="HN18" s="8" t="s">
        <v>14</v>
      </c>
      <c r="HO18" s="8" t="s">
        <v>14</v>
      </c>
      <c r="HP18" s="8" t="s">
        <v>14</v>
      </c>
      <c r="HQ18" s="8" t="s">
        <v>14</v>
      </c>
      <c r="HR18" s="8" t="s">
        <v>14</v>
      </c>
      <c r="HT18" s="59"/>
      <c r="HU18" s="17" t="s">
        <v>18</v>
      </c>
      <c r="HV18" s="3">
        <v>1</v>
      </c>
      <c r="HW18" s="8" t="s">
        <v>14</v>
      </c>
      <c r="HX18" s="8" t="s">
        <v>14</v>
      </c>
      <c r="HY18" s="8" t="s">
        <v>14</v>
      </c>
      <c r="HZ18" s="8" t="s">
        <v>14</v>
      </c>
      <c r="IA18" s="9">
        <v>1</v>
      </c>
      <c r="IB18" s="8" t="s">
        <v>14</v>
      </c>
      <c r="IC18" s="8" t="s">
        <v>14</v>
      </c>
      <c r="ID18" s="8" t="s">
        <v>14</v>
      </c>
      <c r="IE18" s="8" t="s">
        <v>14</v>
      </c>
      <c r="IF18" s="8" t="s">
        <v>14</v>
      </c>
      <c r="IG18" s="8" t="s">
        <v>14</v>
      </c>
      <c r="IH18" s="8" t="s">
        <v>14</v>
      </c>
    </row>
    <row r="19" spans="2:242" ht="15.75" thickBot="1" x14ac:dyDescent="0.3">
      <c r="B19" s="79"/>
      <c r="C19" s="13" t="s">
        <v>19</v>
      </c>
      <c r="D19" s="19">
        <f t="shared" si="1"/>
        <v>15578</v>
      </c>
      <c r="E19" s="14">
        <f t="shared" si="2"/>
        <v>0</v>
      </c>
      <c r="F19" s="14">
        <f t="shared" si="0"/>
        <v>0</v>
      </c>
      <c r="G19" s="14">
        <f t="shared" si="0"/>
        <v>3125</v>
      </c>
      <c r="H19" s="14">
        <f t="shared" si="0"/>
        <v>9985</v>
      </c>
      <c r="I19" s="14">
        <f t="shared" si="0"/>
        <v>2113</v>
      </c>
      <c r="J19" s="14">
        <f t="shared" si="0"/>
        <v>310</v>
      </c>
      <c r="K19" s="14">
        <f t="shared" si="0"/>
        <v>43</v>
      </c>
      <c r="L19" s="14">
        <f t="shared" si="0"/>
        <v>2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59"/>
      <c r="BA19" s="7" t="s">
        <v>19</v>
      </c>
      <c r="BB19" s="4" t="s">
        <v>14</v>
      </c>
      <c r="BC19" s="8" t="s">
        <v>14</v>
      </c>
      <c r="BD19" s="8" t="s">
        <v>14</v>
      </c>
      <c r="BE19" s="8" t="s">
        <v>14</v>
      </c>
      <c r="BF19" s="8" t="s">
        <v>14</v>
      </c>
      <c r="BG19" s="8" t="s">
        <v>14</v>
      </c>
      <c r="BH19" s="8" t="s">
        <v>14</v>
      </c>
      <c r="BI19" s="8" t="s">
        <v>14</v>
      </c>
      <c r="BJ19" s="8" t="s">
        <v>14</v>
      </c>
      <c r="BK19" s="8" t="s">
        <v>14</v>
      </c>
      <c r="BL19" s="8" t="s">
        <v>14</v>
      </c>
      <c r="BM19" s="8" t="s">
        <v>14</v>
      </c>
      <c r="BN19" s="8" t="s">
        <v>14</v>
      </c>
      <c r="BP19" s="71"/>
      <c r="BQ19" s="7" t="s">
        <v>19</v>
      </c>
      <c r="BR19" s="3">
        <v>3070</v>
      </c>
      <c r="BS19" s="8" t="s">
        <v>14</v>
      </c>
      <c r="BT19" s="8" t="s">
        <v>14</v>
      </c>
      <c r="BU19" s="9">
        <v>434</v>
      </c>
      <c r="BV19" s="9">
        <v>2013</v>
      </c>
      <c r="BW19" s="9">
        <v>556</v>
      </c>
      <c r="BX19" s="9">
        <v>64</v>
      </c>
      <c r="BY19" s="9">
        <v>3</v>
      </c>
      <c r="BZ19" s="8" t="s">
        <v>14</v>
      </c>
      <c r="CA19" s="8" t="s">
        <v>14</v>
      </c>
      <c r="CB19" s="8" t="s">
        <v>14</v>
      </c>
      <c r="CC19" s="8" t="s">
        <v>14</v>
      </c>
      <c r="CD19" s="8" t="s">
        <v>14</v>
      </c>
      <c r="CF19" s="59"/>
      <c r="CG19" s="7" t="s">
        <v>19</v>
      </c>
      <c r="CH19" s="3">
        <v>2620</v>
      </c>
      <c r="CI19" s="8" t="s">
        <v>14</v>
      </c>
      <c r="CJ19" s="8" t="s">
        <v>14</v>
      </c>
      <c r="CK19" s="9">
        <v>379</v>
      </c>
      <c r="CL19" s="9">
        <v>1638</v>
      </c>
      <c r="CM19" s="9">
        <v>560</v>
      </c>
      <c r="CN19" s="9">
        <v>43</v>
      </c>
      <c r="CO19" s="8" t="s">
        <v>14</v>
      </c>
      <c r="CP19" s="8" t="s">
        <v>14</v>
      </c>
      <c r="CQ19" s="8" t="s">
        <v>14</v>
      </c>
      <c r="CR19" s="8" t="s">
        <v>14</v>
      </c>
      <c r="CS19" s="8" t="s">
        <v>14</v>
      </c>
      <c r="CT19" s="8" t="s">
        <v>14</v>
      </c>
      <c r="CV19" s="59"/>
      <c r="CW19" s="7" t="s">
        <v>19</v>
      </c>
      <c r="CX19" s="3">
        <v>1943</v>
      </c>
      <c r="CY19" s="8" t="s">
        <v>14</v>
      </c>
      <c r="CZ19" s="8" t="s">
        <v>14</v>
      </c>
      <c r="DA19" s="9">
        <v>416</v>
      </c>
      <c r="DB19" s="9">
        <v>1271</v>
      </c>
      <c r="DC19" s="9">
        <v>214</v>
      </c>
      <c r="DD19" s="9">
        <v>31</v>
      </c>
      <c r="DE19" s="9">
        <v>11</v>
      </c>
      <c r="DF19" s="8" t="s">
        <v>14</v>
      </c>
      <c r="DG19" s="8" t="s">
        <v>14</v>
      </c>
      <c r="DH19" s="8" t="s">
        <v>14</v>
      </c>
      <c r="DI19" s="8" t="s">
        <v>14</v>
      </c>
      <c r="DJ19" s="8" t="s">
        <v>14</v>
      </c>
      <c r="DL19" s="59"/>
      <c r="DM19" s="7" t="s">
        <v>19</v>
      </c>
      <c r="DN19" s="3">
        <v>3096</v>
      </c>
      <c r="DO19" s="8" t="s">
        <v>14</v>
      </c>
      <c r="DP19" s="8" t="s">
        <v>14</v>
      </c>
      <c r="DQ19" s="9">
        <v>374</v>
      </c>
      <c r="DR19" s="9">
        <v>2396</v>
      </c>
      <c r="DS19" s="9">
        <v>258</v>
      </c>
      <c r="DT19" s="9">
        <v>64</v>
      </c>
      <c r="DU19" s="9">
        <v>4</v>
      </c>
      <c r="DV19" s="8" t="s">
        <v>14</v>
      </c>
      <c r="DW19" s="8" t="s">
        <v>14</v>
      </c>
      <c r="DX19" s="8" t="s">
        <v>14</v>
      </c>
      <c r="DY19" s="8" t="s">
        <v>14</v>
      </c>
      <c r="DZ19" s="8" t="s">
        <v>14</v>
      </c>
      <c r="EB19" s="59"/>
      <c r="EC19" s="7" t="s">
        <v>19</v>
      </c>
      <c r="ED19" s="3">
        <v>2112</v>
      </c>
      <c r="EE19" s="8" t="s">
        <v>14</v>
      </c>
      <c r="EF19" s="8" t="s">
        <v>14</v>
      </c>
      <c r="EG19" s="9">
        <v>960</v>
      </c>
      <c r="EH19" s="9">
        <v>921</v>
      </c>
      <c r="EI19" s="9">
        <v>192</v>
      </c>
      <c r="EJ19" s="9">
        <v>39</v>
      </c>
      <c r="EK19" s="8" t="s">
        <v>14</v>
      </c>
      <c r="EL19" s="8" t="s">
        <v>14</v>
      </c>
      <c r="EM19" s="8" t="s">
        <v>14</v>
      </c>
      <c r="EN19" s="8" t="s">
        <v>14</v>
      </c>
      <c r="EO19" s="8" t="s">
        <v>14</v>
      </c>
      <c r="EP19" s="8" t="s">
        <v>14</v>
      </c>
      <c r="ER19" s="62"/>
      <c r="ES19" s="7" t="s">
        <v>19</v>
      </c>
      <c r="ET19" s="3">
        <v>2199</v>
      </c>
      <c r="EU19" s="8" t="s">
        <v>14</v>
      </c>
      <c r="EV19" s="8" t="s">
        <v>14</v>
      </c>
      <c r="EW19" s="9">
        <v>508</v>
      </c>
      <c r="EX19" s="9">
        <v>1384</v>
      </c>
      <c r="EY19" s="9">
        <v>221</v>
      </c>
      <c r="EZ19" s="9">
        <v>59</v>
      </c>
      <c r="FA19" s="9">
        <v>25</v>
      </c>
      <c r="FB19" s="9">
        <v>2</v>
      </c>
      <c r="FC19" s="8" t="s">
        <v>14</v>
      </c>
      <c r="FD19" s="8" t="s">
        <v>14</v>
      </c>
      <c r="FE19" s="8" t="s">
        <v>14</v>
      </c>
      <c r="FF19" s="8" t="s">
        <v>14</v>
      </c>
      <c r="FH19" s="59"/>
      <c r="FI19" s="7" t="s">
        <v>19</v>
      </c>
      <c r="FJ19" s="3">
        <v>139</v>
      </c>
      <c r="FK19" s="8" t="s">
        <v>14</v>
      </c>
      <c r="FL19" s="8" t="s">
        <v>14</v>
      </c>
      <c r="FM19" s="9">
        <v>16</v>
      </c>
      <c r="FN19" s="9">
        <v>106</v>
      </c>
      <c r="FO19" s="9">
        <v>17</v>
      </c>
      <c r="FP19" s="8" t="s">
        <v>14</v>
      </c>
      <c r="FQ19" s="8" t="s">
        <v>14</v>
      </c>
      <c r="FR19" s="8" t="s">
        <v>14</v>
      </c>
      <c r="FS19" s="8" t="s">
        <v>14</v>
      </c>
      <c r="FT19" s="8" t="s">
        <v>14</v>
      </c>
      <c r="FU19" s="8" t="s">
        <v>14</v>
      </c>
      <c r="FV19" s="8" t="s">
        <v>14</v>
      </c>
      <c r="FX19" s="59"/>
      <c r="FY19" s="7" t="s">
        <v>19</v>
      </c>
      <c r="FZ19" s="3">
        <v>151</v>
      </c>
      <c r="GA19" s="8" t="s">
        <v>14</v>
      </c>
      <c r="GB19" s="8" t="s">
        <v>14</v>
      </c>
      <c r="GC19" s="9">
        <v>13</v>
      </c>
      <c r="GD19" s="9">
        <v>94</v>
      </c>
      <c r="GE19" s="9">
        <v>41</v>
      </c>
      <c r="GF19" s="9">
        <v>3</v>
      </c>
      <c r="GG19" s="8" t="s">
        <v>14</v>
      </c>
      <c r="GH19" s="8" t="s">
        <v>14</v>
      </c>
      <c r="GI19" s="8" t="s">
        <v>14</v>
      </c>
      <c r="GJ19" s="8" t="s">
        <v>14</v>
      </c>
      <c r="GK19" s="8" t="s">
        <v>14</v>
      </c>
      <c r="GL19" s="8" t="s">
        <v>14</v>
      </c>
      <c r="GN19" s="59"/>
      <c r="GO19" s="7" t="s">
        <v>19</v>
      </c>
      <c r="GP19" s="3">
        <v>186</v>
      </c>
      <c r="GQ19" s="8" t="s">
        <v>14</v>
      </c>
      <c r="GR19" s="8" t="s">
        <v>14</v>
      </c>
      <c r="GS19" s="9">
        <v>20</v>
      </c>
      <c r="GT19" s="9">
        <v>138</v>
      </c>
      <c r="GU19" s="9">
        <v>24</v>
      </c>
      <c r="GV19" s="9">
        <v>4</v>
      </c>
      <c r="GW19" s="8" t="s">
        <v>14</v>
      </c>
      <c r="GX19" s="8" t="s">
        <v>14</v>
      </c>
      <c r="GY19" s="8" t="s">
        <v>14</v>
      </c>
      <c r="GZ19" s="8" t="s">
        <v>14</v>
      </c>
      <c r="HA19" s="8" t="s">
        <v>14</v>
      </c>
      <c r="HB19" s="8" t="s">
        <v>14</v>
      </c>
      <c r="HD19" s="59"/>
      <c r="HE19" s="17" t="s">
        <v>19</v>
      </c>
      <c r="HF19" s="3">
        <v>48</v>
      </c>
      <c r="HG19" s="8" t="s">
        <v>14</v>
      </c>
      <c r="HH19" s="8" t="s">
        <v>14</v>
      </c>
      <c r="HI19" s="9">
        <v>5</v>
      </c>
      <c r="HJ19" s="9">
        <v>24</v>
      </c>
      <c r="HK19" s="9">
        <v>19</v>
      </c>
      <c r="HL19" s="8" t="s">
        <v>14</v>
      </c>
      <c r="HM19" s="8" t="s">
        <v>14</v>
      </c>
      <c r="HN19" s="8" t="s">
        <v>14</v>
      </c>
      <c r="HO19" s="8" t="s">
        <v>14</v>
      </c>
      <c r="HP19" s="8" t="s">
        <v>14</v>
      </c>
      <c r="HQ19" s="8" t="s">
        <v>14</v>
      </c>
      <c r="HR19" s="8" t="s">
        <v>14</v>
      </c>
      <c r="HT19" s="59"/>
      <c r="HU19" s="17" t="s">
        <v>19</v>
      </c>
      <c r="HV19" s="3">
        <v>14</v>
      </c>
      <c r="HW19" s="8" t="s">
        <v>14</v>
      </c>
      <c r="HX19" s="8" t="s">
        <v>14</v>
      </c>
      <c r="HY19" s="8" t="s">
        <v>14</v>
      </c>
      <c r="HZ19" s="8" t="s">
        <v>14</v>
      </c>
      <c r="IA19" s="9">
        <v>11</v>
      </c>
      <c r="IB19" s="9">
        <v>3</v>
      </c>
      <c r="IC19" s="8" t="s">
        <v>14</v>
      </c>
      <c r="ID19" s="8" t="s">
        <v>14</v>
      </c>
      <c r="IE19" s="8" t="s">
        <v>14</v>
      </c>
      <c r="IF19" s="8" t="s">
        <v>14</v>
      </c>
      <c r="IG19" s="8" t="s">
        <v>14</v>
      </c>
      <c r="IH19" s="8" t="s">
        <v>14</v>
      </c>
    </row>
    <row r="20" spans="2:242" ht="15.75" thickBot="1" x14ac:dyDescent="0.3">
      <c r="B20" s="79"/>
      <c r="C20" s="13" t="s">
        <v>20</v>
      </c>
      <c r="D20" s="19">
        <f t="shared" si="1"/>
        <v>8214</v>
      </c>
      <c r="E20" s="14">
        <f t="shared" si="2"/>
        <v>0</v>
      </c>
      <c r="F20" s="14">
        <f t="shared" si="0"/>
        <v>0</v>
      </c>
      <c r="G20" s="14">
        <f t="shared" si="0"/>
        <v>2656</v>
      </c>
      <c r="H20" s="14">
        <f t="shared" si="0"/>
        <v>4534</v>
      </c>
      <c r="I20" s="14">
        <f t="shared" si="0"/>
        <v>937</v>
      </c>
      <c r="J20" s="14">
        <f t="shared" si="0"/>
        <v>47</v>
      </c>
      <c r="K20" s="14">
        <f t="shared" si="0"/>
        <v>39</v>
      </c>
      <c r="L20" s="14">
        <f t="shared" si="0"/>
        <v>1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59"/>
      <c r="BA20" s="7" t="s">
        <v>20</v>
      </c>
      <c r="BB20" s="3">
        <v>48</v>
      </c>
      <c r="BC20" s="8" t="s">
        <v>14</v>
      </c>
      <c r="BD20" s="8" t="s">
        <v>14</v>
      </c>
      <c r="BE20" s="9">
        <v>32</v>
      </c>
      <c r="BF20" s="9">
        <v>15</v>
      </c>
      <c r="BG20" s="9">
        <v>1</v>
      </c>
      <c r="BH20" s="8" t="s">
        <v>14</v>
      </c>
      <c r="BI20" s="8" t="s">
        <v>14</v>
      </c>
      <c r="BJ20" s="8" t="s">
        <v>14</v>
      </c>
      <c r="BK20" s="8" t="s">
        <v>14</v>
      </c>
      <c r="BL20" s="8" t="s">
        <v>14</v>
      </c>
      <c r="BM20" s="8" t="s">
        <v>14</v>
      </c>
      <c r="BN20" s="8" t="s">
        <v>14</v>
      </c>
      <c r="BP20" s="71"/>
      <c r="BQ20" s="7" t="s">
        <v>20</v>
      </c>
      <c r="BR20" s="3">
        <v>1413</v>
      </c>
      <c r="BS20" s="8" t="s">
        <v>14</v>
      </c>
      <c r="BT20" s="8" t="s">
        <v>14</v>
      </c>
      <c r="BU20" s="9">
        <v>3</v>
      </c>
      <c r="BV20" s="9">
        <v>1147</v>
      </c>
      <c r="BW20" s="9">
        <v>262</v>
      </c>
      <c r="BX20" s="8" t="s">
        <v>14</v>
      </c>
      <c r="BY20" s="9">
        <v>1</v>
      </c>
      <c r="BZ20" s="8" t="s">
        <v>14</v>
      </c>
      <c r="CA20" s="8" t="s">
        <v>14</v>
      </c>
      <c r="CB20" s="8" t="s">
        <v>14</v>
      </c>
      <c r="CC20" s="8" t="s">
        <v>14</v>
      </c>
      <c r="CD20" s="8" t="s">
        <v>14</v>
      </c>
      <c r="CF20" s="59"/>
      <c r="CG20" s="7" t="s">
        <v>20</v>
      </c>
      <c r="CH20" s="3">
        <v>467</v>
      </c>
      <c r="CI20" s="8" t="s">
        <v>14</v>
      </c>
      <c r="CJ20" s="8" t="s">
        <v>14</v>
      </c>
      <c r="CK20" s="9">
        <v>194</v>
      </c>
      <c r="CL20" s="9">
        <v>200</v>
      </c>
      <c r="CM20" s="9">
        <v>73</v>
      </c>
      <c r="CN20" s="8" t="s">
        <v>14</v>
      </c>
      <c r="CO20" s="8" t="s">
        <v>14</v>
      </c>
      <c r="CP20" s="8" t="s">
        <v>14</v>
      </c>
      <c r="CQ20" s="8" t="s">
        <v>14</v>
      </c>
      <c r="CR20" s="8" t="s">
        <v>14</v>
      </c>
      <c r="CS20" s="8" t="s">
        <v>14</v>
      </c>
      <c r="CT20" s="8" t="s">
        <v>14</v>
      </c>
      <c r="CV20" s="59"/>
      <c r="CW20" s="7" t="s">
        <v>20</v>
      </c>
      <c r="CX20" s="3">
        <v>849</v>
      </c>
      <c r="CY20" s="8" t="s">
        <v>14</v>
      </c>
      <c r="CZ20" s="8" t="s">
        <v>14</v>
      </c>
      <c r="DA20" s="9">
        <v>531</v>
      </c>
      <c r="DB20" s="9">
        <v>257</v>
      </c>
      <c r="DC20" s="9">
        <v>61</v>
      </c>
      <c r="DD20" s="8" t="s">
        <v>14</v>
      </c>
      <c r="DE20" s="8" t="s">
        <v>14</v>
      </c>
      <c r="DF20" s="8" t="s">
        <v>14</v>
      </c>
      <c r="DG20" s="8" t="s">
        <v>14</v>
      </c>
      <c r="DH20" s="8" t="s">
        <v>14</v>
      </c>
      <c r="DI20" s="8" t="s">
        <v>14</v>
      </c>
      <c r="DJ20" s="8" t="s">
        <v>14</v>
      </c>
      <c r="DL20" s="59"/>
      <c r="DM20" s="7" t="s">
        <v>20</v>
      </c>
      <c r="DN20" s="3">
        <v>2398</v>
      </c>
      <c r="DO20" s="8" t="s">
        <v>14</v>
      </c>
      <c r="DP20" s="8" t="s">
        <v>14</v>
      </c>
      <c r="DQ20" s="9">
        <v>632</v>
      </c>
      <c r="DR20" s="9">
        <v>1575</v>
      </c>
      <c r="DS20" s="9">
        <v>151</v>
      </c>
      <c r="DT20" s="9">
        <v>40</v>
      </c>
      <c r="DU20" s="8" t="s">
        <v>14</v>
      </c>
      <c r="DV20" s="8" t="s">
        <v>14</v>
      </c>
      <c r="DW20" s="8" t="s">
        <v>14</v>
      </c>
      <c r="DX20" s="8" t="s">
        <v>14</v>
      </c>
      <c r="DY20" s="8" t="s">
        <v>14</v>
      </c>
      <c r="DZ20" s="8" t="s">
        <v>14</v>
      </c>
      <c r="EB20" s="59"/>
      <c r="EC20" s="7" t="s">
        <v>20</v>
      </c>
      <c r="ED20" s="3">
        <v>1464</v>
      </c>
      <c r="EE20" s="8" t="s">
        <v>14</v>
      </c>
      <c r="EF20" s="8" t="s">
        <v>14</v>
      </c>
      <c r="EG20" s="9">
        <v>679</v>
      </c>
      <c r="EH20" s="9">
        <v>631</v>
      </c>
      <c r="EI20" s="9">
        <v>154</v>
      </c>
      <c r="EJ20" s="8" t="s">
        <v>14</v>
      </c>
      <c r="EK20" s="8" t="s">
        <v>14</v>
      </c>
      <c r="EL20" s="8" t="s">
        <v>14</v>
      </c>
      <c r="EM20" s="8" t="s">
        <v>14</v>
      </c>
      <c r="EN20" s="8" t="s">
        <v>14</v>
      </c>
      <c r="EO20" s="8" t="s">
        <v>14</v>
      </c>
      <c r="EP20" s="8" t="s">
        <v>14</v>
      </c>
      <c r="ER20" s="62"/>
      <c r="ES20" s="7" t="s">
        <v>20</v>
      </c>
      <c r="ET20" s="3">
        <v>1283</v>
      </c>
      <c r="EU20" s="8" t="s">
        <v>14</v>
      </c>
      <c r="EV20" s="8" t="s">
        <v>14</v>
      </c>
      <c r="EW20" s="9">
        <v>546</v>
      </c>
      <c r="EX20" s="9">
        <v>496</v>
      </c>
      <c r="EY20" s="9">
        <v>195</v>
      </c>
      <c r="EZ20" s="9">
        <v>7</v>
      </c>
      <c r="FA20" s="9">
        <v>38</v>
      </c>
      <c r="FB20" s="9">
        <v>1</v>
      </c>
      <c r="FC20" s="8" t="s">
        <v>14</v>
      </c>
      <c r="FD20" s="8" t="s">
        <v>14</v>
      </c>
      <c r="FE20" s="8" t="s">
        <v>14</v>
      </c>
      <c r="FF20" s="8" t="s">
        <v>14</v>
      </c>
      <c r="FH20" s="59"/>
      <c r="FI20" s="7" t="s">
        <v>20</v>
      </c>
      <c r="FJ20" s="3">
        <v>109</v>
      </c>
      <c r="FK20" s="8" t="s">
        <v>14</v>
      </c>
      <c r="FL20" s="8" t="s">
        <v>14</v>
      </c>
      <c r="FM20" s="9">
        <v>22</v>
      </c>
      <c r="FN20" s="9">
        <v>83</v>
      </c>
      <c r="FO20" s="9">
        <v>4</v>
      </c>
      <c r="FP20" s="8" t="s">
        <v>14</v>
      </c>
      <c r="FQ20" s="8" t="s">
        <v>14</v>
      </c>
      <c r="FR20" s="8" t="s">
        <v>14</v>
      </c>
      <c r="FS20" s="8" t="s">
        <v>14</v>
      </c>
      <c r="FT20" s="8" t="s">
        <v>14</v>
      </c>
      <c r="FU20" s="8" t="s">
        <v>14</v>
      </c>
      <c r="FV20" s="8" t="s">
        <v>14</v>
      </c>
      <c r="FX20" s="59"/>
      <c r="FY20" s="7" t="s">
        <v>20</v>
      </c>
      <c r="FZ20" s="3">
        <v>90</v>
      </c>
      <c r="GA20" s="8" t="s">
        <v>14</v>
      </c>
      <c r="GB20" s="8" t="s">
        <v>14</v>
      </c>
      <c r="GC20" s="9">
        <v>2</v>
      </c>
      <c r="GD20" s="9">
        <v>68</v>
      </c>
      <c r="GE20" s="9">
        <v>20</v>
      </c>
      <c r="GF20" s="8" t="s">
        <v>14</v>
      </c>
      <c r="GG20" s="8" t="s">
        <v>14</v>
      </c>
      <c r="GH20" s="8" t="s">
        <v>14</v>
      </c>
      <c r="GI20" s="8" t="s">
        <v>14</v>
      </c>
      <c r="GJ20" s="8" t="s">
        <v>14</v>
      </c>
      <c r="GK20" s="8" t="s">
        <v>14</v>
      </c>
      <c r="GL20" s="8" t="s">
        <v>14</v>
      </c>
      <c r="GN20" s="59"/>
      <c r="GO20" s="7" t="s">
        <v>20</v>
      </c>
      <c r="GP20" s="3">
        <v>45</v>
      </c>
      <c r="GQ20" s="8" t="s">
        <v>14</v>
      </c>
      <c r="GR20" s="8" t="s">
        <v>14</v>
      </c>
      <c r="GS20" s="9">
        <v>8</v>
      </c>
      <c r="GT20" s="9">
        <v>35</v>
      </c>
      <c r="GU20" s="9">
        <v>2</v>
      </c>
      <c r="GV20" s="8" t="s">
        <v>14</v>
      </c>
      <c r="GW20" s="8" t="s">
        <v>14</v>
      </c>
      <c r="GX20" s="8" t="s">
        <v>14</v>
      </c>
      <c r="GY20" s="8" t="s">
        <v>14</v>
      </c>
      <c r="GZ20" s="8" t="s">
        <v>14</v>
      </c>
      <c r="HA20" s="8" t="s">
        <v>14</v>
      </c>
      <c r="HB20" s="8" t="s">
        <v>14</v>
      </c>
      <c r="HD20" s="59"/>
      <c r="HE20" s="17" t="s">
        <v>20</v>
      </c>
      <c r="HF20" s="3">
        <v>37</v>
      </c>
      <c r="HG20" s="8" t="s">
        <v>14</v>
      </c>
      <c r="HH20" s="8" t="s">
        <v>14</v>
      </c>
      <c r="HI20" s="9">
        <v>7</v>
      </c>
      <c r="HJ20" s="9">
        <v>27</v>
      </c>
      <c r="HK20" s="9">
        <v>3</v>
      </c>
      <c r="HL20" s="8" t="s">
        <v>14</v>
      </c>
      <c r="HM20" s="8" t="s">
        <v>14</v>
      </c>
      <c r="HN20" s="8" t="s">
        <v>14</v>
      </c>
      <c r="HO20" s="8" t="s">
        <v>14</v>
      </c>
      <c r="HP20" s="8" t="s">
        <v>14</v>
      </c>
      <c r="HQ20" s="8" t="s">
        <v>14</v>
      </c>
      <c r="HR20" s="8" t="s">
        <v>14</v>
      </c>
      <c r="HT20" s="59"/>
      <c r="HU20" s="17" t="s">
        <v>20</v>
      </c>
      <c r="HV20" s="3">
        <v>11</v>
      </c>
      <c r="HW20" s="8" t="s">
        <v>14</v>
      </c>
      <c r="HX20" s="8" t="s">
        <v>14</v>
      </c>
      <c r="HY20" s="8" t="s">
        <v>14</v>
      </c>
      <c r="HZ20" s="8" t="s">
        <v>14</v>
      </c>
      <c r="IA20" s="9">
        <v>11</v>
      </c>
      <c r="IB20" s="8" t="s">
        <v>14</v>
      </c>
      <c r="IC20" s="8" t="s">
        <v>14</v>
      </c>
      <c r="ID20" s="8" t="s">
        <v>14</v>
      </c>
      <c r="IE20" s="8" t="s">
        <v>14</v>
      </c>
      <c r="IF20" s="8" t="s">
        <v>14</v>
      </c>
      <c r="IG20" s="8" t="s">
        <v>14</v>
      </c>
      <c r="IH20" s="8" t="s">
        <v>14</v>
      </c>
    </row>
    <row r="21" spans="2:242" ht="15.75" thickBot="1" x14ac:dyDescent="0.3">
      <c r="B21" s="79"/>
      <c r="C21" s="13" t="s">
        <v>21</v>
      </c>
      <c r="D21" s="19">
        <f t="shared" si="1"/>
        <v>381</v>
      </c>
      <c r="E21" s="14">
        <f t="shared" si="2"/>
        <v>0</v>
      </c>
      <c r="F21" s="14">
        <f t="shared" si="0"/>
        <v>0</v>
      </c>
      <c r="G21" s="14">
        <f t="shared" si="0"/>
        <v>235</v>
      </c>
      <c r="H21" s="14">
        <f t="shared" si="0"/>
        <v>127</v>
      </c>
      <c r="I21" s="14">
        <f t="shared" si="0"/>
        <v>15</v>
      </c>
      <c r="J21" s="14">
        <f t="shared" si="0"/>
        <v>3</v>
      </c>
      <c r="K21" s="14">
        <f t="shared" si="0"/>
        <v>1</v>
      </c>
      <c r="L21" s="14">
        <f t="shared" si="0"/>
        <v>0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59"/>
      <c r="BA21" s="7" t="s">
        <v>21</v>
      </c>
      <c r="BB21" s="3">
        <v>2</v>
      </c>
      <c r="BC21" s="8" t="s">
        <v>14</v>
      </c>
      <c r="BD21" s="8" t="s">
        <v>14</v>
      </c>
      <c r="BE21" s="9">
        <v>2</v>
      </c>
      <c r="BF21" s="8" t="s">
        <v>14</v>
      </c>
      <c r="BG21" s="8" t="s">
        <v>14</v>
      </c>
      <c r="BH21" s="8" t="s">
        <v>14</v>
      </c>
      <c r="BI21" s="8" t="s">
        <v>14</v>
      </c>
      <c r="BJ21" s="8" t="s">
        <v>14</v>
      </c>
      <c r="BK21" s="8" t="s">
        <v>14</v>
      </c>
      <c r="BL21" s="8" t="s">
        <v>14</v>
      </c>
      <c r="BM21" s="8" t="s">
        <v>14</v>
      </c>
      <c r="BN21" s="8" t="s">
        <v>14</v>
      </c>
      <c r="BP21" s="71"/>
      <c r="BQ21" s="7" t="s">
        <v>21</v>
      </c>
      <c r="BR21" s="3">
        <v>80</v>
      </c>
      <c r="BS21" s="8" t="s">
        <v>14</v>
      </c>
      <c r="BT21" s="8" t="s">
        <v>14</v>
      </c>
      <c r="BU21" s="9">
        <v>10</v>
      </c>
      <c r="BV21" s="9">
        <v>69</v>
      </c>
      <c r="BW21" s="9">
        <v>1</v>
      </c>
      <c r="BX21" s="8" t="s">
        <v>14</v>
      </c>
      <c r="BY21" s="8" t="s">
        <v>14</v>
      </c>
      <c r="BZ21" s="8" t="s">
        <v>14</v>
      </c>
      <c r="CA21" s="8" t="s">
        <v>14</v>
      </c>
      <c r="CB21" s="8" t="s">
        <v>14</v>
      </c>
      <c r="CC21" s="8" t="s">
        <v>14</v>
      </c>
      <c r="CD21" s="8" t="s">
        <v>14</v>
      </c>
      <c r="CF21" s="59"/>
      <c r="CG21" s="7" t="s">
        <v>21</v>
      </c>
      <c r="CH21" s="3">
        <v>7</v>
      </c>
      <c r="CI21" s="8" t="s">
        <v>14</v>
      </c>
      <c r="CJ21" s="8" t="s">
        <v>14</v>
      </c>
      <c r="CK21" s="9">
        <v>2</v>
      </c>
      <c r="CL21" s="9">
        <v>3</v>
      </c>
      <c r="CM21" s="9">
        <v>2</v>
      </c>
      <c r="CN21" s="8" t="s">
        <v>14</v>
      </c>
      <c r="CO21" s="8" t="s">
        <v>14</v>
      </c>
      <c r="CP21" s="8" t="s">
        <v>14</v>
      </c>
      <c r="CQ21" s="8" t="s">
        <v>14</v>
      </c>
      <c r="CR21" s="8" t="s">
        <v>14</v>
      </c>
      <c r="CS21" s="8" t="s">
        <v>14</v>
      </c>
      <c r="CT21" s="8" t="s">
        <v>14</v>
      </c>
      <c r="CV21" s="59"/>
      <c r="CW21" s="7" t="s">
        <v>21</v>
      </c>
      <c r="CX21" s="4" t="s">
        <v>14</v>
      </c>
      <c r="CY21" s="8" t="s">
        <v>14</v>
      </c>
      <c r="CZ21" s="8" t="s">
        <v>14</v>
      </c>
      <c r="DA21" s="8" t="s">
        <v>14</v>
      </c>
      <c r="DB21" s="8" t="s">
        <v>14</v>
      </c>
      <c r="DC21" s="8" t="s">
        <v>14</v>
      </c>
      <c r="DD21" s="8" t="s">
        <v>14</v>
      </c>
      <c r="DE21" s="8" t="s">
        <v>14</v>
      </c>
      <c r="DF21" s="8" t="s">
        <v>14</v>
      </c>
      <c r="DG21" s="8" t="s">
        <v>14</v>
      </c>
      <c r="DH21" s="8" t="s">
        <v>14</v>
      </c>
      <c r="DI21" s="8" t="s">
        <v>14</v>
      </c>
      <c r="DJ21" s="8" t="s">
        <v>14</v>
      </c>
      <c r="DL21" s="59"/>
      <c r="DM21" s="7" t="s">
        <v>21</v>
      </c>
      <c r="DN21" s="3">
        <v>266</v>
      </c>
      <c r="DO21" s="8" t="s">
        <v>14</v>
      </c>
      <c r="DP21" s="8" t="s">
        <v>14</v>
      </c>
      <c r="DQ21" s="9">
        <v>220</v>
      </c>
      <c r="DR21" s="9">
        <v>31</v>
      </c>
      <c r="DS21" s="9">
        <v>12</v>
      </c>
      <c r="DT21" s="9">
        <v>3</v>
      </c>
      <c r="DU21" s="8" t="s">
        <v>14</v>
      </c>
      <c r="DV21" s="8" t="s">
        <v>14</v>
      </c>
      <c r="DW21" s="8" t="s">
        <v>14</v>
      </c>
      <c r="DX21" s="8" t="s">
        <v>14</v>
      </c>
      <c r="DY21" s="8" t="s">
        <v>14</v>
      </c>
      <c r="DZ21" s="8" t="s">
        <v>14</v>
      </c>
      <c r="EB21" s="59"/>
      <c r="EC21" s="7" t="s">
        <v>21</v>
      </c>
      <c r="ED21" s="4" t="s">
        <v>14</v>
      </c>
      <c r="EE21" s="8" t="s">
        <v>14</v>
      </c>
      <c r="EF21" s="8" t="s">
        <v>14</v>
      </c>
      <c r="EG21" s="8" t="s">
        <v>14</v>
      </c>
      <c r="EH21" s="8" t="s">
        <v>14</v>
      </c>
      <c r="EI21" s="8" t="s">
        <v>14</v>
      </c>
      <c r="EJ21" s="8" t="s">
        <v>14</v>
      </c>
      <c r="EK21" s="8" t="s">
        <v>14</v>
      </c>
      <c r="EL21" s="8" t="s">
        <v>14</v>
      </c>
      <c r="EM21" s="8" t="s">
        <v>14</v>
      </c>
      <c r="EN21" s="8" t="s">
        <v>14</v>
      </c>
      <c r="EO21" s="8" t="s">
        <v>14</v>
      </c>
      <c r="EP21" s="8" t="s">
        <v>14</v>
      </c>
      <c r="ER21" s="62"/>
      <c r="ES21" s="7" t="s">
        <v>21</v>
      </c>
      <c r="ET21" s="3">
        <v>26</v>
      </c>
      <c r="EU21" s="8" t="s">
        <v>14</v>
      </c>
      <c r="EV21" s="8" t="s">
        <v>14</v>
      </c>
      <c r="EW21" s="9">
        <v>1</v>
      </c>
      <c r="EX21" s="9">
        <v>24</v>
      </c>
      <c r="EY21" s="8" t="s">
        <v>14</v>
      </c>
      <c r="EZ21" s="8" t="s">
        <v>14</v>
      </c>
      <c r="FA21" s="9">
        <v>1</v>
      </c>
      <c r="FB21" s="8" t="s">
        <v>14</v>
      </c>
      <c r="FC21" s="8" t="s">
        <v>14</v>
      </c>
      <c r="FD21" s="8" t="s">
        <v>14</v>
      </c>
      <c r="FE21" s="8" t="s">
        <v>14</v>
      </c>
      <c r="FF21" s="8" t="s">
        <v>14</v>
      </c>
      <c r="FH21" s="59"/>
      <c r="FI21" s="7" t="s">
        <v>21</v>
      </c>
      <c r="FJ21" s="4" t="s">
        <v>14</v>
      </c>
      <c r="FK21" s="8" t="s">
        <v>14</v>
      </c>
      <c r="FL21" s="8" t="s">
        <v>14</v>
      </c>
      <c r="FM21" s="8" t="s">
        <v>14</v>
      </c>
      <c r="FN21" s="8" t="s">
        <v>14</v>
      </c>
      <c r="FO21" s="8" t="s">
        <v>14</v>
      </c>
      <c r="FP21" s="8" t="s">
        <v>14</v>
      </c>
      <c r="FQ21" s="8" t="s">
        <v>14</v>
      </c>
      <c r="FR21" s="8" t="s">
        <v>14</v>
      </c>
      <c r="FS21" s="8" t="s">
        <v>14</v>
      </c>
      <c r="FT21" s="8" t="s">
        <v>14</v>
      </c>
      <c r="FU21" s="8" t="s">
        <v>14</v>
      </c>
      <c r="FV21" s="8" t="s">
        <v>14</v>
      </c>
      <c r="FX21" s="59"/>
      <c r="FY21" s="7" t="s">
        <v>21</v>
      </c>
      <c r="FZ21" s="4" t="s">
        <v>14</v>
      </c>
      <c r="GA21" s="8" t="s">
        <v>14</v>
      </c>
      <c r="GB21" s="8" t="s">
        <v>14</v>
      </c>
      <c r="GC21" s="8" t="s">
        <v>14</v>
      </c>
      <c r="GD21" s="8" t="s">
        <v>14</v>
      </c>
      <c r="GE21" s="8" t="s">
        <v>14</v>
      </c>
      <c r="GF21" s="8" t="s">
        <v>14</v>
      </c>
      <c r="GG21" s="8" t="s">
        <v>14</v>
      </c>
      <c r="GH21" s="8" t="s">
        <v>14</v>
      </c>
      <c r="GI21" s="8" t="s">
        <v>14</v>
      </c>
      <c r="GJ21" s="8" t="s">
        <v>14</v>
      </c>
      <c r="GK21" s="8" t="s">
        <v>14</v>
      </c>
      <c r="GL21" s="8" t="s">
        <v>14</v>
      </c>
      <c r="GN21" s="59"/>
      <c r="GO21" s="7" t="s">
        <v>21</v>
      </c>
      <c r="GP21" s="4" t="s">
        <v>14</v>
      </c>
      <c r="GQ21" s="8" t="s">
        <v>14</v>
      </c>
      <c r="GR21" s="8" t="s">
        <v>14</v>
      </c>
      <c r="GS21" s="8" t="s">
        <v>14</v>
      </c>
      <c r="GT21" s="8" t="s">
        <v>14</v>
      </c>
      <c r="GU21" s="8" t="s">
        <v>14</v>
      </c>
      <c r="GV21" s="8" t="s">
        <v>14</v>
      </c>
      <c r="GW21" s="8" t="s">
        <v>14</v>
      </c>
      <c r="GX21" s="8" t="s">
        <v>14</v>
      </c>
      <c r="GY21" s="8" t="s">
        <v>14</v>
      </c>
      <c r="GZ21" s="8" t="s">
        <v>14</v>
      </c>
      <c r="HA21" s="8" t="s">
        <v>14</v>
      </c>
      <c r="HB21" s="8" t="s">
        <v>14</v>
      </c>
      <c r="HD21" s="59"/>
      <c r="HE21" s="17" t="s">
        <v>21</v>
      </c>
      <c r="HF21" s="4" t="s">
        <v>14</v>
      </c>
      <c r="HG21" s="8" t="s">
        <v>14</v>
      </c>
      <c r="HH21" s="8" t="s">
        <v>14</v>
      </c>
      <c r="HI21" s="8" t="s">
        <v>14</v>
      </c>
      <c r="HJ21" s="8" t="s">
        <v>14</v>
      </c>
      <c r="HK21" s="8" t="s">
        <v>14</v>
      </c>
      <c r="HL21" s="8" t="s">
        <v>14</v>
      </c>
      <c r="HM21" s="8" t="s">
        <v>14</v>
      </c>
      <c r="HN21" s="8" t="s">
        <v>14</v>
      </c>
      <c r="HO21" s="8" t="s">
        <v>14</v>
      </c>
      <c r="HP21" s="8" t="s">
        <v>14</v>
      </c>
      <c r="HQ21" s="8" t="s">
        <v>14</v>
      </c>
      <c r="HR21" s="8" t="s">
        <v>14</v>
      </c>
      <c r="HT21" s="59"/>
      <c r="HU21" s="17" t="s">
        <v>21</v>
      </c>
      <c r="HV21" s="4" t="s">
        <v>14</v>
      </c>
      <c r="HW21" s="8" t="s">
        <v>14</v>
      </c>
      <c r="HX21" s="8" t="s">
        <v>14</v>
      </c>
      <c r="HY21" s="8" t="s">
        <v>14</v>
      </c>
      <c r="HZ21" s="8" t="s">
        <v>14</v>
      </c>
      <c r="IA21" s="8" t="s">
        <v>14</v>
      </c>
      <c r="IB21" s="8" t="s">
        <v>14</v>
      </c>
      <c r="IC21" s="8" t="s">
        <v>14</v>
      </c>
      <c r="ID21" s="8" t="s">
        <v>14</v>
      </c>
      <c r="IE21" s="8" t="s">
        <v>14</v>
      </c>
      <c r="IF21" s="8" t="s">
        <v>14</v>
      </c>
      <c r="IG21" s="8" t="s">
        <v>14</v>
      </c>
      <c r="IH21" s="8" t="s">
        <v>14</v>
      </c>
    </row>
    <row r="22" spans="2:242" ht="15.75" thickBot="1" x14ac:dyDescent="0.3">
      <c r="B22" s="79"/>
      <c r="C22" s="13" t="s">
        <v>22</v>
      </c>
      <c r="D22" s="19">
        <f t="shared" si="1"/>
        <v>3033</v>
      </c>
      <c r="E22" s="14">
        <f t="shared" si="2"/>
        <v>0</v>
      </c>
      <c r="F22" s="14">
        <f t="shared" si="0"/>
        <v>0</v>
      </c>
      <c r="G22" s="14">
        <f t="shared" si="0"/>
        <v>2478</v>
      </c>
      <c r="H22" s="14">
        <f t="shared" si="0"/>
        <v>365</v>
      </c>
      <c r="I22" s="14">
        <f t="shared" si="0"/>
        <v>172</v>
      </c>
      <c r="J22" s="14">
        <f t="shared" si="0"/>
        <v>17</v>
      </c>
      <c r="K22" s="14">
        <f t="shared" si="0"/>
        <v>1</v>
      </c>
      <c r="L22" s="14">
        <f t="shared" si="0"/>
        <v>0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59"/>
      <c r="BA22" s="7" t="s">
        <v>22</v>
      </c>
      <c r="BB22" s="3">
        <v>1514</v>
      </c>
      <c r="BC22" s="8" t="s">
        <v>14</v>
      </c>
      <c r="BD22" s="8" t="s">
        <v>14</v>
      </c>
      <c r="BE22" s="9">
        <v>1258</v>
      </c>
      <c r="BF22" s="9">
        <v>219</v>
      </c>
      <c r="BG22" s="9">
        <v>31</v>
      </c>
      <c r="BH22" s="9">
        <v>6</v>
      </c>
      <c r="BI22" s="8" t="s">
        <v>14</v>
      </c>
      <c r="BJ22" s="8" t="s">
        <v>14</v>
      </c>
      <c r="BK22" s="8" t="s">
        <v>14</v>
      </c>
      <c r="BL22" s="8" t="s">
        <v>14</v>
      </c>
      <c r="BM22" s="8" t="s">
        <v>14</v>
      </c>
      <c r="BN22" s="8" t="s">
        <v>14</v>
      </c>
      <c r="BP22" s="71"/>
      <c r="BQ22" s="7" t="s">
        <v>22</v>
      </c>
      <c r="BR22" s="3">
        <v>386</v>
      </c>
      <c r="BS22" s="8" t="s">
        <v>14</v>
      </c>
      <c r="BT22" s="8" t="s">
        <v>14</v>
      </c>
      <c r="BU22" s="9">
        <v>337</v>
      </c>
      <c r="BV22" s="9">
        <v>32</v>
      </c>
      <c r="BW22" s="9">
        <v>9</v>
      </c>
      <c r="BX22" s="9">
        <v>8</v>
      </c>
      <c r="BY22" s="8" t="s">
        <v>14</v>
      </c>
      <c r="BZ22" s="8" t="s">
        <v>14</v>
      </c>
      <c r="CA22" s="8" t="s">
        <v>14</v>
      </c>
      <c r="CB22" s="8" t="s">
        <v>14</v>
      </c>
      <c r="CC22" s="8" t="s">
        <v>14</v>
      </c>
      <c r="CD22" s="8" t="s">
        <v>14</v>
      </c>
      <c r="CF22" s="59"/>
      <c r="CG22" s="7" t="s">
        <v>22</v>
      </c>
      <c r="CH22" s="3">
        <v>112</v>
      </c>
      <c r="CI22" s="8" t="s">
        <v>14</v>
      </c>
      <c r="CJ22" s="8" t="s">
        <v>14</v>
      </c>
      <c r="CK22" s="9">
        <v>83</v>
      </c>
      <c r="CL22" s="9">
        <v>14</v>
      </c>
      <c r="CM22" s="9">
        <v>15</v>
      </c>
      <c r="CN22" s="8" t="s">
        <v>14</v>
      </c>
      <c r="CO22" s="8" t="s">
        <v>14</v>
      </c>
      <c r="CP22" s="8" t="s">
        <v>14</v>
      </c>
      <c r="CQ22" s="8" t="s">
        <v>14</v>
      </c>
      <c r="CR22" s="8" t="s">
        <v>14</v>
      </c>
      <c r="CS22" s="8" t="s">
        <v>14</v>
      </c>
      <c r="CT22" s="8" t="s">
        <v>14</v>
      </c>
      <c r="CV22" s="59"/>
      <c r="CW22" s="7" t="s">
        <v>22</v>
      </c>
      <c r="CX22" s="3">
        <v>150</v>
      </c>
      <c r="CY22" s="8" t="s">
        <v>14</v>
      </c>
      <c r="CZ22" s="8" t="s">
        <v>14</v>
      </c>
      <c r="DA22" s="9">
        <v>122</v>
      </c>
      <c r="DB22" s="9">
        <v>23</v>
      </c>
      <c r="DC22" s="9">
        <v>5</v>
      </c>
      <c r="DD22" s="8" t="s">
        <v>14</v>
      </c>
      <c r="DE22" s="8" t="s">
        <v>14</v>
      </c>
      <c r="DF22" s="8" t="s">
        <v>14</v>
      </c>
      <c r="DG22" s="8" t="s">
        <v>14</v>
      </c>
      <c r="DH22" s="8" t="s">
        <v>14</v>
      </c>
      <c r="DI22" s="8" t="s">
        <v>14</v>
      </c>
      <c r="DJ22" s="8" t="s">
        <v>14</v>
      </c>
      <c r="DL22" s="59"/>
      <c r="DM22" s="7" t="s">
        <v>22</v>
      </c>
      <c r="DN22" s="3">
        <v>578</v>
      </c>
      <c r="DO22" s="8" t="s">
        <v>14</v>
      </c>
      <c r="DP22" s="8" t="s">
        <v>14</v>
      </c>
      <c r="DQ22" s="9">
        <v>430</v>
      </c>
      <c r="DR22" s="9">
        <v>48</v>
      </c>
      <c r="DS22" s="9">
        <v>100</v>
      </c>
      <c r="DT22" s="8" t="s">
        <v>14</v>
      </c>
      <c r="DU22" s="8" t="s">
        <v>14</v>
      </c>
      <c r="DV22" s="8" t="s">
        <v>14</v>
      </c>
      <c r="DW22" s="8" t="s">
        <v>14</v>
      </c>
      <c r="DX22" s="8" t="s">
        <v>14</v>
      </c>
      <c r="DY22" s="8" t="s">
        <v>14</v>
      </c>
      <c r="DZ22" s="8" t="s">
        <v>14</v>
      </c>
      <c r="EB22" s="59"/>
      <c r="EC22" s="7" t="s">
        <v>22</v>
      </c>
      <c r="ED22" s="3">
        <v>132</v>
      </c>
      <c r="EE22" s="8" t="s">
        <v>14</v>
      </c>
      <c r="EF22" s="8" t="s">
        <v>14</v>
      </c>
      <c r="EG22" s="9">
        <v>114</v>
      </c>
      <c r="EH22" s="9">
        <v>9</v>
      </c>
      <c r="EI22" s="9">
        <v>7</v>
      </c>
      <c r="EJ22" s="9">
        <v>2</v>
      </c>
      <c r="EK22" s="8" t="s">
        <v>14</v>
      </c>
      <c r="EL22" s="8" t="s">
        <v>14</v>
      </c>
      <c r="EM22" s="8" t="s">
        <v>14</v>
      </c>
      <c r="EN22" s="8" t="s">
        <v>14</v>
      </c>
      <c r="EO22" s="8" t="s">
        <v>14</v>
      </c>
      <c r="EP22" s="8" t="s">
        <v>14</v>
      </c>
      <c r="ER22" s="62"/>
      <c r="ES22" s="7" t="s">
        <v>22</v>
      </c>
      <c r="ET22" s="3">
        <v>117</v>
      </c>
      <c r="EU22" s="8" t="s">
        <v>14</v>
      </c>
      <c r="EV22" s="8" t="s">
        <v>14</v>
      </c>
      <c r="EW22" s="9">
        <v>98</v>
      </c>
      <c r="EX22" s="9">
        <v>14</v>
      </c>
      <c r="EY22" s="9">
        <v>3</v>
      </c>
      <c r="EZ22" s="9">
        <v>1</v>
      </c>
      <c r="FA22" s="9">
        <v>1</v>
      </c>
      <c r="FB22" s="8" t="s">
        <v>14</v>
      </c>
      <c r="FC22" s="8" t="s">
        <v>14</v>
      </c>
      <c r="FD22" s="8" t="s">
        <v>14</v>
      </c>
      <c r="FE22" s="8" t="s">
        <v>14</v>
      </c>
      <c r="FF22" s="8" t="s">
        <v>14</v>
      </c>
      <c r="FH22" s="59"/>
      <c r="FI22" s="7" t="s">
        <v>22</v>
      </c>
      <c r="FJ22" s="3">
        <v>1</v>
      </c>
      <c r="FK22" s="8" t="s">
        <v>14</v>
      </c>
      <c r="FL22" s="8" t="s">
        <v>14</v>
      </c>
      <c r="FM22" s="9">
        <v>1</v>
      </c>
      <c r="FN22" s="8" t="s">
        <v>14</v>
      </c>
      <c r="FO22" s="8" t="s">
        <v>14</v>
      </c>
      <c r="FP22" s="8" t="s">
        <v>14</v>
      </c>
      <c r="FQ22" s="8" t="s">
        <v>14</v>
      </c>
      <c r="FR22" s="8" t="s">
        <v>14</v>
      </c>
      <c r="FS22" s="8" t="s">
        <v>14</v>
      </c>
      <c r="FT22" s="8" t="s">
        <v>14</v>
      </c>
      <c r="FU22" s="8" t="s">
        <v>14</v>
      </c>
      <c r="FV22" s="8" t="s">
        <v>14</v>
      </c>
      <c r="FX22" s="59"/>
      <c r="FY22" s="7" t="s">
        <v>22</v>
      </c>
      <c r="FZ22" s="3">
        <v>4</v>
      </c>
      <c r="GA22" s="8" t="s">
        <v>14</v>
      </c>
      <c r="GB22" s="8" t="s">
        <v>14</v>
      </c>
      <c r="GC22" s="8" t="s">
        <v>14</v>
      </c>
      <c r="GD22" s="9">
        <v>4</v>
      </c>
      <c r="GE22" s="8" t="s">
        <v>14</v>
      </c>
      <c r="GF22" s="8" t="s">
        <v>14</v>
      </c>
      <c r="GG22" s="8" t="s">
        <v>14</v>
      </c>
      <c r="GH22" s="8" t="s">
        <v>14</v>
      </c>
      <c r="GI22" s="8" t="s">
        <v>14</v>
      </c>
      <c r="GJ22" s="8" t="s">
        <v>14</v>
      </c>
      <c r="GK22" s="8" t="s">
        <v>14</v>
      </c>
      <c r="GL22" s="8" t="s">
        <v>14</v>
      </c>
      <c r="GN22" s="59"/>
      <c r="GO22" s="7" t="s">
        <v>22</v>
      </c>
      <c r="GP22" s="3">
        <v>35</v>
      </c>
      <c r="GQ22" s="8" t="s">
        <v>14</v>
      </c>
      <c r="GR22" s="8" t="s">
        <v>14</v>
      </c>
      <c r="GS22" s="9">
        <v>35</v>
      </c>
      <c r="GT22" s="8" t="s">
        <v>14</v>
      </c>
      <c r="GU22" s="8" t="s">
        <v>14</v>
      </c>
      <c r="GV22" s="8" t="s">
        <v>14</v>
      </c>
      <c r="GW22" s="8" t="s">
        <v>14</v>
      </c>
      <c r="GX22" s="8" t="s">
        <v>14</v>
      </c>
      <c r="GY22" s="8" t="s">
        <v>14</v>
      </c>
      <c r="GZ22" s="8" t="s">
        <v>14</v>
      </c>
      <c r="HA22" s="8" t="s">
        <v>14</v>
      </c>
      <c r="HB22" s="8" t="s">
        <v>14</v>
      </c>
      <c r="HD22" s="59"/>
      <c r="HE22" s="17" t="s">
        <v>22</v>
      </c>
      <c r="HF22" s="3">
        <v>4</v>
      </c>
      <c r="HG22" s="8" t="s">
        <v>14</v>
      </c>
      <c r="HH22" s="8" t="s">
        <v>14</v>
      </c>
      <c r="HI22" s="8" t="s">
        <v>14</v>
      </c>
      <c r="HJ22" s="9">
        <v>2</v>
      </c>
      <c r="HK22" s="9">
        <v>2</v>
      </c>
      <c r="HL22" s="8" t="s">
        <v>14</v>
      </c>
      <c r="HM22" s="8" t="s">
        <v>14</v>
      </c>
      <c r="HN22" s="8" t="s">
        <v>14</v>
      </c>
      <c r="HO22" s="8" t="s">
        <v>14</v>
      </c>
      <c r="HP22" s="8" t="s">
        <v>14</v>
      </c>
      <c r="HQ22" s="8" t="s">
        <v>14</v>
      </c>
      <c r="HR22" s="8" t="s">
        <v>14</v>
      </c>
      <c r="HT22" s="59"/>
      <c r="HU22" s="17" t="s">
        <v>22</v>
      </c>
      <c r="HV22" s="4" t="s">
        <v>14</v>
      </c>
      <c r="HW22" s="8" t="s">
        <v>14</v>
      </c>
      <c r="HX22" s="8" t="s">
        <v>14</v>
      </c>
      <c r="HY22" s="8" t="s">
        <v>14</v>
      </c>
      <c r="HZ22" s="8" t="s">
        <v>14</v>
      </c>
      <c r="IA22" s="8" t="s">
        <v>14</v>
      </c>
      <c r="IB22" s="8" t="s">
        <v>14</v>
      </c>
      <c r="IC22" s="8" t="s">
        <v>14</v>
      </c>
      <c r="ID22" s="8" t="s">
        <v>14</v>
      </c>
      <c r="IE22" s="8" t="s">
        <v>14</v>
      </c>
      <c r="IF22" s="8" t="s">
        <v>14</v>
      </c>
      <c r="IG22" s="8" t="s">
        <v>14</v>
      </c>
      <c r="IH22" s="8" t="s">
        <v>14</v>
      </c>
    </row>
    <row r="23" spans="2:242" ht="15.75" thickBot="1" x14ac:dyDescent="0.3">
      <c r="B23" s="79"/>
      <c r="C23" s="13" t="s">
        <v>23</v>
      </c>
      <c r="D23" s="19">
        <f t="shared" si="1"/>
        <v>209</v>
      </c>
      <c r="E23" s="14">
        <f t="shared" si="2"/>
        <v>0</v>
      </c>
      <c r="F23" s="14">
        <f t="shared" si="0"/>
        <v>0</v>
      </c>
      <c r="G23" s="14">
        <f t="shared" si="0"/>
        <v>95</v>
      </c>
      <c r="H23" s="14">
        <f t="shared" si="0"/>
        <v>113</v>
      </c>
      <c r="I23" s="14">
        <f t="shared" si="0"/>
        <v>0</v>
      </c>
      <c r="J23" s="14">
        <f t="shared" si="0"/>
        <v>1</v>
      </c>
      <c r="K23" s="14">
        <f t="shared" si="0"/>
        <v>0</v>
      </c>
      <c r="L23" s="14">
        <f t="shared" si="0"/>
        <v>0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59"/>
      <c r="BA23" s="7" t="s">
        <v>23</v>
      </c>
      <c r="BB23" s="4" t="s">
        <v>14</v>
      </c>
      <c r="BC23" s="8" t="s">
        <v>14</v>
      </c>
      <c r="BD23" s="8" t="s">
        <v>14</v>
      </c>
      <c r="BE23" s="8" t="s">
        <v>14</v>
      </c>
      <c r="BF23" s="8" t="s">
        <v>14</v>
      </c>
      <c r="BG23" s="8" t="s">
        <v>14</v>
      </c>
      <c r="BH23" s="8" t="s">
        <v>14</v>
      </c>
      <c r="BI23" s="8" t="s">
        <v>14</v>
      </c>
      <c r="BJ23" s="8" t="s">
        <v>14</v>
      </c>
      <c r="BK23" s="8" t="s">
        <v>14</v>
      </c>
      <c r="BL23" s="8" t="s">
        <v>14</v>
      </c>
      <c r="BM23" s="8" t="s">
        <v>14</v>
      </c>
      <c r="BN23" s="8" t="s">
        <v>14</v>
      </c>
      <c r="BP23" s="71"/>
      <c r="BQ23" s="7" t="s">
        <v>23</v>
      </c>
      <c r="BR23" s="3">
        <v>5</v>
      </c>
      <c r="BS23" s="8" t="s">
        <v>14</v>
      </c>
      <c r="BT23" s="8" t="s">
        <v>14</v>
      </c>
      <c r="BU23" s="8" t="s">
        <v>14</v>
      </c>
      <c r="BV23" s="9">
        <v>5</v>
      </c>
      <c r="BW23" s="8" t="s">
        <v>14</v>
      </c>
      <c r="BX23" s="8" t="s">
        <v>14</v>
      </c>
      <c r="BY23" s="8" t="s">
        <v>14</v>
      </c>
      <c r="BZ23" s="8" t="s">
        <v>14</v>
      </c>
      <c r="CA23" s="8" t="s">
        <v>14</v>
      </c>
      <c r="CB23" s="8" t="s">
        <v>14</v>
      </c>
      <c r="CC23" s="8" t="s">
        <v>14</v>
      </c>
      <c r="CD23" s="8" t="s">
        <v>14</v>
      </c>
      <c r="CF23" s="59"/>
      <c r="CG23" s="7" t="s">
        <v>23</v>
      </c>
      <c r="CH23" s="3">
        <v>1</v>
      </c>
      <c r="CI23" s="8" t="s">
        <v>14</v>
      </c>
      <c r="CJ23" s="8" t="s">
        <v>14</v>
      </c>
      <c r="CK23" s="8" t="s">
        <v>14</v>
      </c>
      <c r="CL23" s="9">
        <v>1</v>
      </c>
      <c r="CM23" s="8" t="s">
        <v>14</v>
      </c>
      <c r="CN23" s="8" t="s">
        <v>14</v>
      </c>
      <c r="CO23" s="8" t="s">
        <v>14</v>
      </c>
      <c r="CP23" s="8" t="s">
        <v>14</v>
      </c>
      <c r="CQ23" s="8" t="s">
        <v>14</v>
      </c>
      <c r="CR23" s="8" t="s">
        <v>14</v>
      </c>
      <c r="CS23" s="8" t="s">
        <v>14</v>
      </c>
      <c r="CT23" s="8" t="s">
        <v>14</v>
      </c>
      <c r="CV23" s="59"/>
      <c r="CW23" s="7" t="s">
        <v>23</v>
      </c>
      <c r="CX23" s="3">
        <v>3</v>
      </c>
      <c r="CY23" s="8" t="s">
        <v>14</v>
      </c>
      <c r="CZ23" s="8" t="s">
        <v>14</v>
      </c>
      <c r="DA23" s="8" t="s">
        <v>14</v>
      </c>
      <c r="DB23" s="9">
        <v>3</v>
      </c>
      <c r="DC23" s="8" t="s">
        <v>14</v>
      </c>
      <c r="DD23" s="8" t="s">
        <v>14</v>
      </c>
      <c r="DE23" s="8" t="s">
        <v>14</v>
      </c>
      <c r="DF23" s="8" t="s">
        <v>14</v>
      </c>
      <c r="DG23" s="8" t="s">
        <v>14</v>
      </c>
      <c r="DH23" s="8" t="s">
        <v>14</v>
      </c>
      <c r="DI23" s="8" t="s">
        <v>14</v>
      </c>
      <c r="DJ23" s="8" t="s">
        <v>14</v>
      </c>
      <c r="DL23" s="59"/>
      <c r="DM23" s="7" t="s">
        <v>23</v>
      </c>
      <c r="DN23" s="4" t="s">
        <v>14</v>
      </c>
      <c r="DO23" s="8" t="s">
        <v>14</v>
      </c>
      <c r="DP23" s="8" t="s">
        <v>14</v>
      </c>
      <c r="DQ23" s="8" t="s">
        <v>14</v>
      </c>
      <c r="DR23" s="8" t="s">
        <v>14</v>
      </c>
      <c r="DS23" s="8" t="s">
        <v>14</v>
      </c>
      <c r="DT23" s="8" t="s">
        <v>14</v>
      </c>
      <c r="DU23" s="8" t="s">
        <v>14</v>
      </c>
      <c r="DV23" s="8" t="s">
        <v>14</v>
      </c>
      <c r="DW23" s="8" t="s">
        <v>14</v>
      </c>
      <c r="DX23" s="8" t="s">
        <v>14</v>
      </c>
      <c r="DY23" s="8" t="s">
        <v>14</v>
      </c>
      <c r="DZ23" s="8" t="s">
        <v>14</v>
      </c>
      <c r="EB23" s="59"/>
      <c r="EC23" s="7" t="s">
        <v>23</v>
      </c>
      <c r="ED23" s="3">
        <v>1</v>
      </c>
      <c r="EE23" s="8" t="s">
        <v>14</v>
      </c>
      <c r="EF23" s="8" t="s">
        <v>14</v>
      </c>
      <c r="EG23" s="8" t="s">
        <v>14</v>
      </c>
      <c r="EH23" s="8" t="s">
        <v>14</v>
      </c>
      <c r="EI23" s="8" t="s">
        <v>14</v>
      </c>
      <c r="EJ23" s="9">
        <v>1</v>
      </c>
      <c r="EK23" s="8" t="s">
        <v>14</v>
      </c>
      <c r="EL23" s="8" t="s">
        <v>14</v>
      </c>
      <c r="EM23" s="8" t="s">
        <v>14</v>
      </c>
      <c r="EN23" s="8" t="s">
        <v>14</v>
      </c>
      <c r="EO23" s="8" t="s">
        <v>14</v>
      </c>
      <c r="EP23" s="8" t="s">
        <v>14</v>
      </c>
      <c r="ER23" s="62"/>
      <c r="ES23" s="7" t="s">
        <v>23</v>
      </c>
      <c r="ET23" s="3">
        <v>198</v>
      </c>
      <c r="EU23" s="8" t="s">
        <v>14</v>
      </c>
      <c r="EV23" s="8" t="s">
        <v>14</v>
      </c>
      <c r="EW23" s="9">
        <v>95</v>
      </c>
      <c r="EX23" s="9">
        <v>103</v>
      </c>
      <c r="EY23" s="8" t="s">
        <v>14</v>
      </c>
      <c r="EZ23" s="8" t="s">
        <v>14</v>
      </c>
      <c r="FA23" s="8" t="s">
        <v>14</v>
      </c>
      <c r="FB23" s="8" t="s">
        <v>14</v>
      </c>
      <c r="FC23" s="8" t="s">
        <v>14</v>
      </c>
      <c r="FD23" s="8" t="s">
        <v>14</v>
      </c>
      <c r="FE23" s="8" t="s">
        <v>14</v>
      </c>
      <c r="FF23" s="8" t="s">
        <v>14</v>
      </c>
      <c r="FH23" s="59"/>
      <c r="FI23" s="7" t="s">
        <v>23</v>
      </c>
      <c r="FJ23" s="4" t="s">
        <v>14</v>
      </c>
      <c r="FK23" s="8" t="s">
        <v>14</v>
      </c>
      <c r="FL23" s="8" t="s">
        <v>14</v>
      </c>
      <c r="FM23" s="8" t="s">
        <v>14</v>
      </c>
      <c r="FN23" s="8" t="s">
        <v>14</v>
      </c>
      <c r="FO23" s="8" t="s">
        <v>14</v>
      </c>
      <c r="FP23" s="8" t="s">
        <v>14</v>
      </c>
      <c r="FQ23" s="8" t="s">
        <v>14</v>
      </c>
      <c r="FR23" s="8" t="s">
        <v>14</v>
      </c>
      <c r="FS23" s="8" t="s">
        <v>14</v>
      </c>
      <c r="FT23" s="8" t="s">
        <v>14</v>
      </c>
      <c r="FU23" s="8" t="s">
        <v>14</v>
      </c>
      <c r="FV23" s="8" t="s">
        <v>14</v>
      </c>
      <c r="FX23" s="59"/>
      <c r="FY23" s="7" t="s">
        <v>23</v>
      </c>
      <c r="FZ23" s="3">
        <v>1</v>
      </c>
      <c r="GA23" s="8" t="s">
        <v>14</v>
      </c>
      <c r="GB23" s="8" t="s">
        <v>14</v>
      </c>
      <c r="GC23" s="8" t="s">
        <v>14</v>
      </c>
      <c r="GD23" s="9">
        <v>1</v>
      </c>
      <c r="GE23" s="8" t="s">
        <v>14</v>
      </c>
      <c r="GF23" s="8" t="s">
        <v>14</v>
      </c>
      <c r="GG23" s="8" t="s">
        <v>14</v>
      </c>
      <c r="GH23" s="8" t="s">
        <v>14</v>
      </c>
      <c r="GI23" s="8" t="s">
        <v>14</v>
      </c>
      <c r="GJ23" s="8" t="s">
        <v>14</v>
      </c>
      <c r="GK23" s="8" t="s">
        <v>14</v>
      </c>
      <c r="GL23" s="8" t="s">
        <v>14</v>
      </c>
      <c r="GN23" s="59"/>
      <c r="GO23" s="7" t="s">
        <v>23</v>
      </c>
      <c r="GP23" s="4" t="s">
        <v>14</v>
      </c>
      <c r="GQ23" s="8" t="s">
        <v>14</v>
      </c>
      <c r="GR23" s="8" t="s">
        <v>14</v>
      </c>
      <c r="GS23" s="8" t="s">
        <v>14</v>
      </c>
      <c r="GT23" s="8" t="s">
        <v>14</v>
      </c>
      <c r="GU23" s="8" t="s">
        <v>14</v>
      </c>
      <c r="GV23" s="8" t="s">
        <v>14</v>
      </c>
      <c r="GW23" s="8" t="s">
        <v>14</v>
      </c>
      <c r="GX23" s="8" t="s">
        <v>14</v>
      </c>
      <c r="GY23" s="8" t="s">
        <v>14</v>
      </c>
      <c r="GZ23" s="8" t="s">
        <v>14</v>
      </c>
      <c r="HA23" s="8" t="s">
        <v>14</v>
      </c>
      <c r="HB23" s="8" t="s">
        <v>14</v>
      </c>
      <c r="HD23" s="59"/>
      <c r="HE23" s="17" t="s">
        <v>23</v>
      </c>
      <c r="HF23" s="4" t="s">
        <v>14</v>
      </c>
      <c r="HG23" s="8" t="s">
        <v>14</v>
      </c>
      <c r="HH23" s="8" t="s">
        <v>14</v>
      </c>
      <c r="HI23" s="8" t="s">
        <v>14</v>
      </c>
      <c r="HJ23" s="8" t="s">
        <v>14</v>
      </c>
      <c r="HK23" s="8" t="s">
        <v>14</v>
      </c>
      <c r="HL23" s="8" t="s">
        <v>14</v>
      </c>
      <c r="HM23" s="8" t="s">
        <v>14</v>
      </c>
      <c r="HN23" s="8" t="s">
        <v>14</v>
      </c>
      <c r="HO23" s="8" t="s">
        <v>14</v>
      </c>
      <c r="HP23" s="8" t="s">
        <v>14</v>
      </c>
      <c r="HQ23" s="8" t="s">
        <v>14</v>
      </c>
      <c r="HR23" s="8" t="s">
        <v>14</v>
      </c>
      <c r="HT23" s="59"/>
      <c r="HU23" s="17" t="s">
        <v>23</v>
      </c>
      <c r="HV23" s="4" t="s">
        <v>14</v>
      </c>
      <c r="HW23" s="8" t="s">
        <v>14</v>
      </c>
      <c r="HX23" s="8" t="s">
        <v>14</v>
      </c>
      <c r="HY23" s="8" t="s">
        <v>14</v>
      </c>
      <c r="HZ23" s="8" t="s">
        <v>14</v>
      </c>
      <c r="IA23" s="8" t="s">
        <v>14</v>
      </c>
      <c r="IB23" s="8" t="s">
        <v>14</v>
      </c>
      <c r="IC23" s="8" t="s">
        <v>14</v>
      </c>
      <c r="ID23" s="8" t="s">
        <v>14</v>
      </c>
      <c r="IE23" s="8" t="s">
        <v>14</v>
      </c>
      <c r="IF23" s="8" t="s">
        <v>14</v>
      </c>
      <c r="IG23" s="8" t="s">
        <v>14</v>
      </c>
      <c r="IH23" s="8" t="s">
        <v>14</v>
      </c>
    </row>
    <row r="24" spans="2:242" ht="15.75" thickBot="1" x14ac:dyDescent="0.3">
      <c r="B24" s="79"/>
      <c r="C24" s="13" t="s">
        <v>24</v>
      </c>
      <c r="D24" s="19">
        <f t="shared" si="1"/>
        <v>4</v>
      </c>
      <c r="E24" s="14">
        <f t="shared" si="2"/>
        <v>0</v>
      </c>
      <c r="F24" s="14">
        <f t="shared" si="0"/>
        <v>0</v>
      </c>
      <c r="G24" s="14">
        <f t="shared" si="0"/>
        <v>0</v>
      </c>
      <c r="H24" s="14">
        <f t="shared" si="0"/>
        <v>3</v>
      </c>
      <c r="I24" s="14">
        <f t="shared" si="0"/>
        <v>1</v>
      </c>
      <c r="J24" s="14">
        <f t="shared" si="0"/>
        <v>0</v>
      </c>
      <c r="K24" s="14">
        <f t="shared" si="0"/>
        <v>0</v>
      </c>
      <c r="L24" s="14">
        <f t="shared" si="0"/>
        <v>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59"/>
      <c r="BA24" s="7" t="s">
        <v>24</v>
      </c>
      <c r="BB24" s="4" t="s">
        <v>14</v>
      </c>
      <c r="BC24" s="8" t="s">
        <v>14</v>
      </c>
      <c r="BD24" s="8" t="s">
        <v>14</v>
      </c>
      <c r="BE24" s="8" t="s">
        <v>14</v>
      </c>
      <c r="BF24" s="8" t="s">
        <v>14</v>
      </c>
      <c r="BG24" s="8" t="s">
        <v>14</v>
      </c>
      <c r="BH24" s="8" t="s">
        <v>14</v>
      </c>
      <c r="BI24" s="8" t="s">
        <v>14</v>
      </c>
      <c r="BJ24" s="8" t="s">
        <v>14</v>
      </c>
      <c r="BK24" s="8" t="s">
        <v>14</v>
      </c>
      <c r="BL24" s="8" t="s">
        <v>14</v>
      </c>
      <c r="BM24" s="8" t="s">
        <v>14</v>
      </c>
      <c r="BN24" s="8" t="s">
        <v>14</v>
      </c>
      <c r="BP24" s="71"/>
      <c r="BQ24" s="7" t="s">
        <v>24</v>
      </c>
      <c r="BR24" s="3">
        <v>3</v>
      </c>
      <c r="BS24" s="8" t="s">
        <v>14</v>
      </c>
      <c r="BT24" s="8" t="s">
        <v>14</v>
      </c>
      <c r="BU24" s="8" t="s">
        <v>14</v>
      </c>
      <c r="BV24" s="9">
        <v>2</v>
      </c>
      <c r="BW24" s="9">
        <v>1</v>
      </c>
      <c r="BX24" s="8" t="s">
        <v>14</v>
      </c>
      <c r="BY24" s="8" t="s">
        <v>14</v>
      </c>
      <c r="BZ24" s="8" t="s">
        <v>14</v>
      </c>
      <c r="CA24" s="8" t="s">
        <v>14</v>
      </c>
      <c r="CB24" s="8" t="s">
        <v>14</v>
      </c>
      <c r="CC24" s="8" t="s">
        <v>14</v>
      </c>
      <c r="CD24" s="8" t="s">
        <v>14</v>
      </c>
      <c r="CF24" s="59"/>
      <c r="CG24" s="7" t="s">
        <v>24</v>
      </c>
      <c r="CH24" s="4" t="s">
        <v>14</v>
      </c>
      <c r="CI24" s="8" t="s">
        <v>14</v>
      </c>
      <c r="CJ24" s="8" t="s">
        <v>14</v>
      </c>
      <c r="CK24" s="8" t="s">
        <v>14</v>
      </c>
      <c r="CL24" s="8" t="s">
        <v>14</v>
      </c>
      <c r="CM24" s="8" t="s">
        <v>14</v>
      </c>
      <c r="CN24" s="8" t="s">
        <v>14</v>
      </c>
      <c r="CO24" s="8" t="s">
        <v>14</v>
      </c>
      <c r="CP24" s="8" t="s">
        <v>14</v>
      </c>
      <c r="CQ24" s="8" t="s">
        <v>14</v>
      </c>
      <c r="CR24" s="8" t="s">
        <v>14</v>
      </c>
      <c r="CS24" s="8" t="s">
        <v>14</v>
      </c>
      <c r="CT24" s="8" t="s">
        <v>14</v>
      </c>
      <c r="CV24" s="59"/>
      <c r="CW24" s="7" t="s">
        <v>24</v>
      </c>
      <c r="CX24" s="4" t="s">
        <v>14</v>
      </c>
      <c r="CY24" s="8" t="s">
        <v>14</v>
      </c>
      <c r="CZ24" s="8" t="s">
        <v>14</v>
      </c>
      <c r="DA24" s="8" t="s">
        <v>14</v>
      </c>
      <c r="DB24" s="8" t="s">
        <v>14</v>
      </c>
      <c r="DC24" s="8" t="s">
        <v>14</v>
      </c>
      <c r="DD24" s="8" t="s">
        <v>14</v>
      </c>
      <c r="DE24" s="8" t="s">
        <v>14</v>
      </c>
      <c r="DF24" s="8" t="s">
        <v>14</v>
      </c>
      <c r="DG24" s="8" t="s">
        <v>14</v>
      </c>
      <c r="DH24" s="8" t="s">
        <v>14</v>
      </c>
      <c r="DI24" s="8" t="s">
        <v>14</v>
      </c>
      <c r="DJ24" s="8" t="s">
        <v>14</v>
      </c>
      <c r="DL24" s="59"/>
      <c r="DM24" s="7" t="s">
        <v>24</v>
      </c>
      <c r="DN24" s="3">
        <v>1</v>
      </c>
      <c r="DO24" s="8" t="s">
        <v>14</v>
      </c>
      <c r="DP24" s="8" t="s">
        <v>14</v>
      </c>
      <c r="DQ24" s="8" t="s">
        <v>14</v>
      </c>
      <c r="DR24" s="9">
        <v>1</v>
      </c>
      <c r="DS24" s="8" t="s">
        <v>14</v>
      </c>
      <c r="DT24" s="8" t="s">
        <v>14</v>
      </c>
      <c r="DU24" s="8" t="s">
        <v>14</v>
      </c>
      <c r="DV24" s="8" t="s">
        <v>14</v>
      </c>
      <c r="DW24" s="8" t="s">
        <v>14</v>
      </c>
      <c r="DX24" s="8" t="s">
        <v>14</v>
      </c>
      <c r="DY24" s="8" t="s">
        <v>14</v>
      </c>
      <c r="DZ24" s="8" t="s">
        <v>14</v>
      </c>
      <c r="EB24" s="59"/>
      <c r="EC24" s="7" t="s">
        <v>24</v>
      </c>
      <c r="ED24" s="4" t="s">
        <v>14</v>
      </c>
      <c r="EE24" s="8" t="s">
        <v>14</v>
      </c>
      <c r="EF24" s="8" t="s">
        <v>14</v>
      </c>
      <c r="EG24" s="8" t="s">
        <v>14</v>
      </c>
      <c r="EH24" s="8" t="s">
        <v>14</v>
      </c>
      <c r="EI24" s="8" t="s">
        <v>14</v>
      </c>
      <c r="EJ24" s="8" t="s">
        <v>14</v>
      </c>
      <c r="EK24" s="8" t="s">
        <v>14</v>
      </c>
      <c r="EL24" s="8" t="s">
        <v>14</v>
      </c>
      <c r="EM24" s="8" t="s">
        <v>14</v>
      </c>
      <c r="EN24" s="8" t="s">
        <v>14</v>
      </c>
      <c r="EO24" s="8" t="s">
        <v>14</v>
      </c>
      <c r="EP24" s="8" t="s">
        <v>14</v>
      </c>
      <c r="ER24" s="62"/>
      <c r="ES24" s="7" t="s">
        <v>24</v>
      </c>
      <c r="ET24" s="4" t="s">
        <v>14</v>
      </c>
      <c r="EU24" s="8" t="s">
        <v>14</v>
      </c>
      <c r="EV24" s="8" t="s">
        <v>14</v>
      </c>
      <c r="EW24" s="8" t="s">
        <v>14</v>
      </c>
      <c r="EX24" s="8" t="s">
        <v>14</v>
      </c>
      <c r="EY24" s="8" t="s">
        <v>14</v>
      </c>
      <c r="EZ24" s="8" t="s">
        <v>14</v>
      </c>
      <c r="FA24" s="8" t="s">
        <v>14</v>
      </c>
      <c r="FB24" s="8" t="s">
        <v>14</v>
      </c>
      <c r="FC24" s="8" t="s">
        <v>14</v>
      </c>
      <c r="FD24" s="8" t="s">
        <v>14</v>
      </c>
      <c r="FE24" s="8" t="s">
        <v>14</v>
      </c>
      <c r="FF24" s="8" t="s">
        <v>14</v>
      </c>
      <c r="FH24" s="59"/>
      <c r="FI24" s="7" t="s">
        <v>24</v>
      </c>
      <c r="FJ24" s="4" t="s">
        <v>14</v>
      </c>
      <c r="FK24" s="8" t="s">
        <v>14</v>
      </c>
      <c r="FL24" s="8" t="s">
        <v>14</v>
      </c>
      <c r="FM24" s="8" t="s">
        <v>14</v>
      </c>
      <c r="FN24" s="8" t="s">
        <v>14</v>
      </c>
      <c r="FO24" s="8" t="s">
        <v>14</v>
      </c>
      <c r="FP24" s="8" t="s">
        <v>14</v>
      </c>
      <c r="FQ24" s="8" t="s">
        <v>14</v>
      </c>
      <c r="FR24" s="8" t="s">
        <v>14</v>
      </c>
      <c r="FS24" s="8" t="s">
        <v>14</v>
      </c>
      <c r="FT24" s="8" t="s">
        <v>14</v>
      </c>
      <c r="FU24" s="8" t="s">
        <v>14</v>
      </c>
      <c r="FV24" s="8" t="s">
        <v>14</v>
      </c>
      <c r="FX24" s="59"/>
      <c r="FY24" s="7" t="s">
        <v>24</v>
      </c>
      <c r="FZ24" s="4" t="s">
        <v>14</v>
      </c>
      <c r="GA24" s="8" t="s">
        <v>14</v>
      </c>
      <c r="GB24" s="8" t="s">
        <v>14</v>
      </c>
      <c r="GC24" s="8" t="s">
        <v>14</v>
      </c>
      <c r="GD24" s="8" t="s">
        <v>14</v>
      </c>
      <c r="GE24" s="8" t="s">
        <v>14</v>
      </c>
      <c r="GF24" s="8" t="s">
        <v>14</v>
      </c>
      <c r="GG24" s="8" t="s">
        <v>14</v>
      </c>
      <c r="GH24" s="8" t="s">
        <v>14</v>
      </c>
      <c r="GI24" s="8" t="s">
        <v>14</v>
      </c>
      <c r="GJ24" s="8" t="s">
        <v>14</v>
      </c>
      <c r="GK24" s="8" t="s">
        <v>14</v>
      </c>
      <c r="GL24" s="8" t="s">
        <v>14</v>
      </c>
      <c r="GN24" s="59"/>
      <c r="GO24" s="7" t="s">
        <v>24</v>
      </c>
      <c r="GP24" s="4" t="s">
        <v>14</v>
      </c>
      <c r="GQ24" s="8" t="s">
        <v>14</v>
      </c>
      <c r="GR24" s="8" t="s">
        <v>14</v>
      </c>
      <c r="GS24" s="8" t="s">
        <v>14</v>
      </c>
      <c r="GT24" s="8" t="s">
        <v>14</v>
      </c>
      <c r="GU24" s="8" t="s">
        <v>14</v>
      </c>
      <c r="GV24" s="8" t="s">
        <v>14</v>
      </c>
      <c r="GW24" s="8" t="s">
        <v>14</v>
      </c>
      <c r="GX24" s="8" t="s">
        <v>14</v>
      </c>
      <c r="GY24" s="8" t="s">
        <v>14</v>
      </c>
      <c r="GZ24" s="8" t="s">
        <v>14</v>
      </c>
      <c r="HA24" s="8" t="s">
        <v>14</v>
      </c>
      <c r="HB24" s="8" t="s">
        <v>14</v>
      </c>
      <c r="HD24" s="59"/>
      <c r="HE24" s="17" t="s">
        <v>24</v>
      </c>
      <c r="HF24" s="4" t="s">
        <v>14</v>
      </c>
      <c r="HG24" s="8" t="s">
        <v>14</v>
      </c>
      <c r="HH24" s="8" t="s">
        <v>14</v>
      </c>
      <c r="HI24" s="8" t="s">
        <v>14</v>
      </c>
      <c r="HJ24" s="8" t="s">
        <v>14</v>
      </c>
      <c r="HK24" s="8" t="s">
        <v>14</v>
      </c>
      <c r="HL24" s="8" t="s">
        <v>14</v>
      </c>
      <c r="HM24" s="8" t="s">
        <v>14</v>
      </c>
      <c r="HN24" s="8" t="s">
        <v>14</v>
      </c>
      <c r="HO24" s="8" t="s">
        <v>14</v>
      </c>
      <c r="HP24" s="8" t="s">
        <v>14</v>
      </c>
      <c r="HQ24" s="8" t="s">
        <v>14</v>
      </c>
      <c r="HR24" s="8" t="s">
        <v>14</v>
      </c>
      <c r="HT24" s="59"/>
      <c r="HU24" s="17" t="s">
        <v>24</v>
      </c>
      <c r="HV24" s="4" t="s">
        <v>14</v>
      </c>
      <c r="HW24" s="8" t="s">
        <v>14</v>
      </c>
      <c r="HX24" s="8" t="s">
        <v>14</v>
      </c>
      <c r="HY24" s="8" t="s">
        <v>14</v>
      </c>
      <c r="HZ24" s="8" t="s">
        <v>14</v>
      </c>
      <c r="IA24" s="8" t="s">
        <v>14</v>
      </c>
      <c r="IB24" s="8" t="s">
        <v>14</v>
      </c>
      <c r="IC24" s="8" t="s">
        <v>14</v>
      </c>
      <c r="ID24" s="8" t="s">
        <v>14</v>
      </c>
      <c r="IE24" s="8" t="s">
        <v>14</v>
      </c>
      <c r="IF24" s="8" t="s">
        <v>14</v>
      </c>
      <c r="IG24" s="8" t="s">
        <v>14</v>
      </c>
      <c r="IH24" s="8" t="s">
        <v>14</v>
      </c>
    </row>
    <row r="25" spans="2:242" ht="15.75" thickBot="1" x14ac:dyDescent="0.3">
      <c r="B25" s="80"/>
      <c r="C25" s="15" t="s">
        <v>25</v>
      </c>
      <c r="D25" s="19">
        <f t="shared" si="1"/>
        <v>102</v>
      </c>
      <c r="E25" s="14">
        <f t="shared" si="2"/>
        <v>0</v>
      </c>
      <c r="F25" s="14">
        <f t="shared" si="0"/>
        <v>0</v>
      </c>
      <c r="G25" s="14">
        <f t="shared" si="0"/>
        <v>62</v>
      </c>
      <c r="H25" s="14">
        <f t="shared" si="0"/>
        <v>26</v>
      </c>
      <c r="I25" s="14">
        <f t="shared" si="0"/>
        <v>13</v>
      </c>
      <c r="J25" s="14">
        <f t="shared" si="0"/>
        <v>1</v>
      </c>
      <c r="K25" s="14">
        <f t="shared" si="0"/>
        <v>0</v>
      </c>
      <c r="L25" s="14">
        <f t="shared" si="0"/>
        <v>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60"/>
      <c r="BA25" s="6" t="s">
        <v>25</v>
      </c>
      <c r="BB25" s="10">
        <v>22</v>
      </c>
      <c r="BC25" s="11"/>
      <c r="BD25" s="11"/>
      <c r="BE25" s="12">
        <v>18</v>
      </c>
      <c r="BF25" s="12">
        <v>4</v>
      </c>
      <c r="BG25" s="11"/>
      <c r="BH25" s="11"/>
      <c r="BI25" s="11"/>
      <c r="BJ25" s="11"/>
      <c r="BK25" s="11"/>
      <c r="BL25" s="11"/>
      <c r="BM25" s="11"/>
      <c r="BN25" s="11"/>
      <c r="BP25" s="72"/>
      <c r="BQ25" s="6" t="s">
        <v>25</v>
      </c>
      <c r="BR25" s="10">
        <v>1</v>
      </c>
      <c r="BS25" s="11"/>
      <c r="BT25" s="11"/>
      <c r="BU25" s="12">
        <v>1</v>
      </c>
      <c r="BV25" s="11"/>
      <c r="BW25" s="11"/>
      <c r="BX25" s="11"/>
      <c r="BY25" s="11"/>
      <c r="BZ25" s="11"/>
      <c r="CA25" s="11"/>
      <c r="CB25" s="11"/>
      <c r="CC25" s="11"/>
      <c r="CD25" s="11"/>
      <c r="CF25" s="60"/>
      <c r="CG25" s="6" t="s">
        <v>25</v>
      </c>
      <c r="CH25" s="10">
        <v>8</v>
      </c>
      <c r="CI25" s="11"/>
      <c r="CJ25" s="11"/>
      <c r="CK25" s="11"/>
      <c r="CL25" s="12">
        <v>3</v>
      </c>
      <c r="CM25" s="12">
        <v>4</v>
      </c>
      <c r="CN25" s="12">
        <v>1</v>
      </c>
      <c r="CO25" s="11"/>
      <c r="CP25" s="11"/>
      <c r="CQ25" s="11"/>
      <c r="CR25" s="11"/>
      <c r="CS25" s="11"/>
      <c r="CT25" s="11"/>
      <c r="CV25" s="60"/>
      <c r="CW25" s="6" t="s">
        <v>25</v>
      </c>
      <c r="CX25" s="10">
        <v>7</v>
      </c>
      <c r="CY25" s="11"/>
      <c r="CZ25" s="11"/>
      <c r="DA25" s="11"/>
      <c r="DB25" s="11"/>
      <c r="DC25" s="12">
        <v>7</v>
      </c>
      <c r="DD25" s="11"/>
      <c r="DE25" s="11"/>
      <c r="DF25" s="11"/>
      <c r="DG25" s="11"/>
      <c r="DH25" s="11"/>
      <c r="DI25" s="11"/>
      <c r="DJ25" s="11"/>
      <c r="DL25" s="60"/>
      <c r="DM25" s="6" t="s">
        <v>25</v>
      </c>
      <c r="DN25" s="10">
        <v>52</v>
      </c>
      <c r="DO25" s="11"/>
      <c r="DP25" s="11"/>
      <c r="DQ25" s="12">
        <v>38</v>
      </c>
      <c r="DR25" s="12">
        <v>14</v>
      </c>
      <c r="DS25" s="11"/>
      <c r="DT25" s="11"/>
      <c r="DU25" s="11"/>
      <c r="DV25" s="11"/>
      <c r="DW25" s="11"/>
      <c r="DX25" s="11"/>
      <c r="DY25" s="11"/>
      <c r="DZ25" s="11"/>
      <c r="EB25" s="60"/>
      <c r="EC25" s="6" t="s">
        <v>25</v>
      </c>
      <c r="ED25" s="16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R25" s="63"/>
      <c r="ES25" s="6" t="s">
        <v>25</v>
      </c>
      <c r="ET25" s="10">
        <v>5</v>
      </c>
      <c r="EU25" s="11"/>
      <c r="EV25" s="11"/>
      <c r="EW25" s="12">
        <v>2</v>
      </c>
      <c r="EX25" s="12">
        <v>1</v>
      </c>
      <c r="EY25" s="12">
        <v>2</v>
      </c>
      <c r="EZ25" s="11"/>
      <c r="FA25" s="11"/>
      <c r="FB25" s="11"/>
      <c r="FC25" s="11"/>
      <c r="FD25" s="11"/>
      <c r="FE25" s="11"/>
      <c r="FF25" s="11"/>
      <c r="FH25" s="60"/>
      <c r="FI25" s="6" t="s">
        <v>25</v>
      </c>
      <c r="FJ25" s="10">
        <v>6</v>
      </c>
      <c r="FK25" s="11"/>
      <c r="FL25" s="11"/>
      <c r="FM25" s="12">
        <v>3</v>
      </c>
      <c r="FN25" s="12">
        <v>3</v>
      </c>
      <c r="FO25" s="11"/>
      <c r="FP25" s="11"/>
      <c r="FQ25" s="11"/>
      <c r="FR25" s="11"/>
      <c r="FS25" s="11"/>
      <c r="FT25" s="11"/>
      <c r="FU25" s="11"/>
      <c r="FV25" s="11"/>
      <c r="FX25" s="60"/>
      <c r="FY25" s="6" t="s">
        <v>25</v>
      </c>
      <c r="FZ25" s="10">
        <v>1</v>
      </c>
      <c r="GA25" s="11"/>
      <c r="GB25" s="11"/>
      <c r="GC25" s="11"/>
      <c r="GD25" s="12">
        <v>1</v>
      </c>
      <c r="GE25" s="11"/>
      <c r="GF25" s="11"/>
      <c r="GG25" s="11"/>
      <c r="GH25" s="11"/>
      <c r="GI25" s="11"/>
      <c r="GJ25" s="11"/>
      <c r="GK25" s="11"/>
      <c r="GL25" s="11"/>
      <c r="GN25" s="60"/>
      <c r="GO25" s="6" t="s">
        <v>25</v>
      </c>
      <c r="GP25" s="16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D25" s="60"/>
      <c r="HE25" s="6" t="s">
        <v>25</v>
      </c>
      <c r="HF25" s="16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T25" s="60"/>
      <c r="HU25" s="6" t="s">
        <v>25</v>
      </c>
      <c r="HV25" s="16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</row>
    <row r="26" spans="2:242" s="22" customFormat="1" x14ac:dyDescent="0.25">
      <c r="B26" s="37"/>
      <c r="C26" s="38"/>
      <c r="D26" s="39"/>
      <c r="E26" s="39"/>
      <c r="F26" s="39"/>
      <c r="G26" s="39"/>
      <c r="H26" s="39"/>
      <c r="I26" s="39"/>
      <c r="J26" s="39"/>
      <c r="K26" s="39"/>
      <c r="L26" s="3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40"/>
      <c r="BA26" s="41"/>
      <c r="BB26" s="42"/>
      <c r="BC26" s="21"/>
      <c r="BD26" s="21"/>
      <c r="BE26" s="43"/>
      <c r="BF26" s="43"/>
      <c r="BG26" s="21"/>
      <c r="BH26" s="21"/>
      <c r="BI26" s="21"/>
      <c r="BJ26" s="21"/>
      <c r="BK26" s="21"/>
      <c r="BL26" s="21"/>
      <c r="BM26" s="21"/>
      <c r="BN26" s="21"/>
      <c r="BP26" s="44"/>
      <c r="BQ26" s="41"/>
      <c r="BR26" s="42"/>
      <c r="BS26" s="21"/>
      <c r="BT26" s="21"/>
      <c r="BU26" s="43"/>
      <c r="BV26" s="21"/>
      <c r="BW26" s="21"/>
      <c r="BX26" s="21"/>
      <c r="BY26" s="21"/>
      <c r="BZ26" s="21"/>
      <c r="CA26" s="21"/>
      <c r="CB26" s="21"/>
      <c r="CC26" s="21"/>
      <c r="CD26" s="21"/>
      <c r="CF26" s="40"/>
      <c r="CG26" s="41"/>
      <c r="CH26" s="42"/>
      <c r="CI26" s="21"/>
      <c r="CJ26" s="21"/>
      <c r="CK26" s="21"/>
      <c r="CL26" s="43"/>
      <c r="CM26" s="43"/>
      <c r="CN26" s="43"/>
      <c r="CO26" s="21"/>
      <c r="CP26" s="21"/>
      <c r="CQ26" s="21"/>
      <c r="CR26" s="21"/>
      <c r="CS26" s="21"/>
      <c r="CT26" s="21"/>
      <c r="CV26" s="40"/>
      <c r="CW26" s="41"/>
      <c r="CX26" s="42"/>
      <c r="CY26" s="21"/>
      <c r="CZ26" s="21"/>
      <c r="DA26" s="21"/>
      <c r="DB26" s="21"/>
      <c r="DC26" s="43"/>
      <c r="DD26" s="21"/>
      <c r="DE26" s="21"/>
      <c r="DF26" s="21"/>
      <c r="DG26" s="21"/>
      <c r="DH26" s="21"/>
      <c r="DI26" s="21"/>
      <c r="DJ26" s="21"/>
      <c r="DL26" s="40"/>
      <c r="DM26" s="41"/>
      <c r="DN26" s="42"/>
      <c r="DO26" s="21"/>
      <c r="DP26" s="21"/>
      <c r="DQ26" s="43"/>
      <c r="DR26" s="43"/>
      <c r="DS26" s="21"/>
      <c r="DT26" s="21"/>
      <c r="DU26" s="21"/>
      <c r="DV26" s="21"/>
      <c r="DW26" s="21"/>
      <c r="DX26" s="21"/>
      <c r="DY26" s="21"/>
      <c r="DZ26" s="21"/>
      <c r="EB26" s="40"/>
      <c r="EC26" s="4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R26" s="45"/>
      <c r="ES26" s="41"/>
      <c r="ET26" s="42"/>
      <c r="EU26" s="21"/>
      <c r="EV26" s="21"/>
      <c r="EW26" s="43"/>
      <c r="EX26" s="43"/>
      <c r="EY26" s="43"/>
      <c r="EZ26" s="21"/>
      <c r="FA26" s="21"/>
      <c r="FB26" s="21"/>
      <c r="FC26" s="21"/>
      <c r="FD26" s="21"/>
      <c r="FE26" s="21"/>
      <c r="FF26" s="21"/>
      <c r="FH26" s="40"/>
      <c r="FI26" s="41"/>
      <c r="FJ26" s="42"/>
      <c r="FK26" s="21"/>
      <c r="FL26" s="21"/>
      <c r="FM26" s="43"/>
      <c r="FN26" s="43"/>
      <c r="FO26" s="21"/>
      <c r="FP26" s="21"/>
      <c r="FQ26" s="21"/>
      <c r="FR26" s="21"/>
      <c r="FS26" s="21"/>
      <c r="FT26" s="21"/>
      <c r="FU26" s="21"/>
      <c r="FV26" s="21"/>
      <c r="FX26" s="40"/>
      <c r="FY26" s="41"/>
      <c r="FZ26" s="42"/>
      <c r="GA26" s="21"/>
      <c r="GB26" s="21"/>
      <c r="GC26" s="21"/>
      <c r="GD26" s="43"/>
      <c r="GE26" s="21"/>
      <c r="GF26" s="21"/>
      <c r="GG26" s="21"/>
      <c r="GH26" s="21"/>
      <c r="GI26" s="21"/>
      <c r="GJ26" s="21"/>
      <c r="GK26" s="21"/>
      <c r="GL26" s="21"/>
      <c r="GN26" s="40"/>
      <c r="GO26" s="4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D26" s="40"/>
      <c r="HE26" s="4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T26" s="40"/>
      <c r="HU26" s="4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</row>
    <row r="27" spans="2:242" s="22" customFormat="1" x14ac:dyDescent="0.25">
      <c r="B27" s="50"/>
      <c r="C27" s="38"/>
      <c r="D27" s="3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40"/>
      <c r="BA27" s="41"/>
      <c r="BB27" s="42"/>
      <c r="BC27" s="21"/>
      <c r="BD27" s="21"/>
      <c r="BE27" s="43"/>
      <c r="BF27" s="43"/>
      <c r="BG27" s="21"/>
      <c r="BH27" s="21"/>
      <c r="BI27" s="21"/>
      <c r="BJ27" s="21"/>
      <c r="BK27" s="21"/>
      <c r="BL27" s="21"/>
      <c r="BM27" s="21"/>
      <c r="BN27" s="21"/>
      <c r="BP27" s="44"/>
      <c r="BQ27" s="41"/>
      <c r="BR27" s="42"/>
      <c r="BS27" s="21"/>
      <c r="BT27" s="21"/>
      <c r="BU27" s="43"/>
      <c r="BV27" s="21"/>
      <c r="BW27" s="21"/>
      <c r="BX27" s="21"/>
      <c r="BY27" s="21"/>
      <c r="BZ27" s="21"/>
      <c r="CA27" s="21"/>
      <c r="CB27" s="21"/>
      <c r="CC27" s="21"/>
      <c r="CD27" s="21"/>
      <c r="CF27" s="40"/>
      <c r="CG27" s="41"/>
      <c r="CH27" s="42"/>
      <c r="CI27" s="21"/>
      <c r="CJ27" s="21"/>
      <c r="CK27" s="21"/>
      <c r="CL27" s="43"/>
      <c r="CM27" s="43"/>
      <c r="CN27" s="43"/>
      <c r="CO27" s="21"/>
      <c r="CP27" s="21"/>
      <c r="CQ27" s="21"/>
      <c r="CR27" s="21"/>
      <c r="CS27" s="21"/>
      <c r="CT27" s="21"/>
      <c r="CV27" s="40"/>
      <c r="CW27" s="41"/>
      <c r="CX27" s="42"/>
      <c r="CY27" s="21"/>
      <c r="CZ27" s="21"/>
      <c r="DA27" s="21"/>
      <c r="DB27" s="21"/>
      <c r="DC27" s="43"/>
      <c r="DD27" s="21"/>
      <c r="DE27" s="21"/>
      <c r="DF27" s="21"/>
      <c r="DG27" s="21"/>
      <c r="DH27" s="21"/>
      <c r="DI27" s="21"/>
      <c r="DJ27" s="21"/>
      <c r="DL27" s="40"/>
      <c r="DM27" s="41"/>
      <c r="DN27" s="42"/>
      <c r="DO27" s="21"/>
      <c r="DP27" s="21"/>
      <c r="DQ27" s="43"/>
      <c r="DR27" s="43"/>
      <c r="DS27" s="21"/>
      <c r="DT27" s="21"/>
      <c r="DU27" s="21"/>
      <c r="DV27" s="21"/>
      <c r="DW27" s="21"/>
      <c r="DX27" s="21"/>
      <c r="DY27" s="21"/>
      <c r="DZ27" s="21"/>
      <c r="EB27" s="40"/>
      <c r="EC27" s="4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R27" s="45"/>
      <c r="ES27" s="41"/>
      <c r="ET27" s="42"/>
      <c r="EU27" s="21"/>
      <c r="EV27" s="21"/>
      <c r="EW27" s="43"/>
      <c r="EX27" s="43"/>
      <c r="EY27" s="43"/>
      <c r="EZ27" s="21"/>
      <c r="FA27" s="21"/>
      <c r="FB27" s="21"/>
      <c r="FC27" s="21"/>
      <c r="FD27" s="21"/>
      <c r="FE27" s="21"/>
      <c r="FF27" s="21"/>
      <c r="FH27" s="40"/>
      <c r="FI27" s="41"/>
      <c r="FJ27" s="42"/>
      <c r="FK27" s="21"/>
      <c r="FL27" s="21"/>
      <c r="FM27" s="43"/>
      <c r="FN27" s="43"/>
      <c r="FO27" s="21"/>
      <c r="FP27" s="21"/>
      <c r="FQ27" s="21"/>
      <c r="FR27" s="21"/>
      <c r="FS27" s="21"/>
      <c r="FT27" s="21"/>
      <c r="FU27" s="21"/>
      <c r="FV27" s="21"/>
      <c r="FX27" s="40"/>
      <c r="FY27" s="41"/>
      <c r="FZ27" s="42"/>
      <c r="GA27" s="21"/>
      <c r="GB27" s="21"/>
      <c r="GC27" s="21"/>
      <c r="GD27" s="43"/>
      <c r="GE27" s="21"/>
      <c r="GF27" s="21"/>
      <c r="GG27" s="21"/>
      <c r="GH27" s="21"/>
      <c r="GI27" s="21"/>
      <c r="GJ27" s="21"/>
      <c r="GK27" s="21"/>
      <c r="GL27" s="21"/>
      <c r="GN27" s="40"/>
      <c r="GO27" s="4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D27" s="40"/>
      <c r="HE27" s="4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T27" s="40"/>
      <c r="HU27" s="4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</row>
    <row r="28" spans="2:242" s="22" customFormat="1" x14ac:dyDescent="0.25">
      <c r="B28" s="50"/>
      <c r="C28" s="38"/>
      <c r="D28" s="39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40"/>
      <c r="BA28" s="41"/>
      <c r="BB28" s="42"/>
      <c r="BC28" s="21"/>
      <c r="BD28" s="21"/>
      <c r="BE28" s="43"/>
      <c r="BF28" s="43"/>
      <c r="BG28" s="21"/>
      <c r="BH28" s="21"/>
      <c r="BI28" s="21"/>
      <c r="BJ28" s="21"/>
      <c r="BK28" s="21"/>
      <c r="BL28" s="21"/>
      <c r="BM28" s="21"/>
      <c r="BN28" s="21"/>
      <c r="BP28" s="44"/>
      <c r="BQ28" s="41"/>
      <c r="BR28" s="42"/>
      <c r="BS28" s="21"/>
      <c r="BT28" s="21"/>
      <c r="BU28" s="43"/>
      <c r="BV28" s="21"/>
      <c r="BW28" s="21"/>
      <c r="BX28" s="21"/>
      <c r="BY28" s="21"/>
      <c r="BZ28" s="21"/>
      <c r="CA28" s="21"/>
      <c r="CB28" s="21"/>
      <c r="CC28" s="21"/>
      <c r="CD28" s="21"/>
      <c r="CF28" s="40"/>
      <c r="CG28" s="41"/>
      <c r="CH28" s="42"/>
      <c r="CI28" s="21"/>
      <c r="CJ28" s="21"/>
      <c r="CK28" s="21"/>
      <c r="CL28" s="43"/>
      <c r="CM28" s="43"/>
      <c r="CN28" s="43"/>
      <c r="CO28" s="21"/>
      <c r="CP28" s="21"/>
      <c r="CQ28" s="21"/>
      <c r="CR28" s="21"/>
      <c r="CS28" s="21"/>
      <c r="CT28" s="21"/>
      <c r="CV28" s="40"/>
      <c r="CW28" s="41"/>
      <c r="CX28" s="42"/>
      <c r="CY28" s="21"/>
      <c r="CZ28" s="21"/>
      <c r="DA28" s="21"/>
      <c r="DB28" s="21"/>
      <c r="DC28" s="43"/>
      <c r="DD28" s="21"/>
      <c r="DE28" s="21"/>
      <c r="DF28" s="21"/>
      <c r="DG28" s="21"/>
      <c r="DH28" s="21"/>
      <c r="DI28" s="21"/>
      <c r="DJ28" s="21"/>
      <c r="DL28" s="40"/>
      <c r="DM28" s="41"/>
      <c r="DN28" s="42"/>
      <c r="DO28" s="21"/>
      <c r="DP28" s="21"/>
      <c r="DQ28" s="43"/>
      <c r="DR28" s="43"/>
      <c r="DS28" s="21"/>
      <c r="DT28" s="21"/>
      <c r="DU28" s="21"/>
      <c r="DV28" s="21"/>
      <c r="DW28" s="21"/>
      <c r="DX28" s="21"/>
      <c r="DY28" s="21"/>
      <c r="DZ28" s="21"/>
      <c r="EB28" s="40"/>
      <c r="EC28" s="4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R28" s="45"/>
      <c r="ES28" s="41"/>
      <c r="ET28" s="42"/>
      <c r="EU28" s="21"/>
      <c r="EV28" s="21"/>
      <c r="EW28" s="43"/>
      <c r="EX28" s="43"/>
      <c r="EY28" s="43"/>
      <c r="EZ28" s="21"/>
      <c r="FA28" s="21"/>
      <c r="FB28" s="21"/>
      <c r="FC28" s="21"/>
      <c r="FD28" s="21"/>
      <c r="FE28" s="21"/>
      <c r="FF28" s="21"/>
      <c r="FH28" s="40"/>
      <c r="FI28" s="41"/>
      <c r="FJ28" s="42"/>
      <c r="FK28" s="21"/>
      <c r="FL28" s="21"/>
      <c r="FM28" s="43"/>
      <c r="FN28" s="43"/>
      <c r="FO28" s="21"/>
      <c r="FP28" s="21"/>
      <c r="FQ28" s="21"/>
      <c r="FR28" s="21"/>
      <c r="FS28" s="21"/>
      <c r="FT28" s="21"/>
      <c r="FU28" s="21"/>
      <c r="FV28" s="21"/>
      <c r="FX28" s="40"/>
      <c r="FY28" s="41"/>
      <c r="FZ28" s="42"/>
      <c r="GA28" s="21"/>
      <c r="GB28" s="21"/>
      <c r="GC28" s="21"/>
      <c r="GD28" s="43"/>
      <c r="GE28" s="21"/>
      <c r="GF28" s="21"/>
      <c r="GG28" s="21"/>
      <c r="GH28" s="21"/>
      <c r="GI28" s="21"/>
      <c r="GJ28" s="21"/>
      <c r="GK28" s="21"/>
      <c r="GL28" s="21"/>
      <c r="GN28" s="40"/>
      <c r="GO28" s="4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D28" s="40"/>
      <c r="HE28" s="4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T28" s="40"/>
      <c r="HU28" s="4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</row>
    <row r="29" spans="2:242" s="22" customFormat="1" x14ac:dyDescent="0.25">
      <c r="B29" s="48"/>
      <c r="C29" s="38"/>
      <c r="D29" s="39"/>
      <c r="G29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 t="s">
        <v>201</v>
      </c>
      <c r="AS29" s="21"/>
      <c r="AT29" s="21"/>
      <c r="AU29" s="21"/>
      <c r="AV29" s="21"/>
      <c r="AW29" s="21"/>
      <c r="AX29" s="21"/>
      <c r="AY29" s="21"/>
      <c r="AZ29" s="40"/>
      <c r="BA29" s="41"/>
      <c r="BB29" s="42"/>
      <c r="BC29" s="21"/>
      <c r="BD29" s="21"/>
      <c r="BE29" s="43"/>
      <c r="BF29" s="43"/>
      <c r="BG29" s="21"/>
      <c r="BH29" s="21"/>
      <c r="BI29" s="21"/>
      <c r="BJ29" s="21"/>
      <c r="BK29" s="21"/>
      <c r="BL29" s="21"/>
      <c r="BM29" s="21"/>
      <c r="BN29" s="21"/>
      <c r="BP29" s="44"/>
      <c r="BQ29" s="41"/>
      <c r="BR29" s="42"/>
      <c r="BS29" s="21"/>
      <c r="BT29" s="21"/>
      <c r="BU29" s="43"/>
      <c r="BV29" s="21"/>
      <c r="BW29" s="21"/>
      <c r="BX29" s="21"/>
      <c r="BY29" s="21"/>
      <c r="BZ29" s="21"/>
      <c r="CA29" s="21"/>
      <c r="CB29" s="21"/>
      <c r="CC29" s="21"/>
      <c r="CD29" s="21"/>
      <c r="CF29" s="40"/>
      <c r="CG29" s="41"/>
      <c r="CH29" s="42"/>
      <c r="CI29" s="21"/>
      <c r="CJ29" s="21"/>
      <c r="CK29" s="21"/>
      <c r="CL29" s="43"/>
      <c r="CM29" s="43"/>
      <c r="CN29" s="43"/>
      <c r="CO29" s="21"/>
      <c r="CP29" s="21"/>
      <c r="CQ29" s="21"/>
      <c r="CR29" s="21"/>
      <c r="CS29" s="21"/>
      <c r="CT29" s="21"/>
      <c r="CV29" s="40"/>
      <c r="CW29" s="41"/>
      <c r="CX29" s="42"/>
      <c r="CY29" s="21"/>
      <c r="CZ29" s="21"/>
      <c r="DA29" s="21"/>
      <c r="DB29" s="21"/>
      <c r="DC29" s="43"/>
      <c r="DD29" s="21"/>
      <c r="DE29" s="21"/>
      <c r="DF29" s="21"/>
      <c r="DG29" s="21"/>
      <c r="DH29" s="21"/>
      <c r="DI29" s="21"/>
      <c r="DJ29" s="21"/>
      <c r="DL29" s="40"/>
      <c r="DM29" s="41"/>
      <c r="DN29" s="42"/>
      <c r="DO29" s="21"/>
      <c r="DP29" s="21"/>
      <c r="DQ29" s="43"/>
      <c r="DR29" s="43"/>
      <c r="DS29" s="21"/>
      <c r="DT29" s="21"/>
      <c r="DU29" s="21"/>
      <c r="DV29" s="21"/>
      <c r="DW29" s="21"/>
      <c r="DX29" s="21"/>
      <c r="DY29" s="21"/>
      <c r="DZ29" s="21"/>
      <c r="EB29" s="40"/>
      <c r="EC29" s="4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R29" s="45"/>
      <c r="ES29" s="41"/>
      <c r="ET29" s="42"/>
      <c r="EU29" s="21"/>
      <c r="EV29" s="21"/>
      <c r="EW29" s="43"/>
      <c r="EX29" s="43"/>
      <c r="EY29" s="43"/>
      <c r="EZ29" s="21"/>
      <c r="FA29" s="21"/>
      <c r="FB29" s="21"/>
      <c r="FC29" s="21"/>
      <c r="FD29" s="21"/>
      <c r="FE29" s="21"/>
      <c r="FF29" s="21"/>
      <c r="FH29" s="40"/>
      <c r="FI29" s="41"/>
      <c r="FJ29" s="42"/>
      <c r="FK29" s="21"/>
      <c r="FL29" s="21"/>
      <c r="FM29" s="43"/>
      <c r="FN29" s="43"/>
      <c r="FO29" s="21"/>
      <c r="FP29" s="21"/>
      <c r="FQ29" s="21"/>
      <c r="FR29" s="21"/>
      <c r="FS29" s="21"/>
      <c r="FT29" s="21"/>
      <c r="FU29" s="21"/>
      <c r="FV29" s="21"/>
      <c r="FX29" s="40"/>
      <c r="FY29" s="41"/>
      <c r="FZ29" s="42"/>
      <c r="GA29" s="21"/>
      <c r="GB29" s="21"/>
      <c r="GC29" s="21"/>
      <c r="GD29" s="43"/>
      <c r="GE29" s="21"/>
      <c r="GF29" s="21"/>
      <c r="GG29" s="21"/>
      <c r="GH29" s="21"/>
      <c r="GI29" s="21"/>
      <c r="GJ29" s="21"/>
      <c r="GK29" s="21"/>
      <c r="GL29" s="21"/>
      <c r="GN29" s="40"/>
      <c r="GO29" s="4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D29" s="40"/>
      <c r="HE29" s="4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T29" s="40"/>
      <c r="HU29" s="4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</row>
    <row r="30" spans="2:242" s="22" customFormat="1" x14ac:dyDescent="0.25">
      <c r="B30" s="37"/>
      <c r="C30" s="38"/>
      <c r="D30" s="39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57" t="s">
        <v>166</v>
      </c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21"/>
      <c r="AY30" s="21"/>
      <c r="AZ30" s="40"/>
      <c r="BA30" s="41"/>
      <c r="BB30" s="42"/>
      <c r="BC30" s="21"/>
      <c r="BD30" s="21"/>
      <c r="BE30" s="43"/>
      <c r="BF30" s="43"/>
      <c r="BG30" s="21"/>
      <c r="BH30" s="21"/>
      <c r="BI30" s="21"/>
      <c r="BJ30" s="21"/>
      <c r="BK30" s="21"/>
      <c r="BL30" s="21"/>
      <c r="BM30" s="21"/>
      <c r="BN30" s="21"/>
      <c r="BP30" s="44"/>
      <c r="BQ30" s="41"/>
      <c r="BR30" s="42"/>
      <c r="BS30" s="21"/>
      <c r="BT30" s="21"/>
      <c r="BU30" s="43"/>
      <c r="BV30" s="21"/>
      <c r="BW30" s="21"/>
      <c r="BX30" s="21"/>
      <c r="BY30" s="21"/>
      <c r="BZ30" s="21"/>
      <c r="CA30" s="21"/>
      <c r="CB30" s="21"/>
      <c r="CC30" s="21"/>
      <c r="CD30" s="21"/>
      <c r="CF30" s="40"/>
      <c r="CG30" s="41"/>
      <c r="CH30" s="42"/>
      <c r="CI30" s="21"/>
      <c r="CJ30" s="21"/>
      <c r="CK30" s="21"/>
      <c r="CL30" s="43"/>
      <c r="CM30" s="43"/>
      <c r="CN30" s="43"/>
      <c r="CO30" s="21"/>
      <c r="CP30" s="21"/>
      <c r="CQ30" s="21"/>
      <c r="CR30" s="21"/>
      <c r="CS30" s="21"/>
      <c r="CT30" s="21"/>
      <c r="CV30" s="40"/>
      <c r="CW30" s="41"/>
      <c r="CX30" s="42"/>
      <c r="CY30" s="21"/>
      <c r="CZ30" s="21"/>
      <c r="DA30" s="21"/>
      <c r="DB30" s="21"/>
      <c r="DC30" s="43"/>
      <c r="DD30" s="21"/>
      <c r="DE30" s="21"/>
      <c r="DF30" s="21"/>
      <c r="DG30" s="21"/>
      <c r="DH30" s="21"/>
      <c r="DI30" s="21"/>
      <c r="DJ30" s="21"/>
      <c r="DL30" s="40"/>
      <c r="DM30" s="41"/>
      <c r="DN30" s="42"/>
      <c r="DO30" s="21"/>
      <c r="DP30" s="21"/>
      <c r="DQ30" s="43"/>
      <c r="DR30" s="43"/>
      <c r="DS30" s="21"/>
      <c r="DT30" s="21"/>
      <c r="DU30" s="21"/>
      <c r="DV30" s="21"/>
      <c r="DW30" s="21"/>
      <c r="DX30" s="21"/>
      <c r="DY30" s="21"/>
      <c r="DZ30" s="21"/>
      <c r="EB30" s="40"/>
      <c r="EC30" s="4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R30" s="45"/>
      <c r="ES30" s="41"/>
      <c r="ET30" s="42"/>
      <c r="EU30" s="21"/>
      <c r="EV30" s="21"/>
      <c r="EW30" s="43"/>
      <c r="EX30" s="43"/>
      <c r="EY30" s="43"/>
      <c r="EZ30" s="21"/>
      <c r="FA30" s="21"/>
      <c r="FB30" s="21"/>
      <c r="FC30" s="21"/>
      <c r="FD30" s="21"/>
      <c r="FE30" s="21"/>
      <c r="FF30" s="21"/>
      <c r="FH30" s="40"/>
      <c r="FI30" s="41"/>
      <c r="FJ30" s="42"/>
      <c r="FK30" s="21"/>
      <c r="FL30" s="21"/>
      <c r="FM30" s="43"/>
      <c r="FN30" s="43"/>
      <c r="FO30" s="21"/>
      <c r="FP30" s="21"/>
      <c r="FQ30" s="21"/>
      <c r="FR30" s="21"/>
      <c r="FS30" s="21"/>
      <c r="FT30" s="21"/>
      <c r="FU30" s="21"/>
      <c r="FV30" s="21"/>
      <c r="FX30" s="40"/>
      <c r="FY30" s="41"/>
      <c r="FZ30" s="42"/>
      <c r="GA30" s="21"/>
      <c r="GB30" s="21"/>
      <c r="GC30" s="21"/>
      <c r="GD30" s="43"/>
      <c r="GE30" s="21"/>
      <c r="GF30" s="21"/>
      <c r="GG30" s="21"/>
      <c r="GH30" s="21"/>
      <c r="GI30" s="21"/>
      <c r="GJ30" s="21"/>
      <c r="GK30" s="21"/>
      <c r="GL30" s="21"/>
      <c r="GN30" s="40"/>
      <c r="GO30" s="4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D30" s="40"/>
      <c r="HE30" s="4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T30" s="40"/>
      <c r="HU30" s="4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</row>
    <row r="31" spans="2:242" s="22" customFormat="1" x14ac:dyDescent="0.25">
      <c r="B31" s="37"/>
      <c r="C31" s="38"/>
      <c r="D31" s="39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40"/>
      <c r="BA31" s="41"/>
      <c r="BB31" s="42"/>
      <c r="BC31" s="21"/>
      <c r="BD31" s="21"/>
      <c r="BE31" s="43"/>
      <c r="BF31" s="43"/>
      <c r="BG31" s="21"/>
      <c r="BH31" s="21"/>
      <c r="BI31" s="21"/>
      <c r="BJ31" s="21"/>
      <c r="BK31" s="21"/>
      <c r="BL31" s="21"/>
      <c r="BM31" s="21"/>
      <c r="BN31" s="21"/>
      <c r="BP31" s="44"/>
      <c r="BQ31" s="41"/>
      <c r="BR31" s="42"/>
      <c r="BS31" s="21"/>
      <c r="BT31" s="21"/>
      <c r="BU31" s="43"/>
      <c r="BV31" s="21"/>
      <c r="BW31" s="21"/>
      <c r="BX31" s="21"/>
      <c r="BY31" s="21"/>
      <c r="BZ31" s="21"/>
      <c r="CA31" s="21"/>
      <c r="CB31" s="21"/>
      <c r="CC31" s="21"/>
      <c r="CD31" s="21"/>
      <c r="CF31" s="40"/>
      <c r="CG31" s="41"/>
      <c r="CH31" s="42"/>
      <c r="CI31" s="21"/>
      <c r="CJ31" s="21"/>
      <c r="CK31" s="21"/>
      <c r="CL31" s="43"/>
      <c r="CM31" s="43"/>
      <c r="CN31" s="43"/>
      <c r="CO31" s="21"/>
      <c r="CP31" s="21"/>
      <c r="CQ31" s="21"/>
      <c r="CR31" s="21"/>
      <c r="CS31" s="21"/>
      <c r="CT31" s="21"/>
      <c r="CV31" s="40"/>
      <c r="CW31" s="41"/>
      <c r="CX31" s="42"/>
      <c r="CY31" s="21"/>
      <c r="CZ31" s="21"/>
      <c r="DA31" s="21"/>
      <c r="DB31" s="21"/>
      <c r="DC31" s="43"/>
      <c r="DD31" s="21"/>
      <c r="DE31" s="21"/>
      <c r="DF31" s="21"/>
      <c r="DG31" s="21"/>
      <c r="DH31" s="21"/>
      <c r="DI31" s="21"/>
      <c r="DJ31" s="21"/>
      <c r="DL31" s="40"/>
      <c r="DM31" s="41"/>
      <c r="DN31" s="42"/>
      <c r="DO31" s="21"/>
      <c r="DP31" s="21"/>
      <c r="DQ31" s="43"/>
      <c r="DR31" s="43"/>
      <c r="DS31" s="21"/>
      <c r="DT31" s="21"/>
      <c r="DU31" s="21"/>
      <c r="DV31" s="21"/>
      <c r="DW31" s="21"/>
      <c r="DX31" s="21"/>
      <c r="DY31" s="21"/>
      <c r="DZ31" s="21"/>
      <c r="EB31" s="40"/>
      <c r="EC31" s="4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R31" s="45"/>
      <c r="ES31" s="41"/>
      <c r="ET31" s="42"/>
      <c r="EU31" s="21"/>
      <c r="EV31" s="21"/>
      <c r="EW31" s="43"/>
      <c r="EX31" s="43"/>
      <c r="EY31" s="43"/>
      <c r="EZ31" s="21"/>
      <c r="FA31" s="21"/>
      <c r="FB31" s="21"/>
      <c r="FC31" s="21"/>
      <c r="FD31" s="21"/>
      <c r="FE31" s="21"/>
      <c r="FF31" s="21"/>
      <c r="FH31" s="40"/>
      <c r="FI31" s="41"/>
      <c r="FJ31" s="42"/>
      <c r="FK31" s="21"/>
      <c r="FL31" s="21"/>
      <c r="FM31" s="43"/>
      <c r="FN31" s="43"/>
      <c r="FO31" s="21"/>
      <c r="FP31" s="21"/>
      <c r="FQ31" s="21"/>
      <c r="FR31" s="21"/>
      <c r="FS31" s="21"/>
      <c r="FT31" s="21"/>
      <c r="FU31" s="21"/>
      <c r="FV31" s="21"/>
      <c r="FX31" s="40"/>
      <c r="FY31" s="41"/>
      <c r="FZ31" s="42"/>
      <c r="GA31" s="21"/>
      <c r="GB31" s="21"/>
      <c r="GC31" s="21"/>
      <c r="GD31" s="43"/>
      <c r="GE31" s="21"/>
      <c r="GF31" s="21"/>
      <c r="GG31" s="21"/>
      <c r="GH31" s="21"/>
      <c r="GI31" s="21"/>
      <c r="GJ31" s="21"/>
      <c r="GK31" s="21"/>
      <c r="GL31" s="21"/>
      <c r="GN31" s="40"/>
      <c r="GO31" s="4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D31" s="40"/>
      <c r="HE31" s="4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T31" s="40"/>
      <c r="HU31" s="4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</row>
    <row r="32" spans="2:242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36"/>
      <c r="M32" s="20"/>
      <c r="N32" s="20"/>
      <c r="O32" s="20"/>
      <c r="AX32" s="35"/>
      <c r="AY32" s="20"/>
    </row>
    <row r="33" spans="2:210" ht="15.75" thickBot="1" x14ac:dyDescent="0.3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</row>
    <row r="34" spans="2:210" ht="15.75" thickBot="1" x14ac:dyDescent="0.3">
      <c r="B34" s="25"/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BB34" s="1" t="s">
        <v>1</v>
      </c>
      <c r="BC34" s="2" t="s">
        <v>2</v>
      </c>
      <c r="BD34" s="2" t="s">
        <v>3</v>
      </c>
      <c r="BE34" s="2" t="s">
        <v>4</v>
      </c>
      <c r="BF34" s="2" t="s">
        <v>5</v>
      </c>
      <c r="BG34" s="2" t="s">
        <v>6</v>
      </c>
      <c r="BH34" s="2" t="s">
        <v>7</v>
      </c>
      <c r="BI34" s="2" t="s">
        <v>8</v>
      </c>
      <c r="BJ34" s="2" t="s">
        <v>9</v>
      </c>
      <c r="BK34" s="2" t="s">
        <v>10</v>
      </c>
      <c r="BL34" s="2" t="s">
        <v>11</v>
      </c>
      <c r="BM34" s="2" t="s">
        <v>12</v>
      </c>
      <c r="BN34" s="2" t="s">
        <v>13</v>
      </c>
      <c r="BR34" s="1" t="s">
        <v>1</v>
      </c>
      <c r="BS34" s="2" t="s">
        <v>2</v>
      </c>
      <c r="BT34" s="2" t="s">
        <v>3</v>
      </c>
      <c r="BU34" s="2" t="s">
        <v>4</v>
      </c>
      <c r="BV34" s="2" t="s">
        <v>5</v>
      </c>
      <c r="BW34" s="2" t="s">
        <v>6</v>
      </c>
      <c r="BX34" s="2" t="s">
        <v>7</v>
      </c>
      <c r="BY34" s="2" t="s">
        <v>8</v>
      </c>
      <c r="BZ34" s="2" t="s">
        <v>9</v>
      </c>
      <c r="CA34" s="2" t="s">
        <v>10</v>
      </c>
      <c r="CB34" s="2" t="s">
        <v>11</v>
      </c>
      <c r="CC34" s="2" t="s">
        <v>12</v>
      </c>
      <c r="CD34" s="2" t="s">
        <v>13</v>
      </c>
      <c r="CH34" s="1" t="s">
        <v>1</v>
      </c>
      <c r="CI34" s="2" t="s">
        <v>2</v>
      </c>
      <c r="CJ34" s="2" t="s">
        <v>3</v>
      </c>
      <c r="CK34" s="2" t="s">
        <v>4</v>
      </c>
      <c r="CL34" s="2" t="s">
        <v>5</v>
      </c>
      <c r="CM34" s="2" t="s">
        <v>6</v>
      </c>
      <c r="CN34" s="2" t="s">
        <v>7</v>
      </c>
      <c r="CO34" s="2" t="s">
        <v>8</v>
      </c>
      <c r="CP34" s="2" t="s">
        <v>9</v>
      </c>
      <c r="CQ34" s="2" t="s">
        <v>10</v>
      </c>
      <c r="CR34" s="2" t="s">
        <v>11</v>
      </c>
      <c r="CS34" s="2" t="s">
        <v>12</v>
      </c>
      <c r="CT34" s="2" t="s">
        <v>13</v>
      </c>
      <c r="CX34" s="1" t="s">
        <v>1</v>
      </c>
      <c r="CY34" s="2" t="s">
        <v>2</v>
      </c>
      <c r="CZ34" s="2" t="s">
        <v>3</v>
      </c>
      <c r="DA34" s="2" t="s">
        <v>4</v>
      </c>
      <c r="DB34" s="2" t="s">
        <v>5</v>
      </c>
      <c r="DC34" s="2" t="s">
        <v>6</v>
      </c>
      <c r="DD34" s="2" t="s">
        <v>7</v>
      </c>
      <c r="DE34" s="2" t="s">
        <v>8</v>
      </c>
      <c r="DF34" s="2" t="s">
        <v>9</v>
      </c>
      <c r="DG34" s="2" t="s">
        <v>10</v>
      </c>
      <c r="DH34" s="2" t="s">
        <v>11</v>
      </c>
      <c r="DI34" s="2" t="s">
        <v>12</v>
      </c>
      <c r="DJ34" s="2" t="s">
        <v>13</v>
      </c>
      <c r="DN34" s="1" t="s">
        <v>1</v>
      </c>
      <c r="DO34" s="2" t="s">
        <v>2</v>
      </c>
      <c r="DP34" s="2" t="s">
        <v>3</v>
      </c>
      <c r="DQ34" s="2" t="s">
        <v>4</v>
      </c>
      <c r="DR34" s="2" t="s">
        <v>5</v>
      </c>
      <c r="DS34" s="2" t="s">
        <v>6</v>
      </c>
      <c r="DT34" s="2" t="s">
        <v>7</v>
      </c>
      <c r="DU34" s="2" t="s">
        <v>8</v>
      </c>
      <c r="DV34" s="2" t="s">
        <v>9</v>
      </c>
      <c r="DW34" s="2" t="s">
        <v>10</v>
      </c>
      <c r="DX34" s="2" t="s">
        <v>11</v>
      </c>
      <c r="DY34" s="2" t="s">
        <v>12</v>
      </c>
      <c r="DZ34" s="2" t="s">
        <v>13</v>
      </c>
      <c r="ED34" s="1" t="s">
        <v>1</v>
      </c>
      <c r="EE34" s="2" t="s">
        <v>2</v>
      </c>
      <c r="EF34" s="2" t="s">
        <v>3</v>
      </c>
      <c r="EG34" s="2" t="s">
        <v>4</v>
      </c>
      <c r="EH34" s="2" t="s">
        <v>5</v>
      </c>
      <c r="EI34" s="2" t="s">
        <v>6</v>
      </c>
      <c r="EJ34" s="2" t="s">
        <v>7</v>
      </c>
      <c r="EK34" s="2" t="s">
        <v>8</v>
      </c>
      <c r="EL34" s="2" t="s">
        <v>9</v>
      </c>
      <c r="EM34" s="2" t="s">
        <v>10</v>
      </c>
      <c r="EN34" s="2" t="s">
        <v>11</v>
      </c>
      <c r="EO34" s="2" t="s">
        <v>12</v>
      </c>
      <c r="EP34" s="2" t="s">
        <v>13</v>
      </c>
      <c r="ET34" s="1" t="s">
        <v>1</v>
      </c>
      <c r="EU34" s="2" t="s">
        <v>2</v>
      </c>
      <c r="EV34" s="2" t="s">
        <v>3</v>
      </c>
      <c r="EW34" s="2" t="s">
        <v>4</v>
      </c>
      <c r="EX34" s="2" t="s">
        <v>5</v>
      </c>
      <c r="EY34" s="2" t="s">
        <v>6</v>
      </c>
      <c r="EZ34" s="2" t="s">
        <v>7</v>
      </c>
      <c r="FA34" s="2" t="s">
        <v>8</v>
      </c>
      <c r="FB34" s="2" t="s">
        <v>9</v>
      </c>
      <c r="FC34" s="2" t="s">
        <v>10</v>
      </c>
      <c r="FD34" s="2" t="s">
        <v>11</v>
      </c>
      <c r="FE34" s="2" t="s">
        <v>12</v>
      </c>
      <c r="FF34" s="2" t="s">
        <v>13</v>
      </c>
      <c r="FJ34" s="1" t="s">
        <v>1</v>
      </c>
      <c r="FK34" s="2" t="s">
        <v>2</v>
      </c>
      <c r="FL34" s="2" t="s">
        <v>3</v>
      </c>
      <c r="FM34" s="2" t="s">
        <v>4</v>
      </c>
      <c r="FN34" s="2" t="s">
        <v>5</v>
      </c>
      <c r="FO34" s="2" t="s">
        <v>6</v>
      </c>
      <c r="FP34" s="2" t="s">
        <v>7</v>
      </c>
      <c r="FQ34" s="2" t="s">
        <v>8</v>
      </c>
      <c r="FR34" s="2" t="s">
        <v>9</v>
      </c>
      <c r="FS34" s="2" t="s">
        <v>10</v>
      </c>
      <c r="FT34" s="2" t="s">
        <v>11</v>
      </c>
      <c r="FU34" s="2" t="s">
        <v>12</v>
      </c>
      <c r="FV34" s="2" t="s">
        <v>13</v>
      </c>
      <c r="FZ34" s="1" t="s">
        <v>1</v>
      </c>
      <c r="GA34" s="2" t="s">
        <v>2</v>
      </c>
      <c r="GB34" s="2" t="s">
        <v>3</v>
      </c>
      <c r="GC34" s="2" t="s">
        <v>4</v>
      </c>
      <c r="GD34" s="2" t="s">
        <v>5</v>
      </c>
      <c r="GE34" s="2" t="s">
        <v>6</v>
      </c>
      <c r="GF34" s="2" t="s">
        <v>7</v>
      </c>
      <c r="GG34" s="2" t="s">
        <v>8</v>
      </c>
      <c r="GH34" s="2" t="s">
        <v>9</v>
      </c>
      <c r="GI34" s="2" t="s">
        <v>10</v>
      </c>
      <c r="GJ34" s="2" t="s">
        <v>11</v>
      </c>
      <c r="GK34" s="2" t="s">
        <v>12</v>
      </c>
      <c r="GL34" s="2" t="s">
        <v>13</v>
      </c>
      <c r="GP34" s="1" t="s">
        <v>1</v>
      </c>
      <c r="GQ34" s="2" t="s">
        <v>2</v>
      </c>
      <c r="GR34" s="2" t="s">
        <v>3</v>
      </c>
      <c r="GS34" s="2" t="s">
        <v>4</v>
      </c>
      <c r="GT34" s="2" t="s">
        <v>5</v>
      </c>
      <c r="GU34" s="2" t="s">
        <v>6</v>
      </c>
      <c r="GV34" s="2" t="s">
        <v>7</v>
      </c>
      <c r="GW34" s="2" t="s">
        <v>8</v>
      </c>
      <c r="GX34" s="2" t="s">
        <v>9</v>
      </c>
      <c r="GY34" s="2" t="s">
        <v>10</v>
      </c>
      <c r="GZ34" s="2" t="s">
        <v>11</v>
      </c>
      <c r="HA34" s="2" t="s">
        <v>12</v>
      </c>
      <c r="HB34" s="2" t="s">
        <v>13</v>
      </c>
    </row>
    <row r="35" spans="2:210" ht="15.75" thickBot="1" x14ac:dyDescent="0.3">
      <c r="B35" s="78" t="s">
        <v>166</v>
      </c>
      <c r="C35" s="18" t="s">
        <v>197</v>
      </c>
      <c r="D35" s="18" t="s">
        <v>26</v>
      </c>
      <c r="E35" s="18" t="s">
        <v>27</v>
      </c>
      <c r="F35" s="18" t="s">
        <v>28</v>
      </c>
      <c r="G35" s="18" t="s">
        <v>29</v>
      </c>
      <c r="H35" s="18" t="s">
        <v>30</v>
      </c>
      <c r="I35" s="18" t="s">
        <v>31</v>
      </c>
      <c r="J35" s="18" t="s">
        <v>32</v>
      </c>
      <c r="K35" s="18" t="s">
        <v>203</v>
      </c>
      <c r="L35" s="18" t="s">
        <v>204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70" t="s">
        <v>43</v>
      </c>
      <c r="BA35" s="1" t="s">
        <v>1</v>
      </c>
      <c r="BB35" s="5">
        <v>1806</v>
      </c>
      <c r="BC35" s="6" t="s">
        <v>14</v>
      </c>
      <c r="BD35" s="6" t="s">
        <v>14</v>
      </c>
      <c r="BE35" s="5">
        <v>1324</v>
      </c>
      <c r="BF35" s="5">
        <v>415</v>
      </c>
      <c r="BG35" s="5">
        <v>67</v>
      </c>
      <c r="BH35" s="6" t="s">
        <v>14</v>
      </c>
      <c r="BI35" s="6" t="s">
        <v>14</v>
      </c>
      <c r="BJ35" s="6" t="s">
        <v>14</v>
      </c>
      <c r="BK35" s="6" t="s">
        <v>14</v>
      </c>
      <c r="BL35" s="6" t="s">
        <v>14</v>
      </c>
      <c r="BM35" s="6" t="s">
        <v>14</v>
      </c>
      <c r="BN35" s="6" t="s">
        <v>14</v>
      </c>
      <c r="BP35" s="58" t="s">
        <v>51</v>
      </c>
      <c r="BQ35" s="1" t="s">
        <v>1</v>
      </c>
      <c r="BR35" s="5">
        <v>10207</v>
      </c>
      <c r="BS35" s="6" t="s">
        <v>14</v>
      </c>
      <c r="BT35" s="6" t="s">
        <v>14</v>
      </c>
      <c r="BU35" s="5">
        <v>4557</v>
      </c>
      <c r="BV35" s="5">
        <v>4568</v>
      </c>
      <c r="BW35" s="5">
        <v>921</v>
      </c>
      <c r="BX35" s="5">
        <v>110</v>
      </c>
      <c r="BY35" s="5">
        <v>38</v>
      </c>
      <c r="BZ35" s="5">
        <v>13</v>
      </c>
      <c r="CA35" s="6" t="s">
        <v>14</v>
      </c>
      <c r="CB35" s="6" t="s">
        <v>14</v>
      </c>
      <c r="CC35" s="6" t="s">
        <v>14</v>
      </c>
      <c r="CD35" s="6" t="s">
        <v>14</v>
      </c>
      <c r="CF35" s="58" t="s">
        <v>52</v>
      </c>
      <c r="CG35" s="1" t="s">
        <v>1</v>
      </c>
      <c r="CH35" s="5">
        <v>12591</v>
      </c>
      <c r="CI35" s="6" t="s">
        <v>14</v>
      </c>
      <c r="CJ35" s="6" t="s">
        <v>14</v>
      </c>
      <c r="CK35" s="5">
        <v>7512</v>
      </c>
      <c r="CL35" s="5">
        <v>3386</v>
      </c>
      <c r="CM35" s="5">
        <v>1325</v>
      </c>
      <c r="CN35" s="5">
        <v>283</v>
      </c>
      <c r="CO35" s="5">
        <v>85</v>
      </c>
      <c r="CP35" s="6" t="s">
        <v>14</v>
      </c>
      <c r="CQ35" s="6" t="s">
        <v>14</v>
      </c>
      <c r="CR35" s="6" t="s">
        <v>14</v>
      </c>
      <c r="CS35" s="6" t="s">
        <v>14</v>
      </c>
      <c r="CT35" s="6" t="s">
        <v>14</v>
      </c>
      <c r="CV35" s="58" t="s">
        <v>53</v>
      </c>
      <c r="CW35" s="1" t="s">
        <v>1</v>
      </c>
      <c r="CX35" s="5">
        <v>17013</v>
      </c>
      <c r="CY35" s="6" t="s">
        <v>14</v>
      </c>
      <c r="CZ35" s="6" t="s">
        <v>14</v>
      </c>
      <c r="DA35" s="5">
        <v>6524</v>
      </c>
      <c r="DB35" s="5">
        <v>7564</v>
      </c>
      <c r="DC35" s="5">
        <v>2834</v>
      </c>
      <c r="DD35" s="5">
        <v>91</v>
      </c>
      <c r="DE35" s="6" t="s">
        <v>14</v>
      </c>
      <c r="DF35" s="6" t="s">
        <v>14</v>
      </c>
      <c r="DG35" s="6" t="s">
        <v>14</v>
      </c>
      <c r="DH35" s="6" t="s">
        <v>14</v>
      </c>
      <c r="DI35" s="6" t="s">
        <v>14</v>
      </c>
      <c r="DJ35" s="6" t="s">
        <v>14</v>
      </c>
      <c r="DL35" s="58" t="s">
        <v>65</v>
      </c>
      <c r="DM35" s="1" t="s">
        <v>1</v>
      </c>
      <c r="DN35" s="5">
        <v>3492</v>
      </c>
      <c r="DO35" s="6" t="s">
        <v>14</v>
      </c>
      <c r="DP35" s="6" t="s">
        <v>14</v>
      </c>
      <c r="DQ35" s="5">
        <v>1802</v>
      </c>
      <c r="DR35" s="5">
        <v>1051</v>
      </c>
      <c r="DS35" s="5">
        <v>597</v>
      </c>
      <c r="DT35" s="5">
        <v>33</v>
      </c>
      <c r="DU35" s="5">
        <v>9</v>
      </c>
      <c r="DV35" s="6" t="s">
        <v>14</v>
      </c>
      <c r="DW35" s="6" t="s">
        <v>14</v>
      </c>
      <c r="DX35" s="6" t="s">
        <v>14</v>
      </c>
      <c r="DY35" s="6" t="s">
        <v>14</v>
      </c>
      <c r="DZ35" s="6" t="s">
        <v>14</v>
      </c>
      <c r="EB35" s="58" t="s">
        <v>70</v>
      </c>
      <c r="EC35" s="1" t="s">
        <v>1</v>
      </c>
      <c r="ED35" s="5">
        <v>3280</v>
      </c>
      <c r="EE35" s="6" t="s">
        <v>14</v>
      </c>
      <c r="EF35" s="6" t="s">
        <v>14</v>
      </c>
      <c r="EG35" s="5">
        <v>1977</v>
      </c>
      <c r="EH35" s="5">
        <v>785</v>
      </c>
      <c r="EI35" s="5">
        <v>402</v>
      </c>
      <c r="EJ35" s="5">
        <v>112</v>
      </c>
      <c r="EK35" s="5">
        <v>4</v>
      </c>
      <c r="EL35" s="6" t="s">
        <v>14</v>
      </c>
      <c r="EM35" s="6" t="s">
        <v>14</v>
      </c>
      <c r="EN35" s="6" t="s">
        <v>14</v>
      </c>
      <c r="EO35" s="6" t="s">
        <v>14</v>
      </c>
      <c r="EP35" s="6" t="s">
        <v>14</v>
      </c>
      <c r="ER35" s="61" t="s">
        <v>67</v>
      </c>
      <c r="ES35" s="1" t="s">
        <v>1</v>
      </c>
      <c r="ET35" s="5">
        <v>17789</v>
      </c>
      <c r="EU35" s="6" t="s">
        <v>14</v>
      </c>
      <c r="EV35" s="6" t="s">
        <v>14</v>
      </c>
      <c r="EW35" s="5">
        <v>9595</v>
      </c>
      <c r="EX35" s="5">
        <v>6151</v>
      </c>
      <c r="EY35" s="5">
        <v>1841</v>
      </c>
      <c r="EZ35" s="5">
        <v>200</v>
      </c>
      <c r="FA35" s="5">
        <v>2</v>
      </c>
      <c r="FB35" s="6" t="s">
        <v>14</v>
      </c>
      <c r="FC35" s="6" t="s">
        <v>14</v>
      </c>
      <c r="FD35" s="6" t="s">
        <v>14</v>
      </c>
      <c r="FE35" s="6" t="s">
        <v>14</v>
      </c>
      <c r="FF35" s="6" t="s">
        <v>14</v>
      </c>
      <c r="FH35" s="58" t="s">
        <v>71</v>
      </c>
      <c r="FI35" s="1" t="s">
        <v>1</v>
      </c>
      <c r="FJ35" s="5">
        <v>264</v>
      </c>
      <c r="FK35" s="6" t="s">
        <v>14</v>
      </c>
      <c r="FL35" s="6" t="s">
        <v>14</v>
      </c>
      <c r="FM35" s="5">
        <v>215</v>
      </c>
      <c r="FN35" s="5">
        <v>38</v>
      </c>
      <c r="FO35" s="5">
        <v>11</v>
      </c>
      <c r="FP35" s="6" t="s">
        <v>14</v>
      </c>
      <c r="FQ35" s="6" t="s">
        <v>14</v>
      </c>
      <c r="FR35" s="6" t="s">
        <v>14</v>
      </c>
      <c r="FS35" s="6" t="s">
        <v>14</v>
      </c>
      <c r="FT35" s="6" t="s">
        <v>14</v>
      </c>
      <c r="FU35" s="6" t="s">
        <v>14</v>
      </c>
      <c r="FV35" s="6" t="s">
        <v>14</v>
      </c>
      <c r="FX35" s="58" t="s">
        <v>159</v>
      </c>
      <c r="FY35" s="1" t="s">
        <v>1</v>
      </c>
      <c r="FZ35" s="5">
        <v>842</v>
      </c>
      <c r="GA35" s="6" t="s">
        <v>14</v>
      </c>
      <c r="GB35" s="6" t="s">
        <v>14</v>
      </c>
      <c r="GC35" s="5">
        <v>349</v>
      </c>
      <c r="GD35" s="5">
        <v>423</v>
      </c>
      <c r="GE35" s="5">
        <v>65</v>
      </c>
      <c r="GF35" s="5">
        <v>5</v>
      </c>
      <c r="GG35" s="6" t="s">
        <v>14</v>
      </c>
      <c r="GH35" s="6" t="s">
        <v>14</v>
      </c>
      <c r="GI35" s="6" t="s">
        <v>14</v>
      </c>
      <c r="GJ35" s="6" t="s">
        <v>14</v>
      </c>
      <c r="GK35" s="6" t="s">
        <v>14</v>
      </c>
      <c r="GL35" s="6" t="s">
        <v>14</v>
      </c>
      <c r="GN35" s="58" t="s">
        <v>163</v>
      </c>
      <c r="GO35" s="1" t="s">
        <v>1</v>
      </c>
      <c r="GP35" s="5">
        <v>1048</v>
      </c>
      <c r="GQ35" s="6" t="s">
        <v>14</v>
      </c>
      <c r="GR35" s="6" t="s">
        <v>14</v>
      </c>
      <c r="GS35" s="5">
        <v>630</v>
      </c>
      <c r="GT35" s="5">
        <v>305</v>
      </c>
      <c r="GU35" s="5">
        <v>88</v>
      </c>
      <c r="GV35" s="5">
        <v>21</v>
      </c>
      <c r="GW35" s="5">
        <v>4</v>
      </c>
      <c r="GX35" s="6" t="s">
        <v>14</v>
      </c>
      <c r="GY35" s="6" t="s">
        <v>14</v>
      </c>
      <c r="GZ35" s="6" t="s">
        <v>14</v>
      </c>
      <c r="HA35" s="6" t="s">
        <v>14</v>
      </c>
      <c r="HB35" s="6" t="s">
        <v>14</v>
      </c>
    </row>
    <row r="36" spans="2:210" ht="15.75" thickBot="1" x14ac:dyDescent="0.3">
      <c r="B36" s="79"/>
      <c r="C36" s="13" t="s">
        <v>16</v>
      </c>
      <c r="D36" s="19">
        <f>SUM(E36:L36)</f>
        <v>1160</v>
      </c>
      <c r="E36" s="14">
        <f>BC36+BS36+CI36+CY36+DO36+EE36+EU36+FK36+GA36+GQ36</f>
        <v>0</v>
      </c>
      <c r="F36" s="14">
        <f t="shared" ref="F36:L45" si="3">BD36+BT36+CJ36+CZ36+DP36+EF36+EV36+FL36+GB36+GR36</f>
        <v>0</v>
      </c>
      <c r="G36" s="14">
        <f t="shared" si="3"/>
        <v>596</v>
      </c>
      <c r="H36" s="14">
        <f t="shared" si="3"/>
        <v>381</v>
      </c>
      <c r="I36" s="14">
        <f t="shared" si="3"/>
        <v>130</v>
      </c>
      <c r="J36" s="14">
        <f t="shared" si="3"/>
        <v>29</v>
      </c>
      <c r="K36" s="14">
        <f t="shared" si="3"/>
        <v>22</v>
      </c>
      <c r="L36" s="14">
        <f t="shared" si="3"/>
        <v>2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71"/>
      <c r="BA36" s="7" t="s">
        <v>16</v>
      </c>
      <c r="BB36" s="3">
        <v>2</v>
      </c>
      <c r="BC36" s="8" t="s">
        <v>14</v>
      </c>
      <c r="BD36" s="8" t="s">
        <v>14</v>
      </c>
      <c r="BE36" s="8" t="s">
        <v>14</v>
      </c>
      <c r="BF36" s="8" t="s">
        <v>14</v>
      </c>
      <c r="BG36" s="9">
        <v>2</v>
      </c>
      <c r="BH36" s="8" t="s">
        <v>14</v>
      </c>
      <c r="BI36" s="8" t="s">
        <v>14</v>
      </c>
      <c r="BJ36" s="8" t="s">
        <v>14</v>
      </c>
      <c r="BK36" s="8" t="s">
        <v>14</v>
      </c>
      <c r="BL36" s="8" t="s">
        <v>14</v>
      </c>
      <c r="BM36" s="8" t="s">
        <v>14</v>
      </c>
      <c r="BN36" s="8" t="s">
        <v>14</v>
      </c>
      <c r="BP36" s="59"/>
      <c r="BQ36" s="7" t="s">
        <v>16</v>
      </c>
      <c r="BR36" s="3">
        <v>215</v>
      </c>
      <c r="BS36" s="8" t="s">
        <v>14</v>
      </c>
      <c r="BT36" s="8" t="s">
        <v>14</v>
      </c>
      <c r="BU36" s="9">
        <v>101</v>
      </c>
      <c r="BV36" s="9">
        <v>68</v>
      </c>
      <c r="BW36" s="9">
        <v>26</v>
      </c>
      <c r="BX36" s="9">
        <v>9</v>
      </c>
      <c r="BY36" s="9">
        <v>9</v>
      </c>
      <c r="BZ36" s="9">
        <v>2</v>
      </c>
      <c r="CA36" s="8" t="s">
        <v>14</v>
      </c>
      <c r="CB36" s="8" t="s">
        <v>14</v>
      </c>
      <c r="CC36" s="8" t="s">
        <v>14</v>
      </c>
      <c r="CD36" s="8" t="s">
        <v>14</v>
      </c>
      <c r="CF36" s="59"/>
      <c r="CG36" s="7" t="s">
        <v>16</v>
      </c>
      <c r="CH36" s="3">
        <v>246</v>
      </c>
      <c r="CI36" s="8" t="s">
        <v>14</v>
      </c>
      <c r="CJ36" s="8" t="s">
        <v>14</v>
      </c>
      <c r="CK36" s="9">
        <v>121</v>
      </c>
      <c r="CL36" s="9">
        <v>86</v>
      </c>
      <c r="CM36" s="9">
        <v>19</v>
      </c>
      <c r="CN36" s="9">
        <v>11</v>
      </c>
      <c r="CO36" s="9">
        <v>9</v>
      </c>
      <c r="CP36" s="8" t="s">
        <v>14</v>
      </c>
      <c r="CQ36" s="8" t="s">
        <v>14</v>
      </c>
      <c r="CR36" s="8" t="s">
        <v>14</v>
      </c>
      <c r="CS36" s="8" t="s">
        <v>14</v>
      </c>
      <c r="CT36" s="8" t="s">
        <v>14</v>
      </c>
      <c r="CV36" s="59"/>
      <c r="CW36" s="7" t="s">
        <v>16</v>
      </c>
      <c r="CX36" s="3">
        <v>353</v>
      </c>
      <c r="CY36" s="8" t="s">
        <v>14</v>
      </c>
      <c r="CZ36" s="8" t="s">
        <v>14</v>
      </c>
      <c r="DA36" s="9">
        <v>184</v>
      </c>
      <c r="DB36" s="9">
        <v>126</v>
      </c>
      <c r="DC36" s="9">
        <v>43</v>
      </c>
      <c r="DD36" s="8" t="s">
        <v>14</v>
      </c>
      <c r="DE36" s="8" t="s">
        <v>14</v>
      </c>
      <c r="DF36" s="8" t="s">
        <v>14</v>
      </c>
      <c r="DG36" s="8" t="s">
        <v>14</v>
      </c>
      <c r="DH36" s="8" t="s">
        <v>14</v>
      </c>
      <c r="DI36" s="8" t="s">
        <v>14</v>
      </c>
      <c r="DJ36" s="8" t="s">
        <v>14</v>
      </c>
      <c r="DL36" s="59"/>
      <c r="DM36" s="7" t="s">
        <v>16</v>
      </c>
      <c r="DN36" s="3">
        <v>47</v>
      </c>
      <c r="DO36" s="8" t="s">
        <v>14</v>
      </c>
      <c r="DP36" s="8" t="s">
        <v>14</v>
      </c>
      <c r="DQ36" s="9">
        <v>24</v>
      </c>
      <c r="DR36" s="9">
        <v>11</v>
      </c>
      <c r="DS36" s="9">
        <v>4</v>
      </c>
      <c r="DT36" s="9">
        <v>5</v>
      </c>
      <c r="DU36" s="9">
        <v>3</v>
      </c>
      <c r="DV36" s="8" t="s">
        <v>14</v>
      </c>
      <c r="DW36" s="8" t="s">
        <v>14</v>
      </c>
      <c r="DX36" s="8" t="s">
        <v>14</v>
      </c>
      <c r="DY36" s="8" t="s">
        <v>14</v>
      </c>
      <c r="DZ36" s="8" t="s">
        <v>14</v>
      </c>
      <c r="EB36" s="59"/>
      <c r="EC36" s="7" t="s">
        <v>16</v>
      </c>
      <c r="ED36" s="3">
        <v>48</v>
      </c>
      <c r="EE36" s="8" t="s">
        <v>14</v>
      </c>
      <c r="EF36" s="8" t="s">
        <v>14</v>
      </c>
      <c r="EG36" s="9">
        <v>26</v>
      </c>
      <c r="EH36" s="9">
        <v>12</v>
      </c>
      <c r="EI36" s="9">
        <v>8</v>
      </c>
      <c r="EJ36" s="9">
        <v>1</v>
      </c>
      <c r="EK36" s="9">
        <v>1</v>
      </c>
      <c r="EL36" s="8" t="s">
        <v>14</v>
      </c>
      <c r="EM36" s="8" t="s">
        <v>14</v>
      </c>
      <c r="EN36" s="8" t="s">
        <v>14</v>
      </c>
      <c r="EO36" s="8" t="s">
        <v>14</v>
      </c>
      <c r="EP36" s="8" t="s">
        <v>14</v>
      </c>
      <c r="ER36" s="62"/>
      <c r="ES36" s="7" t="s">
        <v>16</v>
      </c>
      <c r="ET36" s="3">
        <v>214</v>
      </c>
      <c r="EU36" s="8" t="s">
        <v>14</v>
      </c>
      <c r="EV36" s="8" t="s">
        <v>14</v>
      </c>
      <c r="EW36" s="9">
        <v>118</v>
      </c>
      <c r="EX36" s="9">
        <v>72</v>
      </c>
      <c r="EY36" s="9">
        <v>22</v>
      </c>
      <c r="EZ36" s="9">
        <v>2</v>
      </c>
      <c r="FA36" s="8" t="s">
        <v>14</v>
      </c>
      <c r="FB36" s="8" t="s">
        <v>14</v>
      </c>
      <c r="FC36" s="8" t="s">
        <v>14</v>
      </c>
      <c r="FD36" s="8" t="s">
        <v>14</v>
      </c>
      <c r="FE36" s="8" t="s">
        <v>14</v>
      </c>
      <c r="FF36" s="8" t="s">
        <v>14</v>
      </c>
      <c r="FH36" s="59"/>
      <c r="FI36" s="7" t="s">
        <v>16</v>
      </c>
      <c r="FJ36" s="3">
        <v>6</v>
      </c>
      <c r="FK36" s="8" t="s">
        <v>14</v>
      </c>
      <c r="FL36" s="8" t="s">
        <v>14</v>
      </c>
      <c r="FM36" s="9">
        <v>3</v>
      </c>
      <c r="FN36" s="9">
        <v>1</v>
      </c>
      <c r="FO36" s="9">
        <v>2</v>
      </c>
      <c r="FP36" s="8" t="s">
        <v>14</v>
      </c>
      <c r="FQ36" s="8" t="s">
        <v>14</v>
      </c>
      <c r="FR36" s="8" t="s">
        <v>14</v>
      </c>
      <c r="FS36" s="8" t="s">
        <v>14</v>
      </c>
      <c r="FT36" s="8" t="s">
        <v>14</v>
      </c>
      <c r="FU36" s="8" t="s">
        <v>14</v>
      </c>
      <c r="FV36" s="8" t="s">
        <v>14</v>
      </c>
      <c r="FX36" s="59"/>
      <c r="FY36" s="17" t="s">
        <v>16</v>
      </c>
      <c r="FZ36" s="3">
        <v>16</v>
      </c>
      <c r="GA36" s="8" t="s">
        <v>14</v>
      </c>
      <c r="GB36" s="8" t="s">
        <v>14</v>
      </c>
      <c r="GC36" s="9">
        <v>15</v>
      </c>
      <c r="GD36" s="9">
        <v>1</v>
      </c>
      <c r="GE36" s="8" t="s">
        <v>14</v>
      </c>
      <c r="GF36" s="8" t="s">
        <v>14</v>
      </c>
      <c r="GG36" s="8" t="s">
        <v>14</v>
      </c>
      <c r="GH36" s="8" t="s">
        <v>14</v>
      </c>
      <c r="GI36" s="8" t="s">
        <v>14</v>
      </c>
      <c r="GJ36" s="8" t="s">
        <v>14</v>
      </c>
      <c r="GK36" s="8" t="s">
        <v>14</v>
      </c>
      <c r="GL36" s="8" t="s">
        <v>14</v>
      </c>
      <c r="GN36" s="59"/>
      <c r="GO36" s="17" t="s">
        <v>16</v>
      </c>
      <c r="GP36" s="3">
        <v>13</v>
      </c>
      <c r="GQ36" s="8" t="s">
        <v>14</v>
      </c>
      <c r="GR36" s="8" t="s">
        <v>14</v>
      </c>
      <c r="GS36" s="9">
        <v>4</v>
      </c>
      <c r="GT36" s="9">
        <v>4</v>
      </c>
      <c r="GU36" s="9">
        <v>4</v>
      </c>
      <c r="GV36" s="9">
        <v>1</v>
      </c>
      <c r="GW36" s="8" t="s">
        <v>14</v>
      </c>
      <c r="GX36" s="8" t="s">
        <v>14</v>
      </c>
      <c r="GY36" s="8" t="s">
        <v>14</v>
      </c>
      <c r="GZ36" s="8" t="s">
        <v>14</v>
      </c>
      <c r="HA36" s="8" t="s">
        <v>14</v>
      </c>
      <c r="HB36" s="8" t="s">
        <v>14</v>
      </c>
    </row>
    <row r="37" spans="2:210" ht="15.75" thickBot="1" x14ac:dyDescent="0.3">
      <c r="B37" s="79"/>
      <c r="C37" s="13" t="s">
        <v>17</v>
      </c>
      <c r="D37" s="19">
        <f t="shared" ref="D37:D45" si="4">SUM(E37:L37)</f>
        <v>20130</v>
      </c>
      <c r="E37" s="14">
        <f t="shared" ref="E37:E45" si="5">BC37+BS37+CI37+CY37+DO37+EE37+EU37+FK37+GA37+GQ37</f>
        <v>0</v>
      </c>
      <c r="F37" s="14">
        <f t="shared" si="3"/>
        <v>0</v>
      </c>
      <c r="G37" s="14">
        <f t="shared" si="3"/>
        <v>12049</v>
      </c>
      <c r="H37" s="14">
        <f t="shared" si="3"/>
        <v>6563</v>
      </c>
      <c r="I37" s="14">
        <f t="shared" si="3"/>
        <v>1467</v>
      </c>
      <c r="J37" s="14">
        <f t="shared" si="3"/>
        <v>42</v>
      </c>
      <c r="K37" s="14">
        <f t="shared" si="3"/>
        <v>8</v>
      </c>
      <c r="L37" s="14">
        <f t="shared" si="3"/>
        <v>1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71"/>
      <c r="BA37" s="7" t="s">
        <v>17</v>
      </c>
      <c r="BB37" s="3">
        <v>82</v>
      </c>
      <c r="BC37" s="8" t="s">
        <v>14</v>
      </c>
      <c r="BD37" s="8" t="s">
        <v>14</v>
      </c>
      <c r="BE37" s="9">
        <v>7</v>
      </c>
      <c r="BF37" s="9">
        <v>40</v>
      </c>
      <c r="BG37" s="9">
        <v>35</v>
      </c>
      <c r="BH37" s="8" t="s">
        <v>14</v>
      </c>
      <c r="BI37" s="8" t="s">
        <v>14</v>
      </c>
      <c r="BJ37" s="8" t="s">
        <v>14</v>
      </c>
      <c r="BK37" s="8" t="s">
        <v>14</v>
      </c>
      <c r="BL37" s="8" t="s">
        <v>14</v>
      </c>
      <c r="BM37" s="8" t="s">
        <v>14</v>
      </c>
      <c r="BN37" s="8" t="s">
        <v>14</v>
      </c>
      <c r="BP37" s="59"/>
      <c r="BQ37" s="7" t="s">
        <v>17</v>
      </c>
      <c r="BR37" s="3">
        <v>4023</v>
      </c>
      <c r="BS37" s="8" t="s">
        <v>14</v>
      </c>
      <c r="BT37" s="8" t="s">
        <v>14</v>
      </c>
      <c r="BU37" s="9">
        <v>1957</v>
      </c>
      <c r="BV37" s="9">
        <v>1636</v>
      </c>
      <c r="BW37" s="9">
        <v>422</v>
      </c>
      <c r="BX37" s="9">
        <v>3</v>
      </c>
      <c r="BY37" s="9">
        <v>4</v>
      </c>
      <c r="BZ37" s="9">
        <v>1</v>
      </c>
      <c r="CA37" s="8" t="s">
        <v>14</v>
      </c>
      <c r="CB37" s="8" t="s">
        <v>14</v>
      </c>
      <c r="CC37" s="8" t="s">
        <v>14</v>
      </c>
      <c r="CD37" s="8" t="s">
        <v>14</v>
      </c>
      <c r="CF37" s="59"/>
      <c r="CG37" s="7" t="s">
        <v>17</v>
      </c>
      <c r="CH37" s="3">
        <v>4604</v>
      </c>
      <c r="CI37" s="8" t="s">
        <v>14</v>
      </c>
      <c r="CJ37" s="8" t="s">
        <v>14</v>
      </c>
      <c r="CK37" s="9">
        <v>3770</v>
      </c>
      <c r="CL37" s="9">
        <v>829</v>
      </c>
      <c r="CM37" s="9">
        <v>4</v>
      </c>
      <c r="CN37" s="8" t="s">
        <v>14</v>
      </c>
      <c r="CO37" s="9">
        <v>1</v>
      </c>
      <c r="CP37" s="8" t="s">
        <v>14</v>
      </c>
      <c r="CQ37" s="8" t="s">
        <v>14</v>
      </c>
      <c r="CR37" s="8" t="s">
        <v>14</v>
      </c>
      <c r="CS37" s="8" t="s">
        <v>14</v>
      </c>
      <c r="CT37" s="8" t="s">
        <v>14</v>
      </c>
      <c r="CV37" s="59"/>
      <c r="CW37" s="7" t="s">
        <v>17</v>
      </c>
      <c r="CX37" s="3">
        <v>3519</v>
      </c>
      <c r="CY37" s="8" t="s">
        <v>14</v>
      </c>
      <c r="CZ37" s="8" t="s">
        <v>14</v>
      </c>
      <c r="DA37" s="9">
        <v>1677</v>
      </c>
      <c r="DB37" s="9">
        <v>1411</v>
      </c>
      <c r="DC37" s="9">
        <v>430</v>
      </c>
      <c r="DD37" s="9">
        <v>1</v>
      </c>
      <c r="DE37" s="8" t="s">
        <v>14</v>
      </c>
      <c r="DF37" s="8" t="s">
        <v>14</v>
      </c>
      <c r="DG37" s="8" t="s">
        <v>14</v>
      </c>
      <c r="DH37" s="8" t="s">
        <v>14</v>
      </c>
      <c r="DI37" s="8" t="s">
        <v>14</v>
      </c>
      <c r="DJ37" s="8" t="s">
        <v>14</v>
      </c>
      <c r="DL37" s="59"/>
      <c r="DM37" s="7" t="s">
        <v>17</v>
      </c>
      <c r="DN37" s="3">
        <v>914</v>
      </c>
      <c r="DO37" s="8" t="s">
        <v>14</v>
      </c>
      <c r="DP37" s="8" t="s">
        <v>14</v>
      </c>
      <c r="DQ37" s="9">
        <v>492</v>
      </c>
      <c r="DR37" s="9">
        <v>302</v>
      </c>
      <c r="DS37" s="9">
        <v>118</v>
      </c>
      <c r="DT37" s="9">
        <v>2</v>
      </c>
      <c r="DU37" s="8" t="s">
        <v>14</v>
      </c>
      <c r="DV37" s="8" t="s">
        <v>14</v>
      </c>
      <c r="DW37" s="8" t="s">
        <v>14</v>
      </c>
      <c r="DX37" s="8" t="s">
        <v>14</v>
      </c>
      <c r="DY37" s="8" t="s">
        <v>14</v>
      </c>
      <c r="DZ37" s="8" t="s">
        <v>14</v>
      </c>
      <c r="EB37" s="59"/>
      <c r="EC37" s="7" t="s">
        <v>17</v>
      </c>
      <c r="ED37" s="3">
        <v>1208</v>
      </c>
      <c r="EE37" s="8" t="s">
        <v>14</v>
      </c>
      <c r="EF37" s="8" t="s">
        <v>14</v>
      </c>
      <c r="EG37" s="9">
        <v>661</v>
      </c>
      <c r="EH37" s="9">
        <v>425</v>
      </c>
      <c r="EI37" s="9">
        <v>111</v>
      </c>
      <c r="EJ37" s="9">
        <v>10</v>
      </c>
      <c r="EK37" s="9">
        <v>1</v>
      </c>
      <c r="EL37" s="8" t="s">
        <v>14</v>
      </c>
      <c r="EM37" s="8" t="s">
        <v>14</v>
      </c>
      <c r="EN37" s="8" t="s">
        <v>14</v>
      </c>
      <c r="EO37" s="8" t="s">
        <v>14</v>
      </c>
      <c r="EP37" s="8" t="s">
        <v>14</v>
      </c>
      <c r="ER37" s="62"/>
      <c r="ES37" s="7" t="s">
        <v>17</v>
      </c>
      <c r="ET37" s="3">
        <v>5050</v>
      </c>
      <c r="EU37" s="8" t="s">
        <v>14</v>
      </c>
      <c r="EV37" s="8" t="s">
        <v>14</v>
      </c>
      <c r="EW37" s="9">
        <v>2966</v>
      </c>
      <c r="EX37" s="9">
        <v>1739</v>
      </c>
      <c r="EY37" s="9">
        <v>318</v>
      </c>
      <c r="EZ37" s="9">
        <v>26</v>
      </c>
      <c r="FA37" s="9">
        <v>1</v>
      </c>
      <c r="FB37" s="8" t="s">
        <v>14</v>
      </c>
      <c r="FC37" s="8" t="s">
        <v>14</v>
      </c>
      <c r="FD37" s="8" t="s">
        <v>14</v>
      </c>
      <c r="FE37" s="8" t="s">
        <v>14</v>
      </c>
      <c r="FF37" s="8" t="s">
        <v>14</v>
      </c>
      <c r="FH37" s="59"/>
      <c r="FI37" s="7" t="s">
        <v>17</v>
      </c>
      <c r="FJ37" s="3">
        <v>71</v>
      </c>
      <c r="FK37" s="8" t="s">
        <v>14</v>
      </c>
      <c r="FL37" s="8" t="s">
        <v>14</v>
      </c>
      <c r="FM37" s="9">
        <v>45</v>
      </c>
      <c r="FN37" s="9">
        <v>22</v>
      </c>
      <c r="FO37" s="9">
        <v>4</v>
      </c>
      <c r="FP37" s="8" t="s">
        <v>14</v>
      </c>
      <c r="FQ37" s="8" t="s">
        <v>14</v>
      </c>
      <c r="FR37" s="8" t="s">
        <v>14</v>
      </c>
      <c r="FS37" s="8" t="s">
        <v>14</v>
      </c>
      <c r="FT37" s="8" t="s">
        <v>14</v>
      </c>
      <c r="FU37" s="8" t="s">
        <v>14</v>
      </c>
      <c r="FV37" s="8" t="s">
        <v>14</v>
      </c>
      <c r="FX37" s="59"/>
      <c r="FY37" s="17" t="s">
        <v>17</v>
      </c>
      <c r="FZ37" s="3">
        <v>128</v>
      </c>
      <c r="GA37" s="8" t="s">
        <v>14</v>
      </c>
      <c r="GB37" s="8" t="s">
        <v>14</v>
      </c>
      <c r="GC37" s="9">
        <v>89</v>
      </c>
      <c r="GD37" s="9">
        <v>36</v>
      </c>
      <c r="GE37" s="9">
        <v>3</v>
      </c>
      <c r="GF37" s="8" t="s">
        <v>14</v>
      </c>
      <c r="GG37" s="8" t="s">
        <v>14</v>
      </c>
      <c r="GH37" s="8" t="s">
        <v>14</v>
      </c>
      <c r="GI37" s="8" t="s">
        <v>14</v>
      </c>
      <c r="GJ37" s="8" t="s">
        <v>14</v>
      </c>
      <c r="GK37" s="8" t="s">
        <v>14</v>
      </c>
      <c r="GL37" s="8" t="s">
        <v>14</v>
      </c>
      <c r="GN37" s="59"/>
      <c r="GO37" s="17" t="s">
        <v>17</v>
      </c>
      <c r="GP37" s="3">
        <v>531</v>
      </c>
      <c r="GQ37" s="8" t="s">
        <v>14</v>
      </c>
      <c r="GR37" s="8" t="s">
        <v>14</v>
      </c>
      <c r="GS37" s="9">
        <v>385</v>
      </c>
      <c r="GT37" s="9">
        <v>123</v>
      </c>
      <c r="GU37" s="9">
        <v>22</v>
      </c>
      <c r="GV37" s="8" t="s">
        <v>14</v>
      </c>
      <c r="GW37" s="9">
        <v>1</v>
      </c>
      <c r="GX37" s="8" t="s">
        <v>14</v>
      </c>
      <c r="GY37" s="8" t="s">
        <v>14</v>
      </c>
      <c r="GZ37" s="8" t="s">
        <v>14</v>
      </c>
      <c r="HA37" s="8" t="s">
        <v>14</v>
      </c>
      <c r="HB37" s="8" t="s">
        <v>14</v>
      </c>
    </row>
    <row r="38" spans="2:210" ht="15.75" thickBot="1" x14ac:dyDescent="0.3">
      <c r="B38" s="79"/>
      <c r="C38" s="13" t="s">
        <v>18</v>
      </c>
      <c r="D38" s="19">
        <f t="shared" si="4"/>
        <v>14480</v>
      </c>
      <c r="E38" s="14">
        <f t="shared" si="5"/>
        <v>0</v>
      </c>
      <c r="F38" s="14">
        <f t="shared" si="3"/>
        <v>0</v>
      </c>
      <c r="G38" s="14">
        <f t="shared" si="3"/>
        <v>9938</v>
      </c>
      <c r="H38" s="14">
        <f t="shared" si="3"/>
        <v>3493</v>
      </c>
      <c r="I38" s="14">
        <f t="shared" si="3"/>
        <v>926</v>
      </c>
      <c r="J38" s="14">
        <f t="shared" si="3"/>
        <v>106</v>
      </c>
      <c r="K38" s="14">
        <f t="shared" si="3"/>
        <v>15</v>
      </c>
      <c r="L38" s="14">
        <f t="shared" si="3"/>
        <v>2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71"/>
      <c r="BA38" s="7" t="s">
        <v>18</v>
      </c>
      <c r="BB38" s="3">
        <v>64</v>
      </c>
      <c r="BC38" s="8" t="s">
        <v>14</v>
      </c>
      <c r="BD38" s="8" t="s">
        <v>14</v>
      </c>
      <c r="BE38" s="9">
        <v>34</v>
      </c>
      <c r="BF38" s="9">
        <v>23</v>
      </c>
      <c r="BG38" s="9">
        <v>7</v>
      </c>
      <c r="BH38" s="8" t="s">
        <v>14</v>
      </c>
      <c r="BI38" s="8" t="s">
        <v>14</v>
      </c>
      <c r="BJ38" s="8" t="s">
        <v>14</v>
      </c>
      <c r="BK38" s="8" t="s">
        <v>14</v>
      </c>
      <c r="BL38" s="8" t="s">
        <v>14</v>
      </c>
      <c r="BM38" s="8" t="s">
        <v>14</v>
      </c>
      <c r="BN38" s="8" t="s">
        <v>14</v>
      </c>
      <c r="BP38" s="59"/>
      <c r="BQ38" s="7" t="s">
        <v>18</v>
      </c>
      <c r="BR38" s="3">
        <v>2196</v>
      </c>
      <c r="BS38" s="8" t="s">
        <v>14</v>
      </c>
      <c r="BT38" s="8" t="s">
        <v>14</v>
      </c>
      <c r="BU38" s="9">
        <v>1481</v>
      </c>
      <c r="BV38" s="9">
        <v>523</v>
      </c>
      <c r="BW38" s="9">
        <v>152</v>
      </c>
      <c r="BX38" s="9">
        <v>29</v>
      </c>
      <c r="BY38" s="9">
        <v>9</v>
      </c>
      <c r="BZ38" s="9">
        <v>2</v>
      </c>
      <c r="CA38" s="8" t="s">
        <v>14</v>
      </c>
      <c r="CB38" s="8" t="s">
        <v>14</v>
      </c>
      <c r="CC38" s="8" t="s">
        <v>14</v>
      </c>
      <c r="CD38" s="8" t="s">
        <v>14</v>
      </c>
      <c r="CF38" s="59"/>
      <c r="CG38" s="7" t="s">
        <v>18</v>
      </c>
      <c r="CH38" s="3">
        <v>2597</v>
      </c>
      <c r="CI38" s="8" t="s">
        <v>14</v>
      </c>
      <c r="CJ38" s="8" t="s">
        <v>14</v>
      </c>
      <c r="CK38" s="9">
        <v>2014</v>
      </c>
      <c r="CL38" s="9">
        <v>420</v>
      </c>
      <c r="CM38" s="9">
        <v>134</v>
      </c>
      <c r="CN38" s="9">
        <v>26</v>
      </c>
      <c r="CO38" s="9">
        <v>3</v>
      </c>
      <c r="CP38" s="8" t="s">
        <v>14</v>
      </c>
      <c r="CQ38" s="8" t="s">
        <v>14</v>
      </c>
      <c r="CR38" s="8" t="s">
        <v>14</v>
      </c>
      <c r="CS38" s="8" t="s">
        <v>14</v>
      </c>
      <c r="CT38" s="8" t="s">
        <v>14</v>
      </c>
      <c r="CV38" s="59"/>
      <c r="CW38" s="7" t="s">
        <v>18</v>
      </c>
      <c r="CX38" s="3">
        <v>3364</v>
      </c>
      <c r="CY38" s="8" t="s">
        <v>14</v>
      </c>
      <c r="CZ38" s="8" t="s">
        <v>14</v>
      </c>
      <c r="DA38" s="9">
        <v>1944</v>
      </c>
      <c r="DB38" s="9">
        <v>1113</v>
      </c>
      <c r="DC38" s="9">
        <v>286</v>
      </c>
      <c r="DD38" s="9">
        <v>21</v>
      </c>
      <c r="DE38" s="8" t="s">
        <v>14</v>
      </c>
      <c r="DF38" s="8" t="s">
        <v>14</v>
      </c>
      <c r="DG38" s="8" t="s">
        <v>14</v>
      </c>
      <c r="DH38" s="8" t="s">
        <v>14</v>
      </c>
      <c r="DI38" s="8" t="s">
        <v>14</v>
      </c>
      <c r="DJ38" s="8" t="s">
        <v>14</v>
      </c>
      <c r="DL38" s="59"/>
      <c r="DM38" s="7" t="s">
        <v>18</v>
      </c>
      <c r="DN38" s="3">
        <v>684</v>
      </c>
      <c r="DO38" s="8" t="s">
        <v>14</v>
      </c>
      <c r="DP38" s="8" t="s">
        <v>14</v>
      </c>
      <c r="DQ38" s="9">
        <v>509</v>
      </c>
      <c r="DR38" s="9">
        <v>135</v>
      </c>
      <c r="DS38" s="9">
        <v>34</v>
      </c>
      <c r="DT38" s="9">
        <v>4</v>
      </c>
      <c r="DU38" s="9">
        <v>2</v>
      </c>
      <c r="DV38" s="8" t="s">
        <v>14</v>
      </c>
      <c r="DW38" s="8" t="s">
        <v>14</v>
      </c>
      <c r="DX38" s="8" t="s">
        <v>14</v>
      </c>
      <c r="DY38" s="8" t="s">
        <v>14</v>
      </c>
      <c r="DZ38" s="8" t="s">
        <v>14</v>
      </c>
      <c r="EB38" s="59"/>
      <c r="EC38" s="7" t="s">
        <v>18</v>
      </c>
      <c r="ED38" s="3">
        <v>652</v>
      </c>
      <c r="EE38" s="8" t="s">
        <v>14</v>
      </c>
      <c r="EF38" s="8" t="s">
        <v>14</v>
      </c>
      <c r="EG38" s="9">
        <v>443</v>
      </c>
      <c r="EH38" s="9">
        <v>160</v>
      </c>
      <c r="EI38" s="9">
        <v>41</v>
      </c>
      <c r="EJ38" s="9">
        <v>7</v>
      </c>
      <c r="EK38" s="9">
        <v>1</v>
      </c>
      <c r="EL38" s="8" t="s">
        <v>14</v>
      </c>
      <c r="EM38" s="8" t="s">
        <v>14</v>
      </c>
      <c r="EN38" s="8" t="s">
        <v>14</v>
      </c>
      <c r="EO38" s="8" t="s">
        <v>14</v>
      </c>
      <c r="EP38" s="8" t="s">
        <v>14</v>
      </c>
      <c r="ER38" s="62"/>
      <c r="ES38" s="7" t="s">
        <v>18</v>
      </c>
      <c r="ET38" s="3">
        <v>4611</v>
      </c>
      <c r="EU38" s="8" t="s">
        <v>14</v>
      </c>
      <c r="EV38" s="8" t="s">
        <v>14</v>
      </c>
      <c r="EW38" s="9">
        <v>3279</v>
      </c>
      <c r="EX38" s="9">
        <v>1060</v>
      </c>
      <c r="EY38" s="9">
        <v>255</v>
      </c>
      <c r="EZ38" s="9">
        <v>17</v>
      </c>
      <c r="FA38" s="8" t="s">
        <v>14</v>
      </c>
      <c r="FB38" s="8" t="s">
        <v>14</v>
      </c>
      <c r="FC38" s="8" t="s">
        <v>14</v>
      </c>
      <c r="FD38" s="8" t="s">
        <v>14</v>
      </c>
      <c r="FE38" s="8" t="s">
        <v>14</v>
      </c>
      <c r="FF38" s="8" t="s">
        <v>14</v>
      </c>
      <c r="FH38" s="59"/>
      <c r="FI38" s="7" t="s">
        <v>18</v>
      </c>
      <c r="FJ38" s="3">
        <v>83</v>
      </c>
      <c r="FK38" s="8" t="s">
        <v>14</v>
      </c>
      <c r="FL38" s="8" t="s">
        <v>14</v>
      </c>
      <c r="FM38" s="9">
        <v>67</v>
      </c>
      <c r="FN38" s="9">
        <v>13</v>
      </c>
      <c r="FO38" s="9">
        <v>3</v>
      </c>
      <c r="FP38" s="8" t="s">
        <v>14</v>
      </c>
      <c r="FQ38" s="8" t="s">
        <v>14</v>
      </c>
      <c r="FR38" s="8" t="s">
        <v>14</v>
      </c>
      <c r="FS38" s="8" t="s">
        <v>14</v>
      </c>
      <c r="FT38" s="8" t="s">
        <v>14</v>
      </c>
      <c r="FU38" s="8" t="s">
        <v>14</v>
      </c>
      <c r="FV38" s="8" t="s">
        <v>14</v>
      </c>
      <c r="FX38" s="59"/>
      <c r="FY38" s="17" t="s">
        <v>18</v>
      </c>
      <c r="FZ38" s="3">
        <v>66</v>
      </c>
      <c r="GA38" s="8" t="s">
        <v>14</v>
      </c>
      <c r="GB38" s="8" t="s">
        <v>14</v>
      </c>
      <c r="GC38" s="9">
        <v>45</v>
      </c>
      <c r="GD38" s="9">
        <v>20</v>
      </c>
      <c r="GE38" s="9">
        <v>1</v>
      </c>
      <c r="GF38" s="8" t="s">
        <v>14</v>
      </c>
      <c r="GG38" s="8" t="s">
        <v>14</v>
      </c>
      <c r="GH38" s="8" t="s">
        <v>14</v>
      </c>
      <c r="GI38" s="8" t="s">
        <v>14</v>
      </c>
      <c r="GJ38" s="8" t="s">
        <v>14</v>
      </c>
      <c r="GK38" s="8" t="s">
        <v>14</v>
      </c>
      <c r="GL38" s="8" t="s">
        <v>14</v>
      </c>
      <c r="GN38" s="59"/>
      <c r="GO38" s="17" t="s">
        <v>18</v>
      </c>
      <c r="GP38" s="3">
        <v>163</v>
      </c>
      <c r="GQ38" s="8" t="s">
        <v>14</v>
      </c>
      <c r="GR38" s="8" t="s">
        <v>14</v>
      </c>
      <c r="GS38" s="9">
        <v>122</v>
      </c>
      <c r="GT38" s="9">
        <v>26</v>
      </c>
      <c r="GU38" s="9">
        <v>13</v>
      </c>
      <c r="GV38" s="9">
        <v>2</v>
      </c>
      <c r="GW38" s="8" t="s">
        <v>14</v>
      </c>
      <c r="GX38" s="8" t="s">
        <v>14</v>
      </c>
      <c r="GY38" s="8" t="s">
        <v>14</v>
      </c>
      <c r="GZ38" s="8" t="s">
        <v>14</v>
      </c>
      <c r="HA38" s="8" t="s">
        <v>14</v>
      </c>
      <c r="HB38" s="8" t="s">
        <v>14</v>
      </c>
    </row>
    <row r="39" spans="2:210" ht="15.75" thickBot="1" x14ac:dyDescent="0.3">
      <c r="B39" s="79"/>
      <c r="C39" s="13" t="s">
        <v>19</v>
      </c>
      <c r="D39" s="19">
        <f t="shared" si="4"/>
        <v>15403</v>
      </c>
      <c r="E39" s="14">
        <f t="shared" si="5"/>
        <v>0</v>
      </c>
      <c r="F39" s="14">
        <f t="shared" si="3"/>
        <v>0</v>
      </c>
      <c r="G39" s="14">
        <f t="shared" si="3"/>
        <v>5745</v>
      </c>
      <c r="H39" s="14">
        <f t="shared" si="3"/>
        <v>6375</v>
      </c>
      <c r="I39" s="14">
        <f t="shared" si="3"/>
        <v>2863</v>
      </c>
      <c r="J39" s="14">
        <f t="shared" si="3"/>
        <v>335</v>
      </c>
      <c r="K39" s="14">
        <f t="shared" si="3"/>
        <v>77</v>
      </c>
      <c r="L39" s="14">
        <f t="shared" si="3"/>
        <v>8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71"/>
      <c r="BA39" s="7" t="s">
        <v>19</v>
      </c>
      <c r="BB39" s="3">
        <v>8</v>
      </c>
      <c r="BC39" s="8" t="s">
        <v>14</v>
      </c>
      <c r="BD39" s="8" t="s">
        <v>14</v>
      </c>
      <c r="BE39" s="9">
        <v>2</v>
      </c>
      <c r="BF39" s="9">
        <v>4</v>
      </c>
      <c r="BG39" s="9">
        <v>2</v>
      </c>
      <c r="BH39" s="8" t="s">
        <v>14</v>
      </c>
      <c r="BI39" s="8" t="s">
        <v>14</v>
      </c>
      <c r="BJ39" s="8" t="s">
        <v>14</v>
      </c>
      <c r="BK39" s="8" t="s">
        <v>14</v>
      </c>
      <c r="BL39" s="8" t="s">
        <v>14</v>
      </c>
      <c r="BM39" s="8" t="s">
        <v>14</v>
      </c>
      <c r="BN39" s="8" t="s">
        <v>14</v>
      </c>
      <c r="BP39" s="59"/>
      <c r="BQ39" s="7" t="s">
        <v>19</v>
      </c>
      <c r="BR39" s="3">
        <v>2255</v>
      </c>
      <c r="BS39" s="8" t="s">
        <v>14</v>
      </c>
      <c r="BT39" s="8" t="s">
        <v>14</v>
      </c>
      <c r="BU39" s="9">
        <v>867</v>
      </c>
      <c r="BV39" s="9">
        <v>1006</v>
      </c>
      <c r="BW39" s="9">
        <v>309</v>
      </c>
      <c r="BX39" s="9">
        <v>50</v>
      </c>
      <c r="BY39" s="9">
        <v>15</v>
      </c>
      <c r="BZ39" s="9">
        <v>8</v>
      </c>
      <c r="CA39" s="8" t="s">
        <v>14</v>
      </c>
      <c r="CB39" s="8" t="s">
        <v>14</v>
      </c>
      <c r="CC39" s="8" t="s">
        <v>14</v>
      </c>
      <c r="CD39" s="8" t="s">
        <v>14</v>
      </c>
      <c r="CF39" s="59"/>
      <c r="CG39" s="7" t="s">
        <v>19</v>
      </c>
      <c r="CH39" s="3">
        <v>2526</v>
      </c>
      <c r="CI39" s="8" t="s">
        <v>14</v>
      </c>
      <c r="CJ39" s="8" t="s">
        <v>14</v>
      </c>
      <c r="CK39" s="9">
        <v>1069</v>
      </c>
      <c r="CL39" s="9">
        <v>958</v>
      </c>
      <c r="CM39" s="9">
        <v>382</v>
      </c>
      <c r="CN39" s="9">
        <v>64</v>
      </c>
      <c r="CO39" s="9">
        <v>53</v>
      </c>
      <c r="CP39" s="8" t="s">
        <v>14</v>
      </c>
      <c r="CQ39" s="8" t="s">
        <v>14</v>
      </c>
      <c r="CR39" s="8" t="s">
        <v>14</v>
      </c>
      <c r="CS39" s="8" t="s">
        <v>14</v>
      </c>
      <c r="CT39" s="8" t="s">
        <v>14</v>
      </c>
      <c r="CV39" s="59"/>
      <c r="CW39" s="7" t="s">
        <v>19</v>
      </c>
      <c r="CX39" s="3">
        <v>4665</v>
      </c>
      <c r="CY39" s="8" t="s">
        <v>14</v>
      </c>
      <c r="CZ39" s="8" t="s">
        <v>14</v>
      </c>
      <c r="DA39" s="9">
        <v>1312</v>
      </c>
      <c r="DB39" s="9">
        <v>2445</v>
      </c>
      <c r="DC39" s="9">
        <v>840</v>
      </c>
      <c r="DD39" s="9">
        <v>68</v>
      </c>
      <c r="DE39" s="8" t="s">
        <v>14</v>
      </c>
      <c r="DF39" s="8" t="s">
        <v>14</v>
      </c>
      <c r="DG39" s="8" t="s">
        <v>14</v>
      </c>
      <c r="DH39" s="8" t="s">
        <v>14</v>
      </c>
      <c r="DI39" s="8" t="s">
        <v>14</v>
      </c>
      <c r="DJ39" s="8" t="s">
        <v>14</v>
      </c>
      <c r="DL39" s="59"/>
      <c r="DM39" s="7" t="s">
        <v>19</v>
      </c>
      <c r="DN39" s="3">
        <v>826</v>
      </c>
      <c r="DO39" s="8" t="s">
        <v>14</v>
      </c>
      <c r="DP39" s="8" t="s">
        <v>14</v>
      </c>
      <c r="DQ39" s="9">
        <v>425</v>
      </c>
      <c r="DR39" s="9">
        <v>187</v>
      </c>
      <c r="DS39" s="9">
        <v>189</v>
      </c>
      <c r="DT39" s="9">
        <v>21</v>
      </c>
      <c r="DU39" s="9">
        <v>4</v>
      </c>
      <c r="DV39" s="8" t="s">
        <v>14</v>
      </c>
      <c r="DW39" s="8" t="s">
        <v>14</v>
      </c>
      <c r="DX39" s="8" t="s">
        <v>14</v>
      </c>
      <c r="DY39" s="8" t="s">
        <v>14</v>
      </c>
      <c r="DZ39" s="8" t="s">
        <v>14</v>
      </c>
      <c r="EB39" s="59"/>
      <c r="EC39" s="7" t="s">
        <v>19</v>
      </c>
      <c r="ED39" s="3">
        <v>756</v>
      </c>
      <c r="EE39" s="8" t="s">
        <v>14</v>
      </c>
      <c r="EF39" s="8" t="s">
        <v>14</v>
      </c>
      <c r="EG39" s="9">
        <v>518</v>
      </c>
      <c r="EH39" s="9">
        <v>145</v>
      </c>
      <c r="EI39" s="9">
        <v>54</v>
      </c>
      <c r="EJ39" s="9">
        <v>38</v>
      </c>
      <c r="EK39" s="9">
        <v>1</v>
      </c>
      <c r="EL39" s="8" t="s">
        <v>14</v>
      </c>
      <c r="EM39" s="8" t="s">
        <v>14</v>
      </c>
      <c r="EN39" s="8" t="s">
        <v>14</v>
      </c>
      <c r="EO39" s="8" t="s">
        <v>14</v>
      </c>
      <c r="EP39" s="8" t="s">
        <v>14</v>
      </c>
      <c r="ER39" s="62"/>
      <c r="ES39" s="7" t="s">
        <v>19</v>
      </c>
      <c r="ET39" s="3">
        <v>3773</v>
      </c>
      <c r="EU39" s="8" t="s">
        <v>14</v>
      </c>
      <c r="EV39" s="8" t="s">
        <v>14</v>
      </c>
      <c r="EW39" s="9">
        <v>1338</v>
      </c>
      <c r="EX39" s="9">
        <v>1351</v>
      </c>
      <c r="EY39" s="9">
        <v>1009</v>
      </c>
      <c r="EZ39" s="9">
        <v>74</v>
      </c>
      <c r="FA39" s="9">
        <v>1</v>
      </c>
      <c r="FB39" s="8" t="s">
        <v>14</v>
      </c>
      <c r="FC39" s="8" t="s">
        <v>14</v>
      </c>
      <c r="FD39" s="8" t="s">
        <v>14</v>
      </c>
      <c r="FE39" s="8" t="s">
        <v>14</v>
      </c>
      <c r="FF39" s="8" t="s">
        <v>14</v>
      </c>
      <c r="FH39" s="59"/>
      <c r="FI39" s="7" t="s">
        <v>19</v>
      </c>
      <c r="FJ39" s="3">
        <v>72</v>
      </c>
      <c r="FK39" s="8" t="s">
        <v>14</v>
      </c>
      <c r="FL39" s="8" t="s">
        <v>14</v>
      </c>
      <c r="FM39" s="9">
        <v>68</v>
      </c>
      <c r="FN39" s="9">
        <v>2</v>
      </c>
      <c r="FO39" s="9">
        <v>2</v>
      </c>
      <c r="FP39" s="8" t="s">
        <v>14</v>
      </c>
      <c r="FQ39" s="8" t="s">
        <v>14</v>
      </c>
      <c r="FR39" s="8" t="s">
        <v>14</v>
      </c>
      <c r="FS39" s="8" t="s">
        <v>14</v>
      </c>
      <c r="FT39" s="8" t="s">
        <v>14</v>
      </c>
      <c r="FU39" s="8" t="s">
        <v>14</v>
      </c>
      <c r="FV39" s="8" t="s">
        <v>14</v>
      </c>
      <c r="FX39" s="59"/>
      <c r="FY39" s="17" t="s">
        <v>19</v>
      </c>
      <c r="FZ39" s="3">
        <v>261</v>
      </c>
      <c r="GA39" s="8" t="s">
        <v>14</v>
      </c>
      <c r="GB39" s="8" t="s">
        <v>14</v>
      </c>
      <c r="GC39" s="9">
        <v>50</v>
      </c>
      <c r="GD39" s="9">
        <v>174</v>
      </c>
      <c r="GE39" s="9">
        <v>35</v>
      </c>
      <c r="GF39" s="9">
        <v>2</v>
      </c>
      <c r="GG39" s="8" t="s">
        <v>14</v>
      </c>
      <c r="GH39" s="8" t="s">
        <v>14</v>
      </c>
      <c r="GI39" s="8" t="s">
        <v>14</v>
      </c>
      <c r="GJ39" s="8" t="s">
        <v>14</v>
      </c>
      <c r="GK39" s="8" t="s">
        <v>14</v>
      </c>
      <c r="GL39" s="8" t="s">
        <v>14</v>
      </c>
      <c r="GN39" s="59"/>
      <c r="GO39" s="17" t="s">
        <v>19</v>
      </c>
      <c r="GP39" s="3">
        <v>261</v>
      </c>
      <c r="GQ39" s="8" t="s">
        <v>14</v>
      </c>
      <c r="GR39" s="8" t="s">
        <v>14</v>
      </c>
      <c r="GS39" s="9">
        <v>96</v>
      </c>
      <c r="GT39" s="9">
        <v>103</v>
      </c>
      <c r="GU39" s="9">
        <v>41</v>
      </c>
      <c r="GV39" s="9">
        <v>18</v>
      </c>
      <c r="GW39" s="9">
        <v>3</v>
      </c>
      <c r="GX39" s="8" t="s">
        <v>14</v>
      </c>
      <c r="GY39" s="8" t="s">
        <v>14</v>
      </c>
      <c r="GZ39" s="8" t="s">
        <v>14</v>
      </c>
      <c r="HA39" s="8" t="s">
        <v>14</v>
      </c>
      <c r="HB39" s="8" t="s">
        <v>14</v>
      </c>
    </row>
    <row r="40" spans="2:210" ht="15.75" thickBot="1" x14ac:dyDescent="0.3">
      <c r="B40" s="79"/>
      <c r="C40" s="13" t="s">
        <v>20</v>
      </c>
      <c r="D40" s="19">
        <f t="shared" si="4"/>
        <v>14254</v>
      </c>
      <c r="E40" s="14">
        <f t="shared" si="5"/>
        <v>0</v>
      </c>
      <c r="F40" s="14">
        <f t="shared" si="3"/>
        <v>0</v>
      </c>
      <c r="G40" s="14">
        <f t="shared" si="3"/>
        <v>3885</v>
      </c>
      <c r="H40" s="14">
        <f t="shared" si="3"/>
        <v>7343</v>
      </c>
      <c r="I40" s="14">
        <f t="shared" si="3"/>
        <v>2706</v>
      </c>
      <c r="J40" s="14">
        <f t="shared" si="3"/>
        <v>315</v>
      </c>
      <c r="K40" s="14">
        <f t="shared" si="3"/>
        <v>5</v>
      </c>
      <c r="L40" s="14">
        <f t="shared" si="3"/>
        <v>0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71"/>
      <c r="BA40" s="7" t="s">
        <v>20</v>
      </c>
      <c r="BB40" s="4" t="s">
        <v>14</v>
      </c>
      <c r="BC40" s="8" t="s">
        <v>14</v>
      </c>
      <c r="BD40" s="8" t="s">
        <v>14</v>
      </c>
      <c r="BE40" s="8" t="s">
        <v>14</v>
      </c>
      <c r="BF40" s="8" t="s">
        <v>14</v>
      </c>
      <c r="BG40" s="8" t="s">
        <v>14</v>
      </c>
      <c r="BH40" s="8" t="s">
        <v>14</v>
      </c>
      <c r="BI40" s="8" t="s">
        <v>14</v>
      </c>
      <c r="BJ40" s="8" t="s">
        <v>14</v>
      </c>
      <c r="BK40" s="8" t="s">
        <v>14</v>
      </c>
      <c r="BL40" s="8" t="s">
        <v>14</v>
      </c>
      <c r="BM40" s="8" t="s">
        <v>14</v>
      </c>
      <c r="BN40" s="8" t="s">
        <v>14</v>
      </c>
      <c r="BP40" s="59"/>
      <c r="BQ40" s="7" t="s">
        <v>20</v>
      </c>
      <c r="BR40" s="3">
        <v>1318</v>
      </c>
      <c r="BS40" s="8" t="s">
        <v>14</v>
      </c>
      <c r="BT40" s="8" t="s">
        <v>14</v>
      </c>
      <c r="BU40" s="8" t="s">
        <v>14</v>
      </c>
      <c r="BV40" s="9">
        <v>1290</v>
      </c>
      <c r="BW40" s="9">
        <v>9</v>
      </c>
      <c r="BX40" s="9">
        <v>18</v>
      </c>
      <c r="BY40" s="9">
        <v>1</v>
      </c>
      <c r="BZ40" s="8" t="s">
        <v>14</v>
      </c>
      <c r="CA40" s="8" t="s">
        <v>14</v>
      </c>
      <c r="CB40" s="8" t="s">
        <v>14</v>
      </c>
      <c r="CC40" s="8" t="s">
        <v>14</v>
      </c>
      <c r="CD40" s="8" t="s">
        <v>14</v>
      </c>
      <c r="CF40" s="59"/>
      <c r="CG40" s="7" t="s">
        <v>20</v>
      </c>
      <c r="CH40" s="3">
        <v>2391</v>
      </c>
      <c r="CI40" s="8" t="s">
        <v>14</v>
      </c>
      <c r="CJ40" s="8" t="s">
        <v>14</v>
      </c>
      <c r="CK40" s="9">
        <v>353</v>
      </c>
      <c r="CL40" s="9">
        <v>1075</v>
      </c>
      <c r="CM40" s="9">
        <v>785</v>
      </c>
      <c r="CN40" s="9">
        <v>174</v>
      </c>
      <c r="CO40" s="9">
        <v>4</v>
      </c>
      <c r="CP40" s="8" t="s">
        <v>14</v>
      </c>
      <c r="CQ40" s="8" t="s">
        <v>14</v>
      </c>
      <c r="CR40" s="8" t="s">
        <v>14</v>
      </c>
      <c r="CS40" s="8" t="s">
        <v>14</v>
      </c>
      <c r="CT40" s="8" t="s">
        <v>14</v>
      </c>
      <c r="CV40" s="59"/>
      <c r="CW40" s="7" t="s">
        <v>20</v>
      </c>
      <c r="CX40" s="3">
        <v>4859</v>
      </c>
      <c r="CY40" s="8" t="s">
        <v>14</v>
      </c>
      <c r="CZ40" s="8" t="s">
        <v>14</v>
      </c>
      <c r="DA40" s="9">
        <v>1240</v>
      </c>
      <c r="DB40" s="9">
        <v>2392</v>
      </c>
      <c r="DC40" s="9">
        <v>1227</v>
      </c>
      <c r="DD40" s="8" t="s">
        <v>14</v>
      </c>
      <c r="DE40" s="8" t="s">
        <v>14</v>
      </c>
      <c r="DF40" s="8" t="s">
        <v>14</v>
      </c>
      <c r="DG40" s="8" t="s">
        <v>14</v>
      </c>
      <c r="DH40" s="8" t="s">
        <v>14</v>
      </c>
      <c r="DI40" s="8" t="s">
        <v>14</v>
      </c>
      <c r="DJ40" s="8" t="s">
        <v>14</v>
      </c>
      <c r="DL40" s="59"/>
      <c r="DM40" s="7" t="s">
        <v>20</v>
      </c>
      <c r="DN40" s="3">
        <v>894</v>
      </c>
      <c r="DO40" s="8" t="s">
        <v>14</v>
      </c>
      <c r="DP40" s="8" t="s">
        <v>14</v>
      </c>
      <c r="DQ40" s="9">
        <v>253</v>
      </c>
      <c r="DR40" s="9">
        <v>406</v>
      </c>
      <c r="DS40" s="9">
        <v>235</v>
      </c>
      <c r="DT40" s="8" t="s">
        <v>14</v>
      </c>
      <c r="DU40" s="8" t="s">
        <v>14</v>
      </c>
      <c r="DV40" s="8" t="s">
        <v>14</v>
      </c>
      <c r="DW40" s="8" t="s">
        <v>14</v>
      </c>
      <c r="DX40" s="8" t="s">
        <v>14</v>
      </c>
      <c r="DY40" s="8" t="s">
        <v>14</v>
      </c>
      <c r="DZ40" s="8" t="s">
        <v>14</v>
      </c>
      <c r="EB40" s="59"/>
      <c r="EC40" s="7" t="s">
        <v>20</v>
      </c>
      <c r="ED40" s="3">
        <v>555</v>
      </c>
      <c r="EE40" s="8" t="s">
        <v>14</v>
      </c>
      <c r="EF40" s="8" t="s">
        <v>14</v>
      </c>
      <c r="EG40" s="9">
        <v>276</v>
      </c>
      <c r="EH40" s="9">
        <v>39</v>
      </c>
      <c r="EI40" s="9">
        <v>188</v>
      </c>
      <c r="EJ40" s="9">
        <v>52</v>
      </c>
      <c r="EK40" s="8" t="s">
        <v>14</v>
      </c>
      <c r="EL40" s="8" t="s">
        <v>14</v>
      </c>
      <c r="EM40" s="8" t="s">
        <v>14</v>
      </c>
      <c r="EN40" s="8" t="s">
        <v>14</v>
      </c>
      <c r="EO40" s="8" t="s">
        <v>14</v>
      </c>
      <c r="EP40" s="8" t="s">
        <v>14</v>
      </c>
      <c r="ER40" s="62"/>
      <c r="ES40" s="7" t="s">
        <v>20</v>
      </c>
      <c r="ET40" s="3">
        <v>3809</v>
      </c>
      <c r="EU40" s="8" t="s">
        <v>14</v>
      </c>
      <c r="EV40" s="8" t="s">
        <v>14</v>
      </c>
      <c r="EW40" s="9">
        <v>1608</v>
      </c>
      <c r="EX40" s="9">
        <v>1904</v>
      </c>
      <c r="EY40" s="9">
        <v>229</v>
      </c>
      <c r="EZ40" s="9">
        <v>68</v>
      </c>
      <c r="FA40" s="8" t="s">
        <v>14</v>
      </c>
      <c r="FB40" s="8" t="s">
        <v>14</v>
      </c>
      <c r="FC40" s="8" t="s">
        <v>14</v>
      </c>
      <c r="FD40" s="8" t="s">
        <v>14</v>
      </c>
      <c r="FE40" s="8" t="s">
        <v>14</v>
      </c>
      <c r="FF40" s="8" t="s">
        <v>14</v>
      </c>
      <c r="FH40" s="59"/>
      <c r="FI40" s="7" t="s">
        <v>20</v>
      </c>
      <c r="FJ40" s="3">
        <v>32</v>
      </c>
      <c r="FK40" s="8" t="s">
        <v>14</v>
      </c>
      <c r="FL40" s="8" t="s">
        <v>14</v>
      </c>
      <c r="FM40" s="9">
        <v>32</v>
      </c>
      <c r="FN40" s="8" t="s">
        <v>14</v>
      </c>
      <c r="FO40" s="8" t="s">
        <v>14</v>
      </c>
      <c r="FP40" s="8" t="s">
        <v>14</v>
      </c>
      <c r="FQ40" s="8" t="s">
        <v>14</v>
      </c>
      <c r="FR40" s="8" t="s">
        <v>14</v>
      </c>
      <c r="FS40" s="8" t="s">
        <v>14</v>
      </c>
      <c r="FT40" s="8" t="s">
        <v>14</v>
      </c>
      <c r="FU40" s="8" t="s">
        <v>14</v>
      </c>
      <c r="FV40" s="8" t="s">
        <v>14</v>
      </c>
      <c r="FX40" s="59"/>
      <c r="FY40" s="17" t="s">
        <v>20</v>
      </c>
      <c r="FZ40" s="3">
        <v>339</v>
      </c>
      <c r="GA40" s="8" t="s">
        <v>14</v>
      </c>
      <c r="GB40" s="8" t="s">
        <v>14</v>
      </c>
      <c r="GC40" s="9">
        <v>123</v>
      </c>
      <c r="GD40" s="9">
        <v>188</v>
      </c>
      <c r="GE40" s="9">
        <v>25</v>
      </c>
      <c r="GF40" s="9">
        <v>3</v>
      </c>
      <c r="GG40" s="8" t="s">
        <v>14</v>
      </c>
      <c r="GH40" s="8" t="s">
        <v>14</v>
      </c>
      <c r="GI40" s="8" t="s">
        <v>14</v>
      </c>
      <c r="GJ40" s="8" t="s">
        <v>14</v>
      </c>
      <c r="GK40" s="8" t="s">
        <v>14</v>
      </c>
      <c r="GL40" s="8" t="s">
        <v>14</v>
      </c>
      <c r="GN40" s="59"/>
      <c r="GO40" s="17" t="s">
        <v>20</v>
      </c>
      <c r="GP40" s="3">
        <v>57</v>
      </c>
      <c r="GQ40" s="8" t="s">
        <v>14</v>
      </c>
      <c r="GR40" s="8" t="s">
        <v>14</v>
      </c>
      <c r="GS40" s="8" t="s">
        <v>14</v>
      </c>
      <c r="GT40" s="9">
        <v>49</v>
      </c>
      <c r="GU40" s="9">
        <v>8</v>
      </c>
      <c r="GV40" s="8" t="s">
        <v>14</v>
      </c>
      <c r="GW40" s="8" t="s">
        <v>14</v>
      </c>
      <c r="GX40" s="8" t="s">
        <v>14</v>
      </c>
      <c r="GY40" s="8" t="s">
        <v>14</v>
      </c>
      <c r="GZ40" s="8" t="s">
        <v>14</v>
      </c>
      <c r="HA40" s="8" t="s">
        <v>14</v>
      </c>
      <c r="HB40" s="8" t="s">
        <v>14</v>
      </c>
    </row>
    <row r="41" spans="2:210" ht="15.75" thickBot="1" x14ac:dyDescent="0.3">
      <c r="B41" s="79"/>
      <c r="C41" s="13" t="s">
        <v>21</v>
      </c>
      <c r="D41" s="19">
        <f t="shared" si="4"/>
        <v>57</v>
      </c>
      <c r="E41" s="14">
        <f t="shared" si="5"/>
        <v>0</v>
      </c>
      <c r="F41" s="14">
        <f t="shared" si="3"/>
        <v>0</v>
      </c>
      <c r="G41" s="14">
        <f t="shared" si="3"/>
        <v>34</v>
      </c>
      <c r="H41" s="14">
        <f t="shared" si="3"/>
        <v>21</v>
      </c>
      <c r="I41" s="14">
        <f t="shared" si="3"/>
        <v>1</v>
      </c>
      <c r="J41" s="14">
        <f t="shared" si="3"/>
        <v>1</v>
      </c>
      <c r="K41" s="14">
        <f t="shared" si="3"/>
        <v>0</v>
      </c>
      <c r="L41" s="14">
        <f t="shared" si="3"/>
        <v>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71"/>
      <c r="BA41" s="7" t="s">
        <v>21</v>
      </c>
      <c r="BB41" s="4" t="s">
        <v>14</v>
      </c>
      <c r="BC41" s="8" t="s">
        <v>14</v>
      </c>
      <c r="BD41" s="8" t="s">
        <v>14</v>
      </c>
      <c r="BE41" s="8" t="s">
        <v>14</v>
      </c>
      <c r="BF41" s="8" t="s">
        <v>14</v>
      </c>
      <c r="BG41" s="8" t="s">
        <v>14</v>
      </c>
      <c r="BH41" s="8" t="s">
        <v>14</v>
      </c>
      <c r="BI41" s="8" t="s">
        <v>14</v>
      </c>
      <c r="BJ41" s="8" t="s">
        <v>14</v>
      </c>
      <c r="BK41" s="8" t="s">
        <v>14</v>
      </c>
      <c r="BL41" s="8" t="s">
        <v>14</v>
      </c>
      <c r="BM41" s="8" t="s">
        <v>14</v>
      </c>
      <c r="BN41" s="8" t="s">
        <v>14</v>
      </c>
      <c r="BP41" s="59"/>
      <c r="BQ41" s="7" t="s">
        <v>21</v>
      </c>
      <c r="BR41" s="3">
        <v>4</v>
      </c>
      <c r="BS41" s="8" t="s">
        <v>14</v>
      </c>
      <c r="BT41" s="8" t="s">
        <v>14</v>
      </c>
      <c r="BU41" s="8" t="s">
        <v>14</v>
      </c>
      <c r="BV41" s="9">
        <v>3</v>
      </c>
      <c r="BW41" s="9">
        <v>1</v>
      </c>
      <c r="BX41" s="8" t="s">
        <v>14</v>
      </c>
      <c r="BY41" s="8" t="s">
        <v>14</v>
      </c>
      <c r="BZ41" s="8" t="s">
        <v>14</v>
      </c>
      <c r="CA41" s="8" t="s">
        <v>14</v>
      </c>
      <c r="CB41" s="8" t="s">
        <v>14</v>
      </c>
      <c r="CC41" s="8" t="s">
        <v>14</v>
      </c>
      <c r="CD41" s="8" t="s">
        <v>14</v>
      </c>
      <c r="CF41" s="59"/>
      <c r="CG41" s="7" t="s">
        <v>21</v>
      </c>
      <c r="CH41" s="3">
        <v>9</v>
      </c>
      <c r="CI41" s="8" t="s">
        <v>14</v>
      </c>
      <c r="CJ41" s="8" t="s">
        <v>14</v>
      </c>
      <c r="CK41" s="8" t="s">
        <v>14</v>
      </c>
      <c r="CL41" s="9">
        <v>8</v>
      </c>
      <c r="CM41" s="8" t="s">
        <v>14</v>
      </c>
      <c r="CN41" s="9">
        <v>1</v>
      </c>
      <c r="CO41" s="8" t="s">
        <v>14</v>
      </c>
      <c r="CP41" s="8" t="s">
        <v>14</v>
      </c>
      <c r="CQ41" s="8" t="s">
        <v>14</v>
      </c>
      <c r="CR41" s="8" t="s">
        <v>14</v>
      </c>
      <c r="CS41" s="8" t="s">
        <v>14</v>
      </c>
      <c r="CT41" s="8" t="s">
        <v>14</v>
      </c>
      <c r="CV41" s="59"/>
      <c r="CW41" s="7" t="s">
        <v>21</v>
      </c>
      <c r="CX41" s="4" t="s">
        <v>14</v>
      </c>
      <c r="CY41" s="8" t="s">
        <v>14</v>
      </c>
      <c r="CZ41" s="8" t="s">
        <v>14</v>
      </c>
      <c r="DA41" s="8" t="s">
        <v>14</v>
      </c>
      <c r="DB41" s="8" t="s">
        <v>14</v>
      </c>
      <c r="DC41" s="8" t="s">
        <v>14</v>
      </c>
      <c r="DD41" s="8" t="s">
        <v>14</v>
      </c>
      <c r="DE41" s="8" t="s">
        <v>14</v>
      </c>
      <c r="DF41" s="8" t="s">
        <v>14</v>
      </c>
      <c r="DG41" s="8" t="s">
        <v>14</v>
      </c>
      <c r="DH41" s="8" t="s">
        <v>14</v>
      </c>
      <c r="DI41" s="8" t="s">
        <v>14</v>
      </c>
      <c r="DJ41" s="8" t="s">
        <v>14</v>
      </c>
      <c r="DL41" s="59"/>
      <c r="DM41" s="7" t="s">
        <v>21</v>
      </c>
      <c r="DN41" s="3">
        <v>6</v>
      </c>
      <c r="DO41" s="8" t="s">
        <v>14</v>
      </c>
      <c r="DP41" s="8" t="s">
        <v>14</v>
      </c>
      <c r="DQ41" s="9">
        <v>6</v>
      </c>
      <c r="DR41" s="8" t="s">
        <v>14</v>
      </c>
      <c r="DS41" s="8" t="s">
        <v>14</v>
      </c>
      <c r="DT41" s="8" t="s">
        <v>14</v>
      </c>
      <c r="DU41" s="8" t="s">
        <v>14</v>
      </c>
      <c r="DV41" s="8" t="s">
        <v>14</v>
      </c>
      <c r="DW41" s="8" t="s">
        <v>14</v>
      </c>
      <c r="DX41" s="8" t="s">
        <v>14</v>
      </c>
      <c r="DY41" s="8" t="s">
        <v>14</v>
      </c>
      <c r="DZ41" s="8" t="s">
        <v>14</v>
      </c>
      <c r="EB41" s="59"/>
      <c r="EC41" s="7" t="s">
        <v>21</v>
      </c>
      <c r="ED41" s="4" t="s">
        <v>14</v>
      </c>
      <c r="EE41" s="8" t="s">
        <v>14</v>
      </c>
      <c r="EF41" s="8" t="s">
        <v>14</v>
      </c>
      <c r="EG41" s="8" t="s">
        <v>14</v>
      </c>
      <c r="EH41" s="8" t="s">
        <v>14</v>
      </c>
      <c r="EI41" s="8" t="s">
        <v>14</v>
      </c>
      <c r="EJ41" s="8" t="s">
        <v>14</v>
      </c>
      <c r="EK41" s="8" t="s">
        <v>14</v>
      </c>
      <c r="EL41" s="8" t="s">
        <v>14</v>
      </c>
      <c r="EM41" s="8" t="s">
        <v>14</v>
      </c>
      <c r="EN41" s="8" t="s">
        <v>14</v>
      </c>
      <c r="EO41" s="8" t="s">
        <v>14</v>
      </c>
      <c r="EP41" s="8" t="s">
        <v>14</v>
      </c>
      <c r="ER41" s="62"/>
      <c r="ES41" s="7" t="s">
        <v>21</v>
      </c>
      <c r="ET41" s="3">
        <v>37</v>
      </c>
      <c r="EU41" s="8" t="s">
        <v>14</v>
      </c>
      <c r="EV41" s="8" t="s">
        <v>14</v>
      </c>
      <c r="EW41" s="9">
        <v>28</v>
      </c>
      <c r="EX41" s="9">
        <v>9</v>
      </c>
      <c r="EY41" s="8" t="s">
        <v>14</v>
      </c>
      <c r="EZ41" s="8" t="s">
        <v>14</v>
      </c>
      <c r="FA41" s="8" t="s">
        <v>14</v>
      </c>
      <c r="FB41" s="8" t="s">
        <v>14</v>
      </c>
      <c r="FC41" s="8" t="s">
        <v>14</v>
      </c>
      <c r="FD41" s="8" t="s">
        <v>14</v>
      </c>
      <c r="FE41" s="8" t="s">
        <v>14</v>
      </c>
      <c r="FF41" s="8" t="s">
        <v>14</v>
      </c>
      <c r="FH41" s="59"/>
      <c r="FI41" s="7" t="s">
        <v>21</v>
      </c>
      <c r="FJ41" s="4" t="s">
        <v>14</v>
      </c>
      <c r="FK41" s="8" t="s">
        <v>14</v>
      </c>
      <c r="FL41" s="8" t="s">
        <v>14</v>
      </c>
      <c r="FM41" s="8" t="s">
        <v>14</v>
      </c>
      <c r="FN41" s="8" t="s">
        <v>14</v>
      </c>
      <c r="FO41" s="8" t="s">
        <v>14</v>
      </c>
      <c r="FP41" s="8" t="s">
        <v>14</v>
      </c>
      <c r="FQ41" s="8" t="s">
        <v>14</v>
      </c>
      <c r="FR41" s="8" t="s">
        <v>14</v>
      </c>
      <c r="FS41" s="8" t="s">
        <v>14</v>
      </c>
      <c r="FT41" s="8" t="s">
        <v>14</v>
      </c>
      <c r="FU41" s="8" t="s">
        <v>14</v>
      </c>
      <c r="FV41" s="8" t="s">
        <v>14</v>
      </c>
      <c r="FX41" s="59"/>
      <c r="FY41" s="17" t="s">
        <v>21</v>
      </c>
      <c r="FZ41" s="3">
        <v>1</v>
      </c>
      <c r="GA41" s="8" t="s">
        <v>14</v>
      </c>
      <c r="GB41" s="8" t="s">
        <v>14</v>
      </c>
      <c r="GC41" s="8" t="s">
        <v>14</v>
      </c>
      <c r="GD41" s="9">
        <v>1</v>
      </c>
      <c r="GE41" s="8" t="s">
        <v>14</v>
      </c>
      <c r="GF41" s="8" t="s">
        <v>14</v>
      </c>
      <c r="GG41" s="8" t="s">
        <v>14</v>
      </c>
      <c r="GH41" s="8" t="s">
        <v>14</v>
      </c>
      <c r="GI41" s="8" t="s">
        <v>14</v>
      </c>
      <c r="GJ41" s="8" t="s">
        <v>14</v>
      </c>
      <c r="GK41" s="8" t="s">
        <v>14</v>
      </c>
      <c r="GL41" s="8" t="s">
        <v>14</v>
      </c>
      <c r="GN41" s="59"/>
      <c r="GO41" s="17" t="s">
        <v>21</v>
      </c>
      <c r="GP41" s="4" t="s">
        <v>14</v>
      </c>
      <c r="GQ41" s="8" t="s">
        <v>14</v>
      </c>
      <c r="GR41" s="8" t="s">
        <v>14</v>
      </c>
      <c r="GS41" s="8" t="s">
        <v>14</v>
      </c>
      <c r="GT41" s="8" t="s">
        <v>14</v>
      </c>
      <c r="GU41" s="8" t="s">
        <v>14</v>
      </c>
      <c r="GV41" s="8" t="s">
        <v>14</v>
      </c>
      <c r="GW41" s="8" t="s">
        <v>14</v>
      </c>
      <c r="GX41" s="8" t="s">
        <v>14</v>
      </c>
      <c r="GY41" s="8" t="s">
        <v>14</v>
      </c>
      <c r="GZ41" s="8" t="s">
        <v>14</v>
      </c>
      <c r="HA41" s="8" t="s">
        <v>14</v>
      </c>
      <c r="HB41" s="8" t="s">
        <v>14</v>
      </c>
    </row>
    <row r="42" spans="2:210" ht="15.75" thickBot="1" x14ac:dyDescent="0.3">
      <c r="B42" s="79"/>
      <c r="C42" s="13" t="s">
        <v>22</v>
      </c>
      <c r="D42" s="19">
        <f t="shared" si="4"/>
        <v>2742</v>
      </c>
      <c r="E42" s="14">
        <f t="shared" si="5"/>
        <v>0</v>
      </c>
      <c r="F42" s="14">
        <f t="shared" si="3"/>
        <v>0</v>
      </c>
      <c r="G42" s="14">
        <f t="shared" si="3"/>
        <v>2188</v>
      </c>
      <c r="H42" s="14">
        <f t="shared" si="3"/>
        <v>456</v>
      </c>
      <c r="I42" s="14">
        <f t="shared" si="3"/>
        <v>57</v>
      </c>
      <c r="J42" s="14">
        <f t="shared" si="3"/>
        <v>26</v>
      </c>
      <c r="K42" s="14">
        <f t="shared" si="3"/>
        <v>15</v>
      </c>
      <c r="L42" s="14">
        <f t="shared" si="3"/>
        <v>0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71"/>
      <c r="BA42" s="7" t="s">
        <v>22</v>
      </c>
      <c r="BB42" s="3">
        <v>1650</v>
      </c>
      <c r="BC42" s="8" t="s">
        <v>14</v>
      </c>
      <c r="BD42" s="8" t="s">
        <v>14</v>
      </c>
      <c r="BE42" s="9">
        <v>1281</v>
      </c>
      <c r="BF42" s="9">
        <v>348</v>
      </c>
      <c r="BG42" s="9">
        <v>21</v>
      </c>
      <c r="BH42" s="8" t="s">
        <v>14</v>
      </c>
      <c r="BI42" s="8" t="s">
        <v>14</v>
      </c>
      <c r="BJ42" s="8" t="s">
        <v>14</v>
      </c>
      <c r="BK42" s="8" t="s">
        <v>14</v>
      </c>
      <c r="BL42" s="8" t="s">
        <v>14</v>
      </c>
      <c r="BM42" s="8" t="s">
        <v>14</v>
      </c>
      <c r="BN42" s="8" t="s">
        <v>14</v>
      </c>
      <c r="BP42" s="59"/>
      <c r="BQ42" s="7" t="s">
        <v>22</v>
      </c>
      <c r="BR42" s="3">
        <v>188</v>
      </c>
      <c r="BS42" s="8" t="s">
        <v>14</v>
      </c>
      <c r="BT42" s="8" t="s">
        <v>14</v>
      </c>
      <c r="BU42" s="9">
        <v>148</v>
      </c>
      <c r="BV42" s="9">
        <v>37</v>
      </c>
      <c r="BW42" s="9">
        <v>2</v>
      </c>
      <c r="BX42" s="9">
        <v>1</v>
      </c>
      <c r="BY42" s="8" t="s">
        <v>14</v>
      </c>
      <c r="BZ42" s="8" t="s">
        <v>14</v>
      </c>
      <c r="CA42" s="8" t="s">
        <v>14</v>
      </c>
      <c r="CB42" s="8" t="s">
        <v>14</v>
      </c>
      <c r="CC42" s="8" t="s">
        <v>14</v>
      </c>
      <c r="CD42" s="8" t="s">
        <v>14</v>
      </c>
      <c r="CF42" s="59"/>
      <c r="CG42" s="7" t="s">
        <v>22</v>
      </c>
      <c r="CH42" s="3">
        <v>218</v>
      </c>
      <c r="CI42" s="8" t="s">
        <v>14</v>
      </c>
      <c r="CJ42" s="8" t="s">
        <v>14</v>
      </c>
      <c r="CK42" s="9">
        <v>185</v>
      </c>
      <c r="CL42" s="9">
        <v>10</v>
      </c>
      <c r="CM42" s="9">
        <v>1</v>
      </c>
      <c r="CN42" s="9">
        <v>7</v>
      </c>
      <c r="CO42" s="9">
        <v>15</v>
      </c>
      <c r="CP42" s="8" t="s">
        <v>14</v>
      </c>
      <c r="CQ42" s="8" t="s">
        <v>14</v>
      </c>
      <c r="CR42" s="8" t="s">
        <v>14</v>
      </c>
      <c r="CS42" s="8" t="s">
        <v>14</v>
      </c>
      <c r="CT42" s="8" t="s">
        <v>14</v>
      </c>
      <c r="CV42" s="59"/>
      <c r="CW42" s="7" t="s">
        <v>22</v>
      </c>
      <c r="CX42" s="3">
        <v>208</v>
      </c>
      <c r="CY42" s="8" t="s">
        <v>14</v>
      </c>
      <c r="CZ42" s="8" t="s">
        <v>14</v>
      </c>
      <c r="DA42" s="9">
        <v>167</v>
      </c>
      <c r="DB42" s="9">
        <v>32</v>
      </c>
      <c r="DC42" s="9">
        <v>8</v>
      </c>
      <c r="DD42" s="9">
        <v>1</v>
      </c>
      <c r="DE42" s="8" t="s">
        <v>14</v>
      </c>
      <c r="DF42" s="8" t="s">
        <v>14</v>
      </c>
      <c r="DG42" s="8" t="s">
        <v>14</v>
      </c>
      <c r="DH42" s="8" t="s">
        <v>14</v>
      </c>
      <c r="DI42" s="8" t="s">
        <v>14</v>
      </c>
      <c r="DJ42" s="8" t="s">
        <v>14</v>
      </c>
      <c r="DL42" s="59"/>
      <c r="DM42" s="7" t="s">
        <v>22</v>
      </c>
      <c r="DN42" s="3">
        <v>105</v>
      </c>
      <c r="DO42" s="8" t="s">
        <v>14</v>
      </c>
      <c r="DP42" s="8" t="s">
        <v>14</v>
      </c>
      <c r="DQ42" s="9">
        <v>78</v>
      </c>
      <c r="DR42" s="9">
        <v>10</v>
      </c>
      <c r="DS42" s="9">
        <v>16</v>
      </c>
      <c r="DT42" s="9">
        <v>1</v>
      </c>
      <c r="DU42" s="8" t="s">
        <v>14</v>
      </c>
      <c r="DV42" s="8" t="s">
        <v>14</v>
      </c>
      <c r="DW42" s="8" t="s">
        <v>14</v>
      </c>
      <c r="DX42" s="8" t="s">
        <v>14</v>
      </c>
      <c r="DY42" s="8" t="s">
        <v>14</v>
      </c>
      <c r="DZ42" s="8" t="s">
        <v>14</v>
      </c>
      <c r="EB42" s="59"/>
      <c r="EC42" s="7" t="s">
        <v>22</v>
      </c>
      <c r="ED42" s="3">
        <v>61</v>
      </c>
      <c r="EE42" s="8" t="s">
        <v>14</v>
      </c>
      <c r="EF42" s="8" t="s">
        <v>14</v>
      </c>
      <c r="EG42" s="9">
        <v>53</v>
      </c>
      <c r="EH42" s="9">
        <v>4</v>
      </c>
      <c r="EI42" s="8" t="s">
        <v>14</v>
      </c>
      <c r="EJ42" s="9">
        <v>4</v>
      </c>
      <c r="EK42" s="8" t="s">
        <v>14</v>
      </c>
      <c r="EL42" s="8" t="s">
        <v>14</v>
      </c>
      <c r="EM42" s="8" t="s">
        <v>14</v>
      </c>
      <c r="EN42" s="8" t="s">
        <v>14</v>
      </c>
      <c r="EO42" s="8" t="s">
        <v>14</v>
      </c>
      <c r="EP42" s="8" t="s">
        <v>14</v>
      </c>
      <c r="ER42" s="62"/>
      <c r="ES42" s="7" t="s">
        <v>22</v>
      </c>
      <c r="ET42" s="3">
        <v>258</v>
      </c>
      <c r="EU42" s="8" t="s">
        <v>14</v>
      </c>
      <c r="EV42" s="8" t="s">
        <v>14</v>
      </c>
      <c r="EW42" s="9">
        <v>226</v>
      </c>
      <c r="EX42" s="9">
        <v>12</v>
      </c>
      <c r="EY42" s="9">
        <v>8</v>
      </c>
      <c r="EZ42" s="9">
        <v>12</v>
      </c>
      <c r="FA42" s="8" t="s">
        <v>14</v>
      </c>
      <c r="FB42" s="8" t="s">
        <v>14</v>
      </c>
      <c r="FC42" s="8" t="s">
        <v>14</v>
      </c>
      <c r="FD42" s="8" t="s">
        <v>14</v>
      </c>
      <c r="FE42" s="8" t="s">
        <v>14</v>
      </c>
      <c r="FF42" s="8" t="s">
        <v>14</v>
      </c>
      <c r="FH42" s="59"/>
      <c r="FI42" s="7" t="s">
        <v>22</v>
      </c>
      <c r="FJ42" s="4" t="s">
        <v>14</v>
      </c>
      <c r="FK42" s="8" t="s">
        <v>14</v>
      </c>
      <c r="FL42" s="8" t="s">
        <v>14</v>
      </c>
      <c r="FM42" s="8" t="s">
        <v>14</v>
      </c>
      <c r="FN42" s="8" t="s">
        <v>14</v>
      </c>
      <c r="FO42" s="8" t="s">
        <v>14</v>
      </c>
      <c r="FP42" s="8" t="s">
        <v>14</v>
      </c>
      <c r="FQ42" s="8" t="s">
        <v>14</v>
      </c>
      <c r="FR42" s="8" t="s">
        <v>14</v>
      </c>
      <c r="FS42" s="8" t="s">
        <v>14</v>
      </c>
      <c r="FT42" s="8" t="s">
        <v>14</v>
      </c>
      <c r="FU42" s="8" t="s">
        <v>14</v>
      </c>
      <c r="FV42" s="8" t="s">
        <v>14</v>
      </c>
      <c r="FX42" s="59"/>
      <c r="FY42" s="17" t="s">
        <v>22</v>
      </c>
      <c r="FZ42" s="3">
        <v>31</v>
      </c>
      <c r="GA42" s="8" t="s">
        <v>14</v>
      </c>
      <c r="GB42" s="8" t="s">
        <v>14</v>
      </c>
      <c r="GC42" s="9">
        <v>27</v>
      </c>
      <c r="GD42" s="9">
        <v>3</v>
      </c>
      <c r="GE42" s="9">
        <v>1</v>
      </c>
      <c r="GF42" s="8" t="s">
        <v>14</v>
      </c>
      <c r="GG42" s="8" t="s">
        <v>14</v>
      </c>
      <c r="GH42" s="8" t="s">
        <v>14</v>
      </c>
      <c r="GI42" s="8" t="s">
        <v>14</v>
      </c>
      <c r="GJ42" s="8" t="s">
        <v>14</v>
      </c>
      <c r="GK42" s="8" t="s">
        <v>14</v>
      </c>
      <c r="GL42" s="8" t="s">
        <v>14</v>
      </c>
      <c r="GN42" s="59"/>
      <c r="GO42" s="17" t="s">
        <v>22</v>
      </c>
      <c r="GP42" s="3">
        <v>23</v>
      </c>
      <c r="GQ42" s="8" t="s">
        <v>14</v>
      </c>
      <c r="GR42" s="8" t="s">
        <v>14</v>
      </c>
      <c r="GS42" s="9">
        <v>23</v>
      </c>
      <c r="GT42" s="8" t="s">
        <v>14</v>
      </c>
      <c r="GU42" s="8" t="s">
        <v>14</v>
      </c>
      <c r="GV42" s="8" t="s">
        <v>14</v>
      </c>
      <c r="GW42" s="8" t="s">
        <v>14</v>
      </c>
      <c r="GX42" s="8" t="s">
        <v>14</v>
      </c>
      <c r="GY42" s="8" t="s">
        <v>14</v>
      </c>
      <c r="GZ42" s="8" t="s">
        <v>14</v>
      </c>
      <c r="HA42" s="8" t="s">
        <v>14</v>
      </c>
      <c r="HB42" s="8" t="s">
        <v>14</v>
      </c>
    </row>
    <row r="43" spans="2:210" ht="15.75" thickBot="1" x14ac:dyDescent="0.3">
      <c r="B43" s="79"/>
      <c r="C43" s="13" t="s">
        <v>23</v>
      </c>
      <c r="D43" s="19">
        <f t="shared" si="4"/>
        <v>105</v>
      </c>
      <c r="E43" s="14">
        <f t="shared" si="5"/>
        <v>0</v>
      </c>
      <c r="F43" s="14">
        <f t="shared" si="3"/>
        <v>0</v>
      </c>
      <c r="G43" s="14">
        <f t="shared" si="3"/>
        <v>50</v>
      </c>
      <c r="H43" s="14">
        <f t="shared" si="3"/>
        <v>53</v>
      </c>
      <c r="I43" s="14">
        <f t="shared" si="3"/>
        <v>1</v>
      </c>
      <c r="J43" s="14">
        <f t="shared" si="3"/>
        <v>1</v>
      </c>
      <c r="K43" s="14">
        <f t="shared" si="3"/>
        <v>0</v>
      </c>
      <c r="L43" s="14">
        <f t="shared" si="3"/>
        <v>0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71"/>
      <c r="BA43" s="7" t="s">
        <v>23</v>
      </c>
      <c r="BB43" s="4" t="s">
        <v>14</v>
      </c>
      <c r="BC43" s="8" t="s">
        <v>14</v>
      </c>
      <c r="BD43" s="8" t="s">
        <v>14</v>
      </c>
      <c r="BE43" s="8" t="s">
        <v>14</v>
      </c>
      <c r="BF43" s="8" t="s">
        <v>14</v>
      </c>
      <c r="BG43" s="8" t="s">
        <v>14</v>
      </c>
      <c r="BH43" s="8" t="s">
        <v>14</v>
      </c>
      <c r="BI43" s="8" t="s">
        <v>14</v>
      </c>
      <c r="BJ43" s="8" t="s">
        <v>14</v>
      </c>
      <c r="BK43" s="8" t="s">
        <v>14</v>
      </c>
      <c r="BL43" s="8" t="s">
        <v>14</v>
      </c>
      <c r="BM43" s="8" t="s">
        <v>14</v>
      </c>
      <c r="BN43" s="8" t="s">
        <v>14</v>
      </c>
      <c r="BP43" s="59"/>
      <c r="BQ43" s="7" t="s">
        <v>23</v>
      </c>
      <c r="BR43" s="3">
        <v>7</v>
      </c>
      <c r="BS43" s="8" t="s">
        <v>14</v>
      </c>
      <c r="BT43" s="8" t="s">
        <v>14</v>
      </c>
      <c r="BU43" s="9">
        <v>3</v>
      </c>
      <c r="BV43" s="9">
        <v>4</v>
      </c>
      <c r="BW43" s="8" t="s">
        <v>14</v>
      </c>
      <c r="BX43" s="8" t="s">
        <v>14</v>
      </c>
      <c r="BY43" s="8" t="s">
        <v>14</v>
      </c>
      <c r="BZ43" s="8" t="s">
        <v>14</v>
      </c>
      <c r="CA43" s="8" t="s">
        <v>14</v>
      </c>
      <c r="CB43" s="8" t="s">
        <v>14</v>
      </c>
      <c r="CC43" s="8" t="s">
        <v>14</v>
      </c>
      <c r="CD43" s="8" t="s">
        <v>14</v>
      </c>
      <c r="CF43" s="59"/>
      <c r="CG43" s="7" t="s">
        <v>23</v>
      </c>
      <c r="CH43" s="4" t="s">
        <v>14</v>
      </c>
      <c r="CI43" s="8" t="s">
        <v>14</v>
      </c>
      <c r="CJ43" s="8" t="s">
        <v>14</v>
      </c>
      <c r="CK43" s="8" t="s">
        <v>14</v>
      </c>
      <c r="CL43" s="8" t="s">
        <v>14</v>
      </c>
      <c r="CM43" s="8" t="s">
        <v>14</v>
      </c>
      <c r="CN43" s="8" t="s">
        <v>14</v>
      </c>
      <c r="CO43" s="8" t="s">
        <v>14</v>
      </c>
      <c r="CP43" s="8" t="s">
        <v>14</v>
      </c>
      <c r="CQ43" s="8" t="s">
        <v>14</v>
      </c>
      <c r="CR43" s="8" t="s">
        <v>14</v>
      </c>
      <c r="CS43" s="8" t="s">
        <v>14</v>
      </c>
      <c r="CT43" s="8" t="s">
        <v>14</v>
      </c>
      <c r="CV43" s="59"/>
      <c r="CW43" s="7" t="s">
        <v>23</v>
      </c>
      <c r="CX43" s="3">
        <v>45</v>
      </c>
      <c r="CY43" s="8" t="s">
        <v>14</v>
      </c>
      <c r="CZ43" s="8" t="s">
        <v>14</v>
      </c>
      <c r="DA43" s="8" t="s">
        <v>14</v>
      </c>
      <c r="DB43" s="9">
        <v>45</v>
      </c>
      <c r="DC43" s="8" t="s">
        <v>14</v>
      </c>
      <c r="DD43" s="8" t="s">
        <v>14</v>
      </c>
      <c r="DE43" s="8" t="s">
        <v>14</v>
      </c>
      <c r="DF43" s="8" t="s">
        <v>14</v>
      </c>
      <c r="DG43" s="8" t="s">
        <v>14</v>
      </c>
      <c r="DH43" s="8" t="s">
        <v>14</v>
      </c>
      <c r="DI43" s="8" t="s">
        <v>14</v>
      </c>
      <c r="DJ43" s="8" t="s">
        <v>14</v>
      </c>
      <c r="DL43" s="59"/>
      <c r="DM43" s="7" t="s">
        <v>23</v>
      </c>
      <c r="DN43" s="3">
        <v>16</v>
      </c>
      <c r="DO43" s="8" t="s">
        <v>14</v>
      </c>
      <c r="DP43" s="8" t="s">
        <v>14</v>
      </c>
      <c r="DQ43" s="9">
        <v>15</v>
      </c>
      <c r="DR43" s="8" t="s">
        <v>14</v>
      </c>
      <c r="DS43" s="9">
        <v>1</v>
      </c>
      <c r="DT43" s="8" t="s">
        <v>14</v>
      </c>
      <c r="DU43" s="8" t="s">
        <v>14</v>
      </c>
      <c r="DV43" s="8" t="s">
        <v>14</v>
      </c>
      <c r="DW43" s="8" t="s">
        <v>14</v>
      </c>
      <c r="DX43" s="8" t="s">
        <v>14</v>
      </c>
      <c r="DY43" s="8" t="s">
        <v>14</v>
      </c>
      <c r="DZ43" s="8" t="s">
        <v>14</v>
      </c>
      <c r="EB43" s="59"/>
      <c r="EC43" s="7" t="s">
        <v>23</v>
      </c>
      <c r="ED43" s="4" t="s">
        <v>14</v>
      </c>
      <c r="EE43" s="8" t="s">
        <v>14</v>
      </c>
      <c r="EF43" s="8" t="s">
        <v>14</v>
      </c>
      <c r="EG43" s="8" t="s">
        <v>14</v>
      </c>
      <c r="EH43" s="8" t="s">
        <v>14</v>
      </c>
      <c r="EI43" s="8" t="s">
        <v>14</v>
      </c>
      <c r="EJ43" s="8" t="s">
        <v>14</v>
      </c>
      <c r="EK43" s="8" t="s">
        <v>14</v>
      </c>
      <c r="EL43" s="8" t="s">
        <v>14</v>
      </c>
      <c r="EM43" s="8" t="s">
        <v>14</v>
      </c>
      <c r="EN43" s="8" t="s">
        <v>14</v>
      </c>
      <c r="EO43" s="8" t="s">
        <v>14</v>
      </c>
      <c r="EP43" s="8" t="s">
        <v>14</v>
      </c>
      <c r="ER43" s="62"/>
      <c r="ES43" s="7" t="s">
        <v>23</v>
      </c>
      <c r="ET43" s="3">
        <v>37</v>
      </c>
      <c r="EU43" s="8" t="s">
        <v>14</v>
      </c>
      <c r="EV43" s="8" t="s">
        <v>14</v>
      </c>
      <c r="EW43" s="9">
        <v>32</v>
      </c>
      <c r="EX43" s="9">
        <v>4</v>
      </c>
      <c r="EY43" s="8" t="s">
        <v>14</v>
      </c>
      <c r="EZ43" s="9">
        <v>1</v>
      </c>
      <c r="FA43" s="8" t="s">
        <v>14</v>
      </c>
      <c r="FB43" s="8" t="s">
        <v>14</v>
      </c>
      <c r="FC43" s="8" t="s">
        <v>14</v>
      </c>
      <c r="FD43" s="8" t="s">
        <v>14</v>
      </c>
      <c r="FE43" s="8" t="s">
        <v>14</v>
      </c>
      <c r="FF43" s="8" t="s">
        <v>14</v>
      </c>
      <c r="FH43" s="59"/>
      <c r="FI43" s="7" t="s">
        <v>23</v>
      </c>
      <c r="FJ43" s="4" t="s">
        <v>14</v>
      </c>
      <c r="FK43" s="8" t="s">
        <v>14</v>
      </c>
      <c r="FL43" s="8" t="s">
        <v>14</v>
      </c>
      <c r="FM43" s="8" t="s">
        <v>14</v>
      </c>
      <c r="FN43" s="8" t="s">
        <v>14</v>
      </c>
      <c r="FO43" s="8" t="s">
        <v>14</v>
      </c>
      <c r="FP43" s="8" t="s">
        <v>14</v>
      </c>
      <c r="FQ43" s="8" t="s">
        <v>14</v>
      </c>
      <c r="FR43" s="8" t="s">
        <v>14</v>
      </c>
      <c r="FS43" s="8" t="s">
        <v>14</v>
      </c>
      <c r="FT43" s="8" t="s">
        <v>14</v>
      </c>
      <c r="FU43" s="8" t="s">
        <v>14</v>
      </c>
      <c r="FV43" s="8" t="s">
        <v>14</v>
      </c>
      <c r="FX43" s="59"/>
      <c r="FY43" s="17" t="s">
        <v>23</v>
      </c>
      <c r="FZ43" s="4" t="s">
        <v>14</v>
      </c>
      <c r="GA43" s="8" t="s">
        <v>14</v>
      </c>
      <c r="GB43" s="8" t="s">
        <v>14</v>
      </c>
      <c r="GC43" s="8" t="s">
        <v>14</v>
      </c>
      <c r="GD43" s="8" t="s">
        <v>14</v>
      </c>
      <c r="GE43" s="8" t="s">
        <v>14</v>
      </c>
      <c r="GF43" s="8" t="s">
        <v>14</v>
      </c>
      <c r="GG43" s="8" t="s">
        <v>14</v>
      </c>
      <c r="GH43" s="8" t="s">
        <v>14</v>
      </c>
      <c r="GI43" s="8" t="s">
        <v>14</v>
      </c>
      <c r="GJ43" s="8" t="s">
        <v>14</v>
      </c>
      <c r="GK43" s="8" t="s">
        <v>14</v>
      </c>
      <c r="GL43" s="8" t="s">
        <v>14</v>
      </c>
      <c r="GN43" s="59"/>
      <c r="GO43" s="17" t="s">
        <v>23</v>
      </c>
      <c r="GP43" s="4" t="s">
        <v>14</v>
      </c>
      <c r="GQ43" s="8" t="s">
        <v>14</v>
      </c>
      <c r="GR43" s="8" t="s">
        <v>14</v>
      </c>
      <c r="GS43" s="8" t="s">
        <v>14</v>
      </c>
      <c r="GT43" s="8" t="s">
        <v>14</v>
      </c>
      <c r="GU43" s="8" t="s">
        <v>14</v>
      </c>
      <c r="GV43" s="8" t="s">
        <v>14</v>
      </c>
      <c r="GW43" s="8" t="s">
        <v>14</v>
      </c>
      <c r="GX43" s="8" t="s">
        <v>14</v>
      </c>
      <c r="GY43" s="8" t="s">
        <v>14</v>
      </c>
      <c r="GZ43" s="8" t="s">
        <v>14</v>
      </c>
      <c r="HA43" s="8" t="s">
        <v>14</v>
      </c>
      <c r="HB43" s="8" t="s">
        <v>14</v>
      </c>
    </row>
    <row r="44" spans="2:210" ht="15.75" thickBot="1" x14ac:dyDescent="0.3">
      <c r="B44" s="79"/>
      <c r="C44" s="13" t="s">
        <v>24</v>
      </c>
      <c r="D44" s="19">
        <f t="shared" si="4"/>
        <v>1</v>
      </c>
      <c r="E44" s="14">
        <f t="shared" si="5"/>
        <v>0</v>
      </c>
      <c r="F44" s="14">
        <f t="shared" si="3"/>
        <v>0</v>
      </c>
      <c r="G44" s="14">
        <f t="shared" si="3"/>
        <v>0</v>
      </c>
      <c r="H44" s="14">
        <f t="shared" si="3"/>
        <v>1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71"/>
      <c r="BA44" s="7" t="s">
        <v>24</v>
      </c>
      <c r="BB44" s="4" t="s">
        <v>14</v>
      </c>
      <c r="BC44" s="8" t="s">
        <v>14</v>
      </c>
      <c r="BD44" s="8" t="s">
        <v>14</v>
      </c>
      <c r="BE44" s="8" t="s">
        <v>14</v>
      </c>
      <c r="BF44" s="8" t="s">
        <v>14</v>
      </c>
      <c r="BG44" s="8" t="s">
        <v>14</v>
      </c>
      <c r="BH44" s="8" t="s">
        <v>14</v>
      </c>
      <c r="BI44" s="8" t="s">
        <v>14</v>
      </c>
      <c r="BJ44" s="8" t="s">
        <v>14</v>
      </c>
      <c r="BK44" s="8" t="s">
        <v>14</v>
      </c>
      <c r="BL44" s="8" t="s">
        <v>14</v>
      </c>
      <c r="BM44" s="8" t="s">
        <v>14</v>
      </c>
      <c r="BN44" s="8" t="s">
        <v>14</v>
      </c>
      <c r="BP44" s="59"/>
      <c r="BQ44" s="7" t="s">
        <v>24</v>
      </c>
      <c r="BR44" s="3">
        <v>1</v>
      </c>
      <c r="BS44" s="8" t="s">
        <v>14</v>
      </c>
      <c r="BT44" s="8" t="s">
        <v>14</v>
      </c>
      <c r="BU44" s="8" t="s">
        <v>14</v>
      </c>
      <c r="BV44" s="9">
        <v>1</v>
      </c>
      <c r="BW44" s="8" t="s">
        <v>14</v>
      </c>
      <c r="BX44" s="8" t="s">
        <v>14</v>
      </c>
      <c r="BY44" s="8" t="s">
        <v>14</v>
      </c>
      <c r="BZ44" s="8" t="s">
        <v>14</v>
      </c>
      <c r="CA44" s="8" t="s">
        <v>14</v>
      </c>
      <c r="CB44" s="8" t="s">
        <v>14</v>
      </c>
      <c r="CC44" s="8" t="s">
        <v>14</v>
      </c>
      <c r="CD44" s="8" t="s">
        <v>14</v>
      </c>
      <c r="CF44" s="59"/>
      <c r="CG44" s="7" t="s">
        <v>24</v>
      </c>
      <c r="CH44" s="4" t="s">
        <v>14</v>
      </c>
      <c r="CI44" s="8" t="s">
        <v>14</v>
      </c>
      <c r="CJ44" s="8" t="s">
        <v>14</v>
      </c>
      <c r="CK44" s="8" t="s">
        <v>14</v>
      </c>
      <c r="CL44" s="8" t="s">
        <v>14</v>
      </c>
      <c r="CM44" s="8" t="s">
        <v>14</v>
      </c>
      <c r="CN44" s="8" t="s">
        <v>14</v>
      </c>
      <c r="CO44" s="8" t="s">
        <v>14</v>
      </c>
      <c r="CP44" s="8" t="s">
        <v>14</v>
      </c>
      <c r="CQ44" s="8" t="s">
        <v>14</v>
      </c>
      <c r="CR44" s="8" t="s">
        <v>14</v>
      </c>
      <c r="CS44" s="8" t="s">
        <v>14</v>
      </c>
      <c r="CT44" s="8" t="s">
        <v>14</v>
      </c>
      <c r="CV44" s="59"/>
      <c r="CW44" s="7" t="s">
        <v>24</v>
      </c>
      <c r="CX44" s="4" t="s">
        <v>14</v>
      </c>
      <c r="CY44" s="8" t="s">
        <v>14</v>
      </c>
      <c r="CZ44" s="8" t="s">
        <v>14</v>
      </c>
      <c r="DA44" s="8" t="s">
        <v>14</v>
      </c>
      <c r="DB44" s="8" t="s">
        <v>14</v>
      </c>
      <c r="DC44" s="8" t="s">
        <v>14</v>
      </c>
      <c r="DD44" s="8" t="s">
        <v>14</v>
      </c>
      <c r="DE44" s="8" t="s">
        <v>14</v>
      </c>
      <c r="DF44" s="8" t="s">
        <v>14</v>
      </c>
      <c r="DG44" s="8" t="s">
        <v>14</v>
      </c>
      <c r="DH44" s="8" t="s">
        <v>14</v>
      </c>
      <c r="DI44" s="8" t="s">
        <v>14</v>
      </c>
      <c r="DJ44" s="8" t="s">
        <v>14</v>
      </c>
      <c r="DL44" s="59"/>
      <c r="DM44" s="7" t="s">
        <v>24</v>
      </c>
      <c r="DN44" s="4" t="s">
        <v>14</v>
      </c>
      <c r="DO44" s="8" t="s">
        <v>14</v>
      </c>
      <c r="DP44" s="8" t="s">
        <v>14</v>
      </c>
      <c r="DQ44" s="8" t="s">
        <v>14</v>
      </c>
      <c r="DR44" s="8" t="s">
        <v>14</v>
      </c>
      <c r="DS44" s="8" t="s">
        <v>14</v>
      </c>
      <c r="DT44" s="8" t="s">
        <v>14</v>
      </c>
      <c r="DU44" s="8" t="s">
        <v>14</v>
      </c>
      <c r="DV44" s="8" t="s">
        <v>14</v>
      </c>
      <c r="DW44" s="8" t="s">
        <v>14</v>
      </c>
      <c r="DX44" s="8" t="s">
        <v>14</v>
      </c>
      <c r="DY44" s="8" t="s">
        <v>14</v>
      </c>
      <c r="DZ44" s="8" t="s">
        <v>14</v>
      </c>
      <c r="EB44" s="59"/>
      <c r="EC44" s="7" t="s">
        <v>24</v>
      </c>
      <c r="ED44" s="4" t="s">
        <v>14</v>
      </c>
      <c r="EE44" s="8" t="s">
        <v>14</v>
      </c>
      <c r="EF44" s="8" t="s">
        <v>14</v>
      </c>
      <c r="EG44" s="8" t="s">
        <v>14</v>
      </c>
      <c r="EH44" s="8" t="s">
        <v>14</v>
      </c>
      <c r="EI44" s="8" t="s">
        <v>14</v>
      </c>
      <c r="EJ44" s="8" t="s">
        <v>14</v>
      </c>
      <c r="EK44" s="8" t="s">
        <v>14</v>
      </c>
      <c r="EL44" s="8" t="s">
        <v>14</v>
      </c>
      <c r="EM44" s="8" t="s">
        <v>14</v>
      </c>
      <c r="EN44" s="8" t="s">
        <v>14</v>
      </c>
      <c r="EO44" s="8" t="s">
        <v>14</v>
      </c>
      <c r="EP44" s="8" t="s">
        <v>14</v>
      </c>
      <c r="ER44" s="62"/>
      <c r="ES44" s="7" t="s">
        <v>24</v>
      </c>
      <c r="ET44" s="4" t="s">
        <v>14</v>
      </c>
      <c r="EU44" s="8" t="s">
        <v>14</v>
      </c>
      <c r="EV44" s="8" t="s">
        <v>14</v>
      </c>
      <c r="EW44" s="8" t="s">
        <v>14</v>
      </c>
      <c r="EX44" s="8" t="s">
        <v>14</v>
      </c>
      <c r="EY44" s="8" t="s">
        <v>14</v>
      </c>
      <c r="EZ44" s="8" t="s">
        <v>14</v>
      </c>
      <c r="FA44" s="8" t="s">
        <v>14</v>
      </c>
      <c r="FB44" s="8" t="s">
        <v>14</v>
      </c>
      <c r="FC44" s="8" t="s">
        <v>14</v>
      </c>
      <c r="FD44" s="8" t="s">
        <v>14</v>
      </c>
      <c r="FE44" s="8" t="s">
        <v>14</v>
      </c>
      <c r="FF44" s="8" t="s">
        <v>14</v>
      </c>
      <c r="FH44" s="59"/>
      <c r="FI44" s="7" t="s">
        <v>24</v>
      </c>
      <c r="FJ44" s="4" t="s">
        <v>14</v>
      </c>
      <c r="FK44" s="8" t="s">
        <v>14</v>
      </c>
      <c r="FL44" s="8" t="s">
        <v>14</v>
      </c>
      <c r="FM44" s="8" t="s">
        <v>14</v>
      </c>
      <c r="FN44" s="8" t="s">
        <v>14</v>
      </c>
      <c r="FO44" s="8" t="s">
        <v>14</v>
      </c>
      <c r="FP44" s="8" t="s">
        <v>14</v>
      </c>
      <c r="FQ44" s="8" t="s">
        <v>14</v>
      </c>
      <c r="FR44" s="8" t="s">
        <v>14</v>
      </c>
      <c r="FS44" s="8" t="s">
        <v>14</v>
      </c>
      <c r="FT44" s="8" t="s">
        <v>14</v>
      </c>
      <c r="FU44" s="8" t="s">
        <v>14</v>
      </c>
      <c r="FV44" s="8" t="s">
        <v>14</v>
      </c>
      <c r="FX44" s="59"/>
      <c r="FY44" s="17" t="s">
        <v>24</v>
      </c>
      <c r="FZ44" s="4" t="s">
        <v>14</v>
      </c>
      <c r="GA44" s="8" t="s">
        <v>14</v>
      </c>
      <c r="GB44" s="8" t="s">
        <v>14</v>
      </c>
      <c r="GC44" s="8" t="s">
        <v>14</v>
      </c>
      <c r="GD44" s="8" t="s">
        <v>14</v>
      </c>
      <c r="GE44" s="8" t="s">
        <v>14</v>
      </c>
      <c r="GF44" s="8" t="s">
        <v>14</v>
      </c>
      <c r="GG44" s="8" t="s">
        <v>14</v>
      </c>
      <c r="GH44" s="8" t="s">
        <v>14</v>
      </c>
      <c r="GI44" s="8" t="s">
        <v>14</v>
      </c>
      <c r="GJ44" s="8" t="s">
        <v>14</v>
      </c>
      <c r="GK44" s="8" t="s">
        <v>14</v>
      </c>
      <c r="GL44" s="8" t="s">
        <v>14</v>
      </c>
      <c r="GN44" s="59"/>
      <c r="GO44" s="17" t="s">
        <v>24</v>
      </c>
      <c r="GP44" s="4" t="s">
        <v>14</v>
      </c>
      <c r="GQ44" s="8" t="s">
        <v>14</v>
      </c>
      <c r="GR44" s="8" t="s">
        <v>14</v>
      </c>
      <c r="GS44" s="8" t="s">
        <v>14</v>
      </c>
      <c r="GT44" s="8" t="s">
        <v>14</v>
      </c>
      <c r="GU44" s="8" t="s">
        <v>14</v>
      </c>
      <c r="GV44" s="8" t="s">
        <v>14</v>
      </c>
      <c r="GW44" s="8" t="s">
        <v>14</v>
      </c>
      <c r="GX44" s="8" t="s">
        <v>14</v>
      </c>
      <c r="GY44" s="8" t="s">
        <v>14</v>
      </c>
      <c r="GZ44" s="8" t="s">
        <v>14</v>
      </c>
      <c r="HA44" s="8" t="s">
        <v>14</v>
      </c>
      <c r="HB44" s="8" t="s">
        <v>14</v>
      </c>
    </row>
    <row r="45" spans="2:210" ht="15.75" thickBot="1" x14ac:dyDescent="0.3">
      <c r="B45" s="80"/>
      <c r="C45" s="15" t="s">
        <v>25</v>
      </c>
      <c r="D45" s="19">
        <f t="shared" si="4"/>
        <v>215</v>
      </c>
      <c r="E45" s="14">
        <f t="shared" si="5"/>
        <v>0</v>
      </c>
      <c r="F45" s="14">
        <f t="shared" si="3"/>
        <v>0</v>
      </c>
      <c r="G45" s="14">
        <f t="shared" si="3"/>
        <v>85</v>
      </c>
      <c r="H45" s="14">
        <f t="shared" si="3"/>
        <v>75</v>
      </c>
      <c r="I45" s="14">
        <f t="shared" si="3"/>
        <v>38</v>
      </c>
      <c r="J45" s="14">
        <f t="shared" si="3"/>
        <v>17</v>
      </c>
      <c r="K45" s="14">
        <f t="shared" si="3"/>
        <v>0</v>
      </c>
      <c r="L45" s="14">
        <f t="shared" si="3"/>
        <v>0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72"/>
      <c r="BA45" s="6" t="s">
        <v>25</v>
      </c>
      <c r="BB45" s="10">
        <v>34</v>
      </c>
      <c r="BC45" s="11"/>
      <c r="BD45" s="11"/>
      <c r="BE45" s="12">
        <v>28</v>
      </c>
      <c r="BF45" s="12">
        <v>6</v>
      </c>
      <c r="BG45" s="11"/>
      <c r="BH45" s="11"/>
      <c r="BI45" s="11"/>
      <c r="BJ45" s="11"/>
      <c r="BK45" s="11"/>
      <c r="BL45" s="11"/>
      <c r="BM45" s="11"/>
      <c r="BN45" s="11"/>
      <c r="BP45" s="60"/>
      <c r="BQ45" s="6" t="s">
        <v>25</v>
      </c>
      <c r="BR45" s="10">
        <v>19</v>
      </c>
      <c r="BS45" s="11"/>
      <c r="BT45" s="11"/>
      <c r="BU45" s="11"/>
      <c r="BV45" s="12">
        <v>19</v>
      </c>
      <c r="BW45" s="11"/>
      <c r="BX45" s="11"/>
      <c r="BY45" s="11"/>
      <c r="BZ45" s="11"/>
      <c r="CA45" s="11"/>
      <c r="CB45" s="11"/>
      <c r="CC45" s="11"/>
      <c r="CD45" s="11"/>
      <c r="CF45" s="60"/>
      <c r="CG45" s="6" t="s">
        <v>25</v>
      </c>
      <c r="CH45" s="10">
        <v>20</v>
      </c>
      <c r="CI45" s="11"/>
      <c r="CJ45" s="11"/>
      <c r="CK45" s="12">
        <v>6</v>
      </c>
      <c r="CL45" s="11"/>
      <c r="CM45" s="11"/>
      <c r="CN45" s="12">
        <v>14</v>
      </c>
      <c r="CO45" s="11"/>
      <c r="CP45" s="11"/>
      <c r="CQ45" s="11"/>
      <c r="CR45" s="11"/>
      <c r="CS45" s="11"/>
      <c r="CT45" s="11"/>
      <c r="CV45" s="60"/>
      <c r="CW45" s="6" t="s">
        <v>25</v>
      </c>
      <c r="CX45" s="10">
        <v>83</v>
      </c>
      <c r="CY45" s="11"/>
      <c r="CZ45" s="11"/>
      <c r="DA45" s="12">
        <v>24</v>
      </c>
      <c r="DB45" s="12">
        <v>29</v>
      </c>
      <c r="DC45" s="12">
        <v>28</v>
      </c>
      <c r="DD45" s="12">
        <v>2</v>
      </c>
      <c r="DE45" s="11"/>
      <c r="DF45" s="11"/>
      <c r="DG45" s="11"/>
      <c r="DH45" s="11"/>
      <c r="DI45" s="11"/>
      <c r="DJ45" s="11"/>
      <c r="DL45" s="60"/>
      <c r="DM45" s="6" t="s">
        <v>25</v>
      </c>
      <c r="DN45" s="10">
        <v>16</v>
      </c>
      <c r="DO45" s="11"/>
      <c r="DP45" s="11"/>
      <c r="DQ45" s="11"/>
      <c r="DR45" s="12">
        <v>14</v>
      </c>
      <c r="DS45" s="12">
        <v>2</v>
      </c>
      <c r="DT45" s="11"/>
      <c r="DU45" s="11"/>
      <c r="DV45" s="11"/>
      <c r="DW45" s="11"/>
      <c r="DX45" s="11"/>
      <c r="DY45" s="11"/>
      <c r="DZ45" s="11"/>
      <c r="EB45" s="60"/>
      <c r="EC45" s="6" t="s">
        <v>25</v>
      </c>
      <c r="ED45" s="10">
        <v>20</v>
      </c>
      <c r="EE45" s="11"/>
      <c r="EF45" s="11"/>
      <c r="EG45" s="12">
        <v>11</v>
      </c>
      <c r="EH45" s="12">
        <v>3</v>
      </c>
      <c r="EI45" s="12">
        <v>5</v>
      </c>
      <c r="EJ45" s="12">
        <v>1</v>
      </c>
      <c r="EK45" s="11"/>
      <c r="EL45" s="11"/>
      <c r="EM45" s="11"/>
      <c r="EN45" s="11"/>
      <c r="EO45" s="11"/>
      <c r="EP45" s="11"/>
      <c r="ER45" s="63"/>
      <c r="ES45" s="6" t="s">
        <v>25</v>
      </c>
      <c r="ET45" s="10">
        <v>19</v>
      </c>
      <c r="EU45" s="11"/>
      <c r="EV45" s="11"/>
      <c r="EW45" s="12">
        <v>13</v>
      </c>
      <c r="EX45" s="12">
        <v>3</v>
      </c>
      <c r="EY45" s="12">
        <v>3</v>
      </c>
      <c r="EZ45" s="11"/>
      <c r="FA45" s="11"/>
      <c r="FB45" s="11"/>
      <c r="FC45" s="11"/>
      <c r="FD45" s="11"/>
      <c r="FE45" s="11"/>
      <c r="FF45" s="11"/>
      <c r="FH45" s="60"/>
      <c r="FI45" s="6" t="s">
        <v>25</v>
      </c>
      <c r="FJ45" s="10">
        <v>4</v>
      </c>
      <c r="FK45" s="11"/>
      <c r="FL45" s="11"/>
      <c r="FM45" s="12">
        <v>3</v>
      </c>
      <c r="FN45" s="12">
        <v>1</v>
      </c>
      <c r="FO45" s="11"/>
      <c r="FP45" s="11"/>
      <c r="FQ45" s="11"/>
      <c r="FR45" s="11"/>
      <c r="FS45" s="11"/>
      <c r="FT45" s="11"/>
      <c r="FU45" s="11"/>
      <c r="FV45" s="11"/>
      <c r="FX45" s="60"/>
      <c r="FY45" s="6" t="s">
        <v>25</v>
      </c>
      <c r="FZ45" s="16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N45" s="60"/>
      <c r="GO45" s="6" t="s">
        <v>25</v>
      </c>
      <c r="GP45" s="16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</row>
    <row r="46" spans="2:210" s="22" customFormat="1" x14ac:dyDescent="0.25">
      <c r="B46" s="37"/>
      <c r="C46" s="38"/>
      <c r="D46" s="39"/>
      <c r="E46" s="39"/>
      <c r="F46" s="39"/>
      <c r="G46" s="39"/>
      <c r="H46" s="39"/>
      <c r="I46" s="39"/>
      <c r="J46" s="39"/>
      <c r="K46" s="39"/>
      <c r="L46" s="39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44"/>
      <c r="BA46" s="41"/>
      <c r="BB46" s="42"/>
      <c r="BC46" s="21"/>
      <c r="BD46" s="21"/>
      <c r="BE46" s="43"/>
      <c r="BF46" s="43"/>
      <c r="BG46" s="21"/>
      <c r="BH46" s="21"/>
      <c r="BI46" s="21"/>
      <c r="BJ46" s="21"/>
      <c r="BK46" s="21"/>
      <c r="BL46" s="21"/>
      <c r="BM46" s="21"/>
      <c r="BN46" s="21"/>
      <c r="BP46" s="40"/>
      <c r="BQ46" s="41"/>
      <c r="BR46" s="42"/>
      <c r="BS46" s="21"/>
      <c r="BT46" s="21"/>
      <c r="BU46" s="21"/>
      <c r="BV46" s="43"/>
      <c r="BW46" s="21"/>
      <c r="BX46" s="21"/>
      <c r="BY46" s="21"/>
      <c r="BZ46" s="21"/>
      <c r="CA46" s="21"/>
      <c r="CB46" s="21"/>
      <c r="CC46" s="21"/>
      <c r="CD46" s="21"/>
      <c r="CF46" s="40"/>
      <c r="CG46" s="41"/>
      <c r="CH46" s="42"/>
      <c r="CI46" s="21"/>
      <c r="CJ46" s="21"/>
      <c r="CK46" s="43"/>
      <c r="CL46" s="21"/>
      <c r="CM46" s="21"/>
      <c r="CN46" s="43"/>
      <c r="CO46" s="21"/>
      <c r="CP46" s="21"/>
      <c r="CQ46" s="21"/>
      <c r="CR46" s="21"/>
      <c r="CS46" s="21"/>
      <c r="CT46" s="21"/>
      <c r="CV46" s="40"/>
      <c r="CW46" s="41"/>
      <c r="CX46" s="42"/>
      <c r="CY46" s="21"/>
      <c r="CZ46" s="21"/>
      <c r="DA46" s="43"/>
      <c r="DB46" s="43"/>
      <c r="DC46" s="43"/>
      <c r="DD46" s="43"/>
      <c r="DE46" s="21"/>
      <c r="DF46" s="21"/>
      <c r="DG46" s="21"/>
      <c r="DH46" s="21"/>
      <c r="DI46" s="21"/>
      <c r="DJ46" s="21"/>
      <c r="DL46" s="40"/>
      <c r="DM46" s="41"/>
      <c r="DN46" s="42"/>
      <c r="DO46" s="21"/>
      <c r="DP46" s="21"/>
      <c r="DQ46" s="21"/>
      <c r="DR46" s="43"/>
      <c r="DS46" s="43"/>
      <c r="DT46" s="21"/>
      <c r="DU46" s="21"/>
      <c r="DV46" s="21"/>
      <c r="DW46" s="21"/>
      <c r="DX46" s="21"/>
      <c r="DY46" s="21"/>
      <c r="DZ46" s="21"/>
      <c r="EB46" s="40"/>
      <c r="EC46" s="41"/>
      <c r="ED46" s="42"/>
      <c r="EE46" s="21"/>
      <c r="EF46" s="21"/>
      <c r="EG46" s="43"/>
      <c r="EH46" s="43"/>
      <c r="EI46" s="43"/>
      <c r="EJ46" s="43"/>
      <c r="EK46" s="21"/>
      <c r="EL46" s="21"/>
      <c r="EM46" s="21"/>
      <c r="EN46" s="21"/>
      <c r="EO46" s="21"/>
      <c r="EP46" s="21"/>
      <c r="ER46" s="45"/>
      <c r="ES46" s="41"/>
      <c r="ET46" s="42"/>
      <c r="EU46" s="21"/>
      <c r="EV46" s="21"/>
      <c r="EW46" s="43"/>
      <c r="EX46" s="43"/>
      <c r="EY46" s="43"/>
      <c r="EZ46" s="21"/>
      <c r="FA46" s="21"/>
      <c r="FB46" s="21"/>
      <c r="FC46" s="21"/>
      <c r="FD46" s="21"/>
      <c r="FE46" s="21"/>
      <c r="FF46" s="21"/>
      <c r="FH46" s="40"/>
      <c r="FI46" s="41"/>
      <c r="FJ46" s="42"/>
      <c r="FK46" s="21"/>
      <c r="FL46" s="21"/>
      <c r="FM46" s="43"/>
      <c r="FN46" s="43"/>
      <c r="FO46" s="21"/>
      <c r="FP46" s="21"/>
      <c r="FQ46" s="21"/>
      <c r="FR46" s="21"/>
      <c r="FS46" s="21"/>
      <c r="FT46" s="21"/>
      <c r="FU46" s="21"/>
      <c r="FV46" s="21"/>
      <c r="FX46" s="40"/>
      <c r="FY46" s="4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N46" s="40"/>
      <c r="GO46" s="4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</row>
    <row r="47" spans="2:210" s="22" customFormat="1" x14ac:dyDescent="0.25">
      <c r="B47" s="37"/>
      <c r="C47" s="38"/>
      <c r="D47" s="39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44"/>
      <c r="BA47" s="41"/>
      <c r="BB47" s="42"/>
      <c r="BC47" s="21"/>
      <c r="BD47" s="21"/>
      <c r="BE47" s="43"/>
      <c r="BF47" s="43"/>
      <c r="BG47" s="21"/>
      <c r="BH47" s="21"/>
      <c r="BI47" s="21"/>
      <c r="BJ47" s="21"/>
      <c r="BK47" s="21"/>
      <c r="BL47" s="21"/>
      <c r="BM47" s="21"/>
      <c r="BN47" s="21"/>
      <c r="BP47" s="40"/>
      <c r="BQ47" s="41"/>
      <c r="BR47" s="42"/>
      <c r="BS47" s="21"/>
      <c r="BT47" s="21"/>
      <c r="BU47" s="21"/>
      <c r="BV47" s="43"/>
      <c r="BW47" s="21"/>
      <c r="BX47" s="21"/>
      <c r="BY47" s="21"/>
      <c r="BZ47" s="21"/>
      <c r="CA47" s="21"/>
      <c r="CB47" s="21"/>
      <c r="CC47" s="21"/>
      <c r="CD47" s="21"/>
      <c r="CF47" s="40"/>
      <c r="CG47" s="41"/>
      <c r="CH47" s="42"/>
      <c r="CI47" s="21"/>
      <c r="CJ47" s="21"/>
      <c r="CK47" s="43"/>
      <c r="CL47" s="21"/>
      <c r="CM47" s="21"/>
      <c r="CN47" s="43"/>
      <c r="CO47" s="21"/>
      <c r="CP47" s="21"/>
      <c r="CQ47" s="21"/>
      <c r="CR47" s="21"/>
      <c r="CS47" s="21"/>
      <c r="CT47" s="21"/>
      <c r="CV47" s="40"/>
      <c r="CW47" s="41"/>
      <c r="CX47" s="42"/>
      <c r="CY47" s="21"/>
      <c r="CZ47" s="21"/>
      <c r="DA47" s="43"/>
      <c r="DB47" s="43"/>
      <c r="DC47" s="43"/>
      <c r="DD47" s="43"/>
      <c r="DE47" s="21"/>
      <c r="DF47" s="21"/>
      <c r="DG47" s="21"/>
      <c r="DH47" s="21"/>
      <c r="DI47" s="21"/>
      <c r="DJ47" s="21"/>
      <c r="DL47" s="40"/>
      <c r="DM47" s="41"/>
      <c r="DN47" s="42"/>
      <c r="DO47" s="21"/>
      <c r="DP47" s="21"/>
      <c r="DQ47" s="21"/>
      <c r="DR47" s="43"/>
      <c r="DS47" s="43"/>
      <c r="DT47" s="21"/>
      <c r="DU47" s="21"/>
      <c r="DV47" s="21"/>
      <c r="DW47" s="21"/>
      <c r="DX47" s="21"/>
      <c r="DY47" s="21"/>
      <c r="DZ47" s="21"/>
      <c r="EB47" s="40"/>
      <c r="EC47" s="41"/>
      <c r="ED47" s="42"/>
      <c r="EE47" s="21"/>
      <c r="EF47" s="21"/>
      <c r="EG47" s="43"/>
      <c r="EH47" s="43"/>
      <c r="EI47" s="43"/>
      <c r="EJ47" s="43"/>
      <c r="EK47" s="21"/>
      <c r="EL47" s="21"/>
      <c r="EM47" s="21"/>
      <c r="EN47" s="21"/>
      <c r="EO47" s="21"/>
      <c r="EP47" s="21"/>
      <c r="ER47" s="45"/>
      <c r="ES47" s="41"/>
      <c r="ET47" s="42"/>
      <c r="EU47" s="21"/>
      <c r="EV47" s="21"/>
      <c r="EW47" s="43"/>
      <c r="EX47" s="43"/>
      <c r="EY47" s="43"/>
      <c r="EZ47" s="21"/>
      <c r="FA47" s="21"/>
      <c r="FB47" s="21"/>
      <c r="FC47" s="21"/>
      <c r="FD47" s="21"/>
      <c r="FE47" s="21"/>
      <c r="FF47" s="21"/>
      <c r="FH47" s="40"/>
      <c r="FI47" s="41"/>
      <c r="FJ47" s="42"/>
      <c r="FK47" s="21"/>
      <c r="FL47" s="21"/>
      <c r="FM47" s="43"/>
      <c r="FN47" s="43"/>
      <c r="FO47" s="21"/>
      <c r="FP47" s="21"/>
      <c r="FQ47" s="21"/>
      <c r="FR47" s="21"/>
      <c r="FS47" s="21"/>
      <c r="FT47" s="21"/>
      <c r="FU47" s="21"/>
      <c r="FV47" s="21"/>
      <c r="FX47" s="40"/>
      <c r="FY47" s="4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N47" s="40"/>
      <c r="GO47" s="4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</row>
    <row r="48" spans="2:210" s="22" customFormat="1" x14ac:dyDescent="0.25">
      <c r="B48" s="50"/>
      <c r="C48" s="38"/>
      <c r="D48" s="39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44"/>
      <c r="BA48" s="41"/>
      <c r="BB48" s="42"/>
      <c r="BC48" s="21"/>
      <c r="BD48" s="21"/>
      <c r="BE48" s="43"/>
      <c r="BF48" s="43"/>
      <c r="BG48" s="21"/>
      <c r="BH48" s="21"/>
      <c r="BI48" s="21"/>
      <c r="BJ48" s="21"/>
      <c r="BK48" s="21"/>
      <c r="BL48" s="21"/>
      <c r="BM48" s="21"/>
      <c r="BN48" s="21"/>
      <c r="BP48" s="40"/>
      <c r="BQ48" s="41"/>
      <c r="BR48" s="42"/>
      <c r="BS48" s="21"/>
      <c r="BT48" s="21"/>
      <c r="BU48" s="21"/>
      <c r="BV48" s="43"/>
      <c r="BW48" s="21"/>
      <c r="BX48" s="21"/>
      <c r="BY48" s="21"/>
      <c r="BZ48" s="21"/>
      <c r="CA48" s="21"/>
      <c r="CB48" s="21"/>
      <c r="CC48" s="21"/>
      <c r="CD48" s="21"/>
      <c r="CF48" s="40"/>
      <c r="CG48" s="41"/>
      <c r="CH48" s="42"/>
      <c r="CI48" s="21"/>
      <c r="CJ48" s="21"/>
      <c r="CK48" s="43"/>
      <c r="CL48" s="21"/>
      <c r="CM48" s="21"/>
      <c r="CN48" s="43"/>
      <c r="CO48" s="21"/>
      <c r="CP48" s="21"/>
      <c r="CQ48" s="21"/>
      <c r="CR48" s="21"/>
      <c r="CS48" s="21"/>
      <c r="CT48" s="21"/>
      <c r="CV48" s="40"/>
      <c r="CW48" s="41"/>
      <c r="CX48" s="42"/>
      <c r="CY48" s="21"/>
      <c r="CZ48" s="21"/>
      <c r="DA48" s="43"/>
      <c r="DB48" s="43"/>
      <c r="DC48" s="43"/>
      <c r="DD48" s="43"/>
      <c r="DE48" s="21"/>
      <c r="DF48" s="21"/>
      <c r="DG48" s="21"/>
      <c r="DH48" s="21"/>
      <c r="DI48" s="21"/>
      <c r="DJ48" s="21"/>
      <c r="DL48" s="40"/>
      <c r="DM48" s="41"/>
      <c r="DN48" s="42"/>
      <c r="DO48" s="21"/>
      <c r="DP48" s="21"/>
      <c r="DQ48" s="21"/>
      <c r="DR48" s="43"/>
      <c r="DS48" s="43"/>
      <c r="DT48" s="21"/>
      <c r="DU48" s="21"/>
      <c r="DV48" s="21"/>
      <c r="DW48" s="21"/>
      <c r="DX48" s="21"/>
      <c r="DY48" s="21"/>
      <c r="DZ48" s="21"/>
      <c r="EB48" s="40"/>
      <c r="EC48" s="41"/>
      <c r="ED48" s="42"/>
      <c r="EE48" s="21"/>
      <c r="EF48" s="21"/>
      <c r="EG48" s="43"/>
      <c r="EH48" s="43"/>
      <c r="EI48" s="43"/>
      <c r="EJ48" s="43"/>
      <c r="EK48" s="21"/>
      <c r="EL48" s="21"/>
      <c r="EM48" s="21"/>
      <c r="EN48" s="21"/>
      <c r="EO48" s="21"/>
      <c r="EP48" s="21"/>
      <c r="ER48" s="45"/>
      <c r="ES48" s="41"/>
      <c r="ET48" s="42"/>
      <c r="EU48" s="21"/>
      <c r="EV48" s="21"/>
      <c r="EW48" s="43"/>
      <c r="EX48" s="43"/>
      <c r="EY48" s="43"/>
      <c r="EZ48" s="21"/>
      <c r="FA48" s="21"/>
      <c r="FB48" s="21"/>
      <c r="FC48" s="21"/>
      <c r="FD48" s="21"/>
      <c r="FE48" s="21"/>
      <c r="FF48" s="21"/>
      <c r="FH48" s="40"/>
      <c r="FI48" s="41"/>
      <c r="FJ48" s="42"/>
      <c r="FK48" s="21"/>
      <c r="FL48" s="21"/>
      <c r="FM48" s="43"/>
      <c r="FN48" s="43"/>
      <c r="FO48" s="21"/>
      <c r="FP48" s="21"/>
      <c r="FQ48" s="21"/>
      <c r="FR48" s="21"/>
      <c r="FS48" s="21"/>
      <c r="FT48" s="21"/>
      <c r="FU48" s="21"/>
      <c r="FV48" s="21"/>
      <c r="FX48" s="40"/>
      <c r="FY48" s="4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N48" s="40"/>
      <c r="GO48" s="4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</row>
    <row r="49" spans="2:338" s="22" customFormat="1" x14ac:dyDescent="0.25">
      <c r="B49" s="50"/>
      <c r="C49" s="38"/>
      <c r="D49" s="39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44"/>
      <c r="BA49" s="41"/>
      <c r="BB49" s="42"/>
      <c r="BC49" s="21"/>
      <c r="BD49" s="21"/>
      <c r="BE49" s="43"/>
      <c r="BF49" s="43"/>
      <c r="BG49" s="21"/>
      <c r="BH49" s="21"/>
      <c r="BI49" s="21"/>
      <c r="BJ49" s="21"/>
      <c r="BK49" s="21"/>
      <c r="BL49" s="21"/>
      <c r="BM49" s="21"/>
      <c r="BN49" s="21"/>
      <c r="BP49" s="40"/>
      <c r="BQ49" s="41"/>
      <c r="BR49" s="42"/>
      <c r="BS49" s="21"/>
      <c r="BT49" s="21"/>
      <c r="BU49" s="21"/>
      <c r="BV49" s="43"/>
      <c r="BW49" s="21"/>
      <c r="BX49" s="21"/>
      <c r="BY49" s="21"/>
      <c r="BZ49" s="21"/>
      <c r="CA49" s="21"/>
      <c r="CB49" s="21"/>
      <c r="CC49" s="21"/>
      <c r="CD49" s="21"/>
      <c r="CF49" s="40"/>
      <c r="CG49" s="41"/>
      <c r="CH49" s="42"/>
      <c r="CI49" s="21"/>
      <c r="CJ49" s="21"/>
      <c r="CK49" s="43"/>
      <c r="CL49" s="21"/>
      <c r="CM49" s="21"/>
      <c r="CN49" s="43"/>
      <c r="CO49" s="21"/>
      <c r="CP49" s="21"/>
      <c r="CQ49" s="21"/>
      <c r="CR49" s="21"/>
      <c r="CS49" s="21"/>
      <c r="CT49" s="21"/>
      <c r="CV49" s="40"/>
      <c r="CW49" s="41"/>
      <c r="CX49" s="42"/>
      <c r="CY49" s="21"/>
      <c r="CZ49" s="21"/>
      <c r="DA49" s="43"/>
      <c r="DB49" s="43"/>
      <c r="DC49" s="43"/>
      <c r="DD49" s="43"/>
      <c r="DE49" s="21"/>
      <c r="DF49" s="21"/>
      <c r="DG49" s="21"/>
      <c r="DH49" s="21"/>
      <c r="DI49" s="21"/>
      <c r="DJ49" s="21"/>
      <c r="DL49" s="40"/>
      <c r="DM49" s="41"/>
      <c r="DN49" s="42"/>
      <c r="DO49" s="21"/>
      <c r="DP49" s="21"/>
      <c r="DQ49" s="21"/>
      <c r="DR49" s="43"/>
      <c r="DS49" s="43"/>
      <c r="DT49" s="21"/>
      <c r="DU49" s="21"/>
      <c r="DV49" s="21"/>
      <c r="DW49" s="21"/>
      <c r="DX49" s="21"/>
      <c r="DY49" s="21"/>
      <c r="DZ49" s="21"/>
      <c r="EB49" s="40"/>
      <c r="EC49" s="41"/>
      <c r="ED49" s="42"/>
      <c r="EE49" s="21"/>
      <c r="EF49" s="21"/>
      <c r="EG49" s="43"/>
      <c r="EH49" s="43"/>
      <c r="EI49" s="43"/>
      <c r="EJ49" s="43"/>
      <c r="EK49" s="21"/>
      <c r="EL49" s="21"/>
      <c r="EM49" s="21"/>
      <c r="EN49" s="21"/>
      <c r="EO49" s="21"/>
      <c r="EP49" s="21"/>
      <c r="ER49" s="45"/>
      <c r="ES49" s="41"/>
      <c r="ET49" s="42"/>
      <c r="EU49" s="21"/>
      <c r="EV49" s="21"/>
      <c r="EW49" s="43"/>
      <c r="EX49" s="43"/>
      <c r="EY49" s="43"/>
      <c r="EZ49" s="21"/>
      <c r="FA49" s="21"/>
      <c r="FB49" s="21"/>
      <c r="FC49" s="21"/>
      <c r="FD49" s="21"/>
      <c r="FE49" s="21"/>
      <c r="FF49" s="21"/>
      <c r="FH49" s="40"/>
      <c r="FI49" s="41"/>
      <c r="FJ49" s="42"/>
      <c r="FK49" s="21"/>
      <c r="FL49" s="21"/>
      <c r="FM49" s="43"/>
      <c r="FN49" s="43"/>
      <c r="FO49" s="21"/>
      <c r="FP49" s="21"/>
      <c r="FQ49" s="21"/>
      <c r="FR49" s="21"/>
      <c r="FS49" s="21"/>
      <c r="FT49" s="21"/>
      <c r="FU49" s="21"/>
      <c r="FV49" s="21"/>
      <c r="FX49" s="40"/>
      <c r="FY49" s="4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N49" s="40"/>
      <c r="GO49" s="4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</row>
    <row r="50" spans="2:338" s="22" customFormat="1" x14ac:dyDescent="0.25">
      <c r="B50" s="50"/>
      <c r="C50" s="38"/>
      <c r="D50" s="39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44"/>
      <c r="BA50" s="41"/>
      <c r="BB50" s="42"/>
      <c r="BC50" s="21"/>
      <c r="BD50" s="21"/>
      <c r="BE50" s="43"/>
      <c r="BF50" s="43"/>
      <c r="BG50" s="21"/>
      <c r="BH50" s="21"/>
      <c r="BI50" s="21"/>
      <c r="BJ50" s="21"/>
      <c r="BK50" s="21"/>
      <c r="BL50" s="21"/>
      <c r="BM50" s="21"/>
      <c r="BN50" s="21"/>
      <c r="BP50" s="40"/>
      <c r="BQ50" s="41"/>
      <c r="BR50" s="42"/>
      <c r="BS50" s="21"/>
      <c r="BT50" s="21"/>
      <c r="BU50" s="21"/>
      <c r="BV50" s="43"/>
      <c r="BW50" s="21"/>
      <c r="BX50" s="21"/>
      <c r="BY50" s="21"/>
      <c r="BZ50" s="21"/>
      <c r="CA50" s="21"/>
      <c r="CB50" s="21"/>
      <c r="CC50" s="21"/>
      <c r="CD50" s="21"/>
      <c r="CF50" s="40"/>
      <c r="CG50" s="41"/>
      <c r="CH50" s="42"/>
      <c r="CI50" s="21"/>
      <c r="CJ50" s="21"/>
      <c r="CK50" s="43"/>
      <c r="CL50" s="21"/>
      <c r="CM50" s="21"/>
      <c r="CN50" s="43"/>
      <c r="CO50" s="21"/>
      <c r="CP50" s="21"/>
      <c r="CQ50" s="21"/>
      <c r="CR50" s="21"/>
      <c r="CS50" s="21"/>
      <c r="CT50" s="21"/>
      <c r="CV50" s="40"/>
      <c r="CW50" s="41"/>
      <c r="CX50" s="42"/>
      <c r="CY50" s="21"/>
      <c r="CZ50" s="21"/>
      <c r="DA50" s="43"/>
      <c r="DB50" s="43"/>
      <c r="DC50" s="43"/>
      <c r="DD50" s="43"/>
      <c r="DE50" s="21"/>
      <c r="DF50" s="21"/>
      <c r="DG50" s="21"/>
      <c r="DH50" s="21"/>
      <c r="DI50" s="21"/>
      <c r="DJ50" s="21"/>
      <c r="DL50" s="40"/>
      <c r="DM50" s="41"/>
      <c r="DN50" s="42"/>
      <c r="DO50" s="21"/>
      <c r="DP50" s="21"/>
      <c r="DQ50" s="21"/>
      <c r="DR50" s="43"/>
      <c r="DS50" s="43"/>
      <c r="DT50" s="21"/>
      <c r="DU50" s="21"/>
      <c r="DV50" s="21"/>
      <c r="DW50" s="21"/>
      <c r="DX50" s="21"/>
      <c r="DY50" s="21"/>
      <c r="DZ50" s="21"/>
      <c r="EB50" s="40"/>
      <c r="EC50" s="41"/>
      <c r="ED50" s="42"/>
      <c r="EE50" s="21"/>
      <c r="EF50" s="21"/>
      <c r="EG50" s="43"/>
      <c r="EH50" s="43"/>
      <c r="EI50" s="43"/>
      <c r="EJ50" s="43"/>
      <c r="EK50" s="21"/>
      <c r="EL50" s="21"/>
      <c r="EM50" s="21"/>
      <c r="EN50" s="21"/>
      <c r="EO50" s="21"/>
      <c r="EP50" s="21"/>
      <c r="ER50" s="45"/>
      <c r="ES50" s="41"/>
      <c r="ET50" s="42"/>
      <c r="EU50" s="21"/>
      <c r="EV50" s="21"/>
      <c r="EW50" s="43"/>
      <c r="EX50" s="43"/>
      <c r="EY50" s="43"/>
      <c r="EZ50" s="21"/>
      <c r="FA50" s="21"/>
      <c r="FB50" s="21"/>
      <c r="FC50" s="21"/>
      <c r="FD50" s="21"/>
      <c r="FE50" s="21"/>
      <c r="FF50" s="21"/>
      <c r="FH50" s="40"/>
      <c r="FI50" s="41"/>
      <c r="FJ50" s="42"/>
      <c r="FK50" s="21"/>
      <c r="FL50" s="21"/>
      <c r="FM50" s="43"/>
      <c r="FN50" s="43"/>
      <c r="FO50" s="21"/>
      <c r="FP50" s="21"/>
      <c r="FQ50" s="21"/>
      <c r="FR50" s="21"/>
      <c r="FS50" s="21"/>
      <c r="FT50" s="21"/>
      <c r="FU50" s="21"/>
      <c r="FV50" s="21"/>
      <c r="FX50" s="40"/>
      <c r="FY50" s="4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N50" s="40"/>
      <c r="GO50" s="4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</row>
    <row r="51" spans="2:338" s="22" customFormat="1" x14ac:dyDescent="0.25">
      <c r="B51" s="37"/>
      <c r="C51" s="38"/>
      <c r="D51" s="39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44"/>
      <c r="BA51" s="41"/>
      <c r="BB51" s="42"/>
      <c r="BC51" s="21"/>
      <c r="BD51" s="21"/>
      <c r="BE51" s="43"/>
      <c r="BF51" s="43"/>
      <c r="BG51" s="21"/>
      <c r="BH51" s="21"/>
      <c r="BI51" s="21"/>
      <c r="BJ51" s="21"/>
      <c r="BK51" s="21"/>
      <c r="BL51" s="21"/>
      <c r="BM51" s="21"/>
      <c r="BN51" s="21"/>
      <c r="BP51" s="40"/>
      <c r="BQ51" s="41"/>
      <c r="BR51" s="42"/>
      <c r="BS51" s="21"/>
      <c r="BT51" s="21"/>
      <c r="BU51" s="21"/>
      <c r="BV51" s="43"/>
      <c r="BW51" s="21"/>
      <c r="BX51" s="21"/>
      <c r="BY51" s="21"/>
      <c r="BZ51" s="21"/>
      <c r="CA51" s="21"/>
      <c r="CB51" s="21"/>
      <c r="CC51" s="21"/>
      <c r="CD51" s="21"/>
      <c r="CF51" s="40"/>
      <c r="CG51" s="41"/>
      <c r="CH51" s="42"/>
      <c r="CI51" s="21"/>
      <c r="CJ51" s="21"/>
      <c r="CK51" s="43"/>
      <c r="CL51" s="21"/>
      <c r="CM51" s="21"/>
      <c r="CN51" s="43"/>
      <c r="CO51" s="21"/>
      <c r="CP51" s="21"/>
      <c r="CQ51" s="21"/>
      <c r="CR51" s="21"/>
      <c r="CS51" s="21"/>
      <c r="CT51" s="21"/>
      <c r="CV51" s="40"/>
      <c r="CW51" s="41"/>
      <c r="CX51" s="42"/>
      <c r="CY51" s="21"/>
      <c r="CZ51" s="21"/>
      <c r="DA51" s="43"/>
      <c r="DB51" s="43"/>
      <c r="DC51" s="43"/>
      <c r="DD51" s="43"/>
      <c r="DE51" s="21"/>
      <c r="DF51" s="21"/>
      <c r="DG51" s="21"/>
      <c r="DH51" s="21"/>
      <c r="DI51" s="21"/>
      <c r="DJ51" s="21"/>
      <c r="DL51" s="40"/>
      <c r="DM51" s="41"/>
      <c r="DN51" s="42"/>
      <c r="DO51" s="21"/>
      <c r="DP51" s="21"/>
      <c r="DQ51" s="21"/>
      <c r="DR51" s="43"/>
      <c r="DS51" s="43"/>
      <c r="DT51" s="21"/>
      <c r="DU51" s="21"/>
      <c r="DV51" s="21"/>
      <c r="DW51" s="21"/>
      <c r="DX51" s="21"/>
      <c r="DY51" s="21"/>
      <c r="DZ51" s="21"/>
      <c r="EB51" s="40"/>
      <c r="EC51" s="41"/>
      <c r="ED51" s="42"/>
      <c r="EE51" s="21"/>
      <c r="EF51" s="21"/>
      <c r="EG51" s="43"/>
      <c r="EH51" s="43"/>
      <c r="EI51" s="43"/>
      <c r="EJ51" s="43"/>
      <c r="EK51" s="21"/>
      <c r="EL51" s="21"/>
      <c r="EM51" s="21"/>
      <c r="EN51" s="21"/>
      <c r="EO51" s="21"/>
      <c r="EP51" s="21"/>
      <c r="ER51" s="45"/>
      <c r="ES51" s="41"/>
      <c r="ET51" s="42"/>
      <c r="EU51" s="21"/>
      <c r="EV51" s="21"/>
      <c r="EW51" s="43"/>
      <c r="EX51" s="43"/>
      <c r="EY51" s="43"/>
      <c r="EZ51" s="21"/>
      <c r="FA51" s="21"/>
      <c r="FB51" s="21"/>
      <c r="FC51" s="21"/>
      <c r="FD51" s="21"/>
      <c r="FE51" s="21"/>
      <c r="FF51" s="21"/>
      <c r="FH51" s="40"/>
      <c r="FI51" s="41"/>
      <c r="FJ51" s="42"/>
      <c r="FK51" s="21"/>
      <c r="FL51" s="21"/>
      <c r="FM51" s="43"/>
      <c r="FN51" s="43"/>
      <c r="FO51" s="21"/>
      <c r="FP51" s="21"/>
      <c r="FQ51" s="21"/>
      <c r="FR51" s="21"/>
      <c r="FS51" s="21"/>
      <c r="FT51" s="21"/>
      <c r="FU51" s="21"/>
      <c r="FV51" s="21"/>
      <c r="FX51" s="40"/>
      <c r="FY51" s="4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N51" s="40"/>
      <c r="GO51" s="4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</row>
    <row r="52" spans="2:338" s="22" customFormat="1" x14ac:dyDescent="0.25">
      <c r="B52" s="37"/>
      <c r="C52" s="38"/>
      <c r="D52" s="39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44"/>
      <c r="BA52" s="41"/>
      <c r="BB52" s="42"/>
      <c r="BC52" s="21"/>
      <c r="BD52" s="21"/>
      <c r="BE52" s="43"/>
      <c r="BF52" s="43"/>
      <c r="BG52" s="21"/>
      <c r="BH52" s="21"/>
      <c r="BI52" s="21"/>
      <c r="BJ52" s="21"/>
      <c r="BK52" s="21"/>
      <c r="BL52" s="21"/>
      <c r="BM52" s="21"/>
      <c r="BN52" s="21"/>
      <c r="BP52" s="40"/>
      <c r="BQ52" s="41"/>
      <c r="BR52" s="42"/>
      <c r="BS52" s="21"/>
      <c r="BT52" s="21"/>
      <c r="BU52" s="21"/>
      <c r="BV52" s="43"/>
      <c r="BW52" s="21"/>
      <c r="BX52" s="21"/>
      <c r="BY52" s="21"/>
      <c r="BZ52" s="21"/>
      <c r="CA52" s="21"/>
      <c r="CB52" s="21"/>
      <c r="CC52" s="21"/>
      <c r="CD52" s="21"/>
      <c r="CF52" s="40"/>
      <c r="CG52" s="41"/>
      <c r="CH52" s="42"/>
      <c r="CI52" s="21"/>
      <c r="CJ52" s="21"/>
      <c r="CK52" s="43"/>
      <c r="CL52" s="21"/>
      <c r="CM52" s="21"/>
      <c r="CN52" s="43"/>
      <c r="CO52" s="21"/>
      <c r="CP52" s="21"/>
      <c r="CQ52" s="21"/>
      <c r="CR52" s="21"/>
      <c r="CS52" s="21"/>
      <c r="CT52" s="21"/>
      <c r="CV52" s="40"/>
      <c r="CW52" s="41"/>
      <c r="CX52" s="42"/>
      <c r="CY52" s="21"/>
      <c r="CZ52" s="21"/>
      <c r="DA52" s="43"/>
      <c r="DB52" s="43"/>
      <c r="DC52" s="43"/>
      <c r="DD52" s="43"/>
      <c r="DE52" s="21"/>
      <c r="DF52" s="21"/>
      <c r="DG52" s="21"/>
      <c r="DH52" s="21"/>
      <c r="DI52" s="21"/>
      <c r="DJ52" s="21"/>
      <c r="DL52" s="40"/>
      <c r="DM52" s="41"/>
      <c r="DN52" s="42"/>
      <c r="DO52" s="21"/>
      <c r="DP52" s="21"/>
      <c r="DQ52" s="21"/>
      <c r="DR52" s="43"/>
      <c r="DS52" s="43"/>
      <c r="DT52" s="21"/>
      <c r="DU52" s="21"/>
      <c r="DV52" s="21"/>
      <c r="DW52" s="21"/>
      <c r="DX52" s="21"/>
      <c r="DY52" s="21"/>
      <c r="DZ52" s="21"/>
      <c r="EB52" s="40"/>
      <c r="EC52" s="41"/>
      <c r="ED52" s="42"/>
      <c r="EE52" s="21"/>
      <c r="EF52" s="21"/>
      <c r="EG52" s="43"/>
      <c r="EH52" s="43"/>
      <c r="EI52" s="43"/>
      <c r="EJ52" s="43"/>
      <c r="EK52" s="21"/>
      <c r="EL52" s="21"/>
      <c r="EM52" s="21"/>
      <c r="EN52" s="21"/>
      <c r="EO52" s="21"/>
      <c r="EP52" s="21"/>
      <c r="ER52" s="45"/>
      <c r="ES52" s="41"/>
      <c r="ET52" s="42"/>
      <c r="EU52" s="21"/>
      <c r="EV52" s="21"/>
      <c r="EW52" s="43"/>
      <c r="EX52" s="43"/>
      <c r="EY52" s="43"/>
      <c r="EZ52" s="21"/>
      <c r="FA52" s="21"/>
      <c r="FB52" s="21"/>
      <c r="FC52" s="21"/>
      <c r="FD52" s="21"/>
      <c r="FE52" s="21"/>
      <c r="FF52" s="21"/>
      <c r="FH52" s="40"/>
      <c r="FI52" s="41"/>
      <c r="FJ52" s="42"/>
      <c r="FK52" s="21"/>
      <c r="FL52" s="21"/>
      <c r="FM52" s="43"/>
      <c r="FN52" s="43"/>
      <c r="FO52" s="21"/>
      <c r="FP52" s="21"/>
      <c r="FQ52" s="21"/>
      <c r="FR52" s="21"/>
      <c r="FS52" s="21"/>
      <c r="FT52" s="21"/>
      <c r="FU52" s="21"/>
      <c r="FV52" s="21"/>
      <c r="FX52" s="40"/>
      <c r="FY52" s="4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N52" s="40"/>
      <c r="GO52" s="4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</row>
    <row r="53" spans="2:338" s="22" customFormat="1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57" t="s">
        <v>196</v>
      </c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21"/>
      <c r="AY53" s="21"/>
    </row>
    <row r="54" spans="2:338" s="22" customFormat="1" ht="15.75" thickBo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</row>
    <row r="55" spans="2:338" ht="15.75" thickBot="1" x14ac:dyDescent="0.3">
      <c r="B55" s="25"/>
      <c r="C55" s="23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BB55" s="1" t="s">
        <v>1</v>
      </c>
      <c r="BC55" s="2" t="s">
        <v>2</v>
      </c>
      <c r="BD55" s="2" t="s">
        <v>3</v>
      </c>
      <c r="BE55" s="2" t="s">
        <v>4</v>
      </c>
      <c r="BF55" s="2" t="s">
        <v>5</v>
      </c>
      <c r="BG55" s="2" t="s">
        <v>6</v>
      </c>
      <c r="BH55" s="2" t="s">
        <v>7</v>
      </c>
      <c r="BI55" s="2" t="s">
        <v>8</v>
      </c>
      <c r="BJ55" s="2" t="s">
        <v>9</v>
      </c>
      <c r="BK55" s="2" t="s">
        <v>10</v>
      </c>
      <c r="BL55" s="2" t="s">
        <v>11</v>
      </c>
      <c r="BM55" s="2" t="s">
        <v>12</v>
      </c>
      <c r="BN55" s="2" t="s">
        <v>13</v>
      </c>
      <c r="BR55" s="1" t="s">
        <v>1</v>
      </c>
      <c r="BS55" s="2" t="s">
        <v>2</v>
      </c>
      <c r="BT55" s="2" t="s">
        <v>3</v>
      </c>
      <c r="BU55" s="2" t="s">
        <v>4</v>
      </c>
      <c r="BV55" s="2" t="s">
        <v>5</v>
      </c>
      <c r="BW55" s="2" t="s">
        <v>6</v>
      </c>
      <c r="BX55" s="2" t="s">
        <v>7</v>
      </c>
      <c r="BY55" s="2" t="s">
        <v>8</v>
      </c>
      <c r="BZ55" s="2" t="s">
        <v>9</v>
      </c>
      <c r="CA55" s="2" t="s">
        <v>10</v>
      </c>
      <c r="CB55" s="2" t="s">
        <v>11</v>
      </c>
      <c r="CC55" s="2" t="s">
        <v>12</v>
      </c>
      <c r="CD55" s="2" t="s">
        <v>13</v>
      </c>
      <c r="CH55" s="1" t="s">
        <v>1</v>
      </c>
      <c r="CI55" s="2" t="s">
        <v>2</v>
      </c>
      <c r="CJ55" s="2" t="s">
        <v>3</v>
      </c>
      <c r="CK55" s="2" t="s">
        <v>4</v>
      </c>
      <c r="CL55" s="2" t="s">
        <v>5</v>
      </c>
      <c r="CM55" s="2" t="s">
        <v>6</v>
      </c>
      <c r="CN55" s="2" t="s">
        <v>7</v>
      </c>
      <c r="CO55" s="2" t="s">
        <v>8</v>
      </c>
      <c r="CP55" s="2" t="s">
        <v>9</v>
      </c>
      <c r="CQ55" s="2" t="s">
        <v>10</v>
      </c>
      <c r="CR55" s="2" t="s">
        <v>11</v>
      </c>
      <c r="CS55" s="2" t="s">
        <v>12</v>
      </c>
      <c r="CT55" s="2" t="s">
        <v>13</v>
      </c>
      <c r="CX55" s="1" t="s">
        <v>1</v>
      </c>
      <c r="CY55" s="2" t="s">
        <v>2</v>
      </c>
      <c r="CZ55" s="2" t="s">
        <v>3</v>
      </c>
      <c r="DA55" s="2" t="s">
        <v>4</v>
      </c>
      <c r="DB55" s="2" t="s">
        <v>5</v>
      </c>
      <c r="DC55" s="2" t="s">
        <v>6</v>
      </c>
      <c r="DD55" s="2" t="s">
        <v>7</v>
      </c>
      <c r="DE55" s="2" t="s">
        <v>8</v>
      </c>
      <c r="DF55" s="2" t="s">
        <v>9</v>
      </c>
      <c r="DG55" s="2" t="s">
        <v>10</v>
      </c>
      <c r="DH55" s="2" t="s">
        <v>11</v>
      </c>
      <c r="DI55" s="2" t="s">
        <v>12</v>
      </c>
      <c r="DJ55" s="2" t="s">
        <v>13</v>
      </c>
      <c r="DN55" s="1" t="s">
        <v>1</v>
      </c>
      <c r="DO55" s="2" t="s">
        <v>2</v>
      </c>
      <c r="DP55" s="2" t="s">
        <v>3</v>
      </c>
      <c r="DQ55" s="2" t="s">
        <v>4</v>
      </c>
      <c r="DR55" s="2" t="s">
        <v>5</v>
      </c>
      <c r="DS55" s="2" t="s">
        <v>6</v>
      </c>
      <c r="DT55" s="2" t="s">
        <v>7</v>
      </c>
      <c r="DU55" s="2" t="s">
        <v>8</v>
      </c>
      <c r="DV55" s="2" t="s">
        <v>9</v>
      </c>
      <c r="DW55" s="2" t="s">
        <v>10</v>
      </c>
      <c r="DX55" s="2" t="s">
        <v>11</v>
      </c>
      <c r="DY55" s="2" t="s">
        <v>12</v>
      </c>
      <c r="DZ55" s="2" t="s">
        <v>13</v>
      </c>
      <c r="ED55" s="1" t="s">
        <v>1</v>
      </c>
      <c r="EE55" s="2" t="s">
        <v>2</v>
      </c>
      <c r="EF55" s="2" t="s">
        <v>3</v>
      </c>
      <c r="EG55" s="2" t="s">
        <v>4</v>
      </c>
      <c r="EH55" s="2" t="s">
        <v>5</v>
      </c>
      <c r="EI55" s="2" t="s">
        <v>6</v>
      </c>
      <c r="EJ55" s="2" t="s">
        <v>7</v>
      </c>
      <c r="EK55" s="2" t="s">
        <v>8</v>
      </c>
      <c r="EL55" s="2" t="s">
        <v>9</v>
      </c>
      <c r="EM55" s="2" t="s">
        <v>10</v>
      </c>
      <c r="EN55" s="2" t="s">
        <v>11</v>
      </c>
      <c r="EO55" s="2" t="s">
        <v>12</v>
      </c>
      <c r="EP55" s="2" t="s">
        <v>13</v>
      </c>
      <c r="ET55" s="1" t="s">
        <v>1</v>
      </c>
      <c r="EU55" s="2" t="s">
        <v>2</v>
      </c>
      <c r="EV55" s="2" t="s">
        <v>3</v>
      </c>
      <c r="EW55" s="2" t="s">
        <v>4</v>
      </c>
      <c r="EX55" s="2" t="s">
        <v>5</v>
      </c>
      <c r="EY55" s="2" t="s">
        <v>6</v>
      </c>
      <c r="EZ55" s="2" t="s">
        <v>7</v>
      </c>
      <c r="FA55" s="2" t="s">
        <v>8</v>
      </c>
      <c r="FB55" s="2" t="s">
        <v>9</v>
      </c>
      <c r="FC55" s="2" t="s">
        <v>10</v>
      </c>
      <c r="FD55" s="2" t="s">
        <v>11</v>
      </c>
      <c r="FE55" s="2" t="s">
        <v>12</v>
      </c>
      <c r="FF55" s="2" t="s">
        <v>13</v>
      </c>
      <c r="FJ55" s="1" t="s">
        <v>1</v>
      </c>
      <c r="FK55" s="2" t="s">
        <v>2</v>
      </c>
      <c r="FL55" s="2" t="s">
        <v>3</v>
      </c>
      <c r="FM55" s="2" t="s">
        <v>4</v>
      </c>
      <c r="FN55" s="2" t="s">
        <v>5</v>
      </c>
      <c r="FO55" s="2" t="s">
        <v>6</v>
      </c>
      <c r="FP55" s="2" t="s">
        <v>7</v>
      </c>
      <c r="FQ55" s="2" t="s">
        <v>8</v>
      </c>
      <c r="FR55" s="2" t="s">
        <v>9</v>
      </c>
      <c r="FS55" s="2" t="s">
        <v>10</v>
      </c>
      <c r="FT55" s="2" t="s">
        <v>11</v>
      </c>
      <c r="FU55" s="2" t="s">
        <v>12</v>
      </c>
      <c r="FV55" s="2" t="s">
        <v>13</v>
      </c>
      <c r="FZ55" s="1" t="s">
        <v>1</v>
      </c>
      <c r="GA55" s="2" t="s">
        <v>2</v>
      </c>
      <c r="GB55" s="2" t="s">
        <v>3</v>
      </c>
      <c r="GC55" s="2" t="s">
        <v>4</v>
      </c>
      <c r="GD55" s="2" t="s">
        <v>5</v>
      </c>
      <c r="GE55" s="2" t="s">
        <v>6</v>
      </c>
      <c r="GF55" s="2" t="s">
        <v>7</v>
      </c>
      <c r="GG55" s="2" t="s">
        <v>8</v>
      </c>
      <c r="GH55" s="2" t="s">
        <v>9</v>
      </c>
      <c r="GI55" s="2" t="s">
        <v>10</v>
      </c>
      <c r="GJ55" s="2" t="s">
        <v>11</v>
      </c>
      <c r="GK55" s="2" t="s">
        <v>12</v>
      </c>
      <c r="GL55" s="2" t="s">
        <v>13</v>
      </c>
      <c r="GP55" s="1" t="s">
        <v>1</v>
      </c>
      <c r="GQ55" s="2" t="s">
        <v>2</v>
      </c>
      <c r="GR55" s="2" t="s">
        <v>3</v>
      </c>
      <c r="GS55" s="2" t="s">
        <v>4</v>
      </c>
      <c r="GT55" s="2" t="s">
        <v>5</v>
      </c>
      <c r="GU55" s="2" t="s">
        <v>6</v>
      </c>
      <c r="GV55" s="2" t="s">
        <v>7</v>
      </c>
      <c r="GW55" s="2" t="s">
        <v>8</v>
      </c>
      <c r="GX55" s="2" t="s">
        <v>9</v>
      </c>
      <c r="GY55" s="2" t="s">
        <v>10</v>
      </c>
      <c r="GZ55" s="2" t="s">
        <v>11</v>
      </c>
      <c r="HA55" s="2" t="s">
        <v>12</v>
      </c>
      <c r="HB55" s="2" t="s">
        <v>13</v>
      </c>
      <c r="HF55" s="1" t="s">
        <v>1</v>
      </c>
      <c r="HG55" s="2" t="s">
        <v>2</v>
      </c>
      <c r="HH55" s="2" t="s">
        <v>3</v>
      </c>
      <c r="HI55" s="2" t="s">
        <v>4</v>
      </c>
      <c r="HJ55" s="2" t="s">
        <v>5</v>
      </c>
      <c r="HK55" s="2" t="s">
        <v>6</v>
      </c>
      <c r="HL55" s="2" t="s">
        <v>7</v>
      </c>
      <c r="HM55" s="2" t="s">
        <v>8</v>
      </c>
      <c r="HN55" s="2" t="s">
        <v>9</v>
      </c>
      <c r="HO55" s="2" t="s">
        <v>10</v>
      </c>
      <c r="HP55" s="2" t="s">
        <v>11</v>
      </c>
      <c r="HQ55" s="2" t="s">
        <v>12</v>
      </c>
      <c r="HR55" s="2" t="s">
        <v>13</v>
      </c>
      <c r="HV55" s="1" t="s">
        <v>1</v>
      </c>
      <c r="HW55" s="2" t="s">
        <v>2</v>
      </c>
      <c r="HX55" s="2" t="s">
        <v>3</v>
      </c>
      <c r="HY55" s="2" t="s">
        <v>4</v>
      </c>
      <c r="HZ55" s="2" t="s">
        <v>5</v>
      </c>
      <c r="IA55" s="2" t="s">
        <v>6</v>
      </c>
      <c r="IB55" s="2" t="s">
        <v>7</v>
      </c>
      <c r="IC55" s="2" t="s">
        <v>8</v>
      </c>
      <c r="ID55" s="2" t="s">
        <v>9</v>
      </c>
      <c r="IE55" s="2" t="s">
        <v>10</v>
      </c>
      <c r="IF55" s="2" t="s">
        <v>11</v>
      </c>
      <c r="IG55" s="2" t="s">
        <v>12</v>
      </c>
      <c r="IH55" s="2" t="s">
        <v>13</v>
      </c>
      <c r="IL55" s="1" t="s">
        <v>1</v>
      </c>
      <c r="IM55" s="2" t="s">
        <v>2</v>
      </c>
      <c r="IN55" s="2" t="s">
        <v>3</v>
      </c>
      <c r="IO55" s="2" t="s">
        <v>4</v>
      </c>
      <c r="IP55" s="2" t="s">
        <v>5</v>
      </c>
      <c r="IQ55" s="2" t="s">
        <v>6</v>
      </c>
      <c r="IR55" s="2" t="s">
        <v>7</v>
      </c>
      <c r="IS55" s="2" t="s">
        <v>8</v>
      </c>
      <c r="IT55" s="2" t="s">
        <v>9</v>
      </c>
      <c r="IU55" s="2" t="s">
        <v>10</v>
      </c>
      <c r="IV55" s="2" t="s">
        <v>11</v>
      </c>
      <c r="IW55" s="2" t="s">
        <v>12</v>
      </c>
      <c r="IX55" s="2" t="s">
        <v>13</v>
      </c>
      <c r="JB55" s="1" t="s">
        <v>1</v>
      </c>
      <c r="JC55" s="2" t="s">
        <v>2</v>
      </c>
      <c r="JD55" s="2" t="s">
        <v>3</v>
      </c>
      <c r="JE55" s="2" t="s">
        <v>4</v>
      </c>
      <c r="JF55" s="2" t="s">
        <v>5</v>
      </c>
      <c r="JG55" s="2" t="s">
        <v>6</v>
      </c>
      <c r="JH55" s="2" t="s">
        <v>7</v>
      </c>
      <c r="JI55" s="2" t="s">
        <v>8</v>
      </c>
      <c r="JJ55" s="2" t="s">
        <v>9</v>
      </c>
      <c r="JK55" s="2" t="s">
        <v>10</v>
      </c>
      <c r="JL55" s="2" t="s">
        <v>11</v>
      </c>
      <c r="JM55" s="2" t="s">
        <v>12</v>
      </c>
      <c r="JN55" s="2" t="s">
        <v>13</v>
      </c>
      <c r="JR55" s="1" t="s">
        <v>1</v>
      </c>
      <c r="JS55" s="2" t="s">
        <v>2</v>
      </c>
      <c r="JT55" s="2" t="s">
        <v>3</v>
      </c>
      <c r="JU55" s="2" t="s">
        <v>4</v>
      </c>
      <c r="JV55" s="2" t="s">
        <v>5</v>
      </c>
      <c r="JW55" s="2" t="s">
        <v>6</v>
      </c>
      <c r="JX55" s="2" t="s">
        <v>7</v>
      </c>
      <c r="JY55" s="2" t="s">
        <v>8</v>
      </c>
      <c r="JZ55" s="2" t="s">
        <v>9</v>
      </c>
      <c r="KA55" s="2" t="s">
        <v>10</v>
      </c>
      <c r="KB55" s="2" t="s">
        <v>11</v>
      </c>
      <c r="KC55" s="2" t="s">
        <v>12</v>
      </c>
      <c r="KD55" s="2" t="s">
        <v>13</v>
      </c>
      <c r="KH55" s="1" t="s">
        <v>1</v>
      </c>
      <c r="KI55" s="2" t="s">
        <v>2</v>
      </c>
      <c r="KJ55" s="2" t="s">
        <v>3</v>
      </c>
      <c r="KK55" s="2" t="s">
        <v>4</v>
      </c>
      <c r="KL55" s="2" t="s">
        <v>5</v>
      </c>
      <c r="KM55" s="2" t="s">
        <v>6</v>
      </c>
      <c r="KN55" s="2" t="s">
        <v>7</v>
      </c>
      <c r="KO55" s="2" t="s">
        <v>8</v>
      </c>
      <c r="KP55" s="2" t="s">
        <v>9</v>
      </c>
      <c r="KQ55" s="2" t="s">
        <v>10</v>
      </c>
      <c r="KR55" s="2" t="s">
        <v>11</v>
      </c>
      <c r="KS55" s="2" t="s">
        <v>12</v>
      </c>
      <c r="KT55" s="2" t="s">
        <v>13</v>
      </c>
      <c r="KX55" s="1" t="s">
        <v>1</v>
      </c>
      <c r="KY55" s="2" t="s">
        <v>2</v>
      </c>
      <c r="KZ55" s="2" t="s">
        <v>3</v>
      </c>
      <c r="LA55" s="2" t="s">
        <v>4</v>
      </c>
      <c r="LB55" s="2" t="s">
        <v>5</v>
      </c>
      <c r="LC55" s="2" t="s">
        <v>6</v>
      </c>
      <c r="LD55" s="2" t="s">
        <v>7</v>
      </c>
      <c r="LE55" s="2" t="s">
        <v>8</v>
      </c>
      <c r="LF55" s="2" t="s">
        <v>9</v>
      </c>
      <c r="LG55" s="2" t="s">
        <v>10</v>
      </c>
      <c r="LH55" s="2" t="s">
        <v>11</v>
      </c>
      <c r="LI55" s="2" t="s">
        <v>12</v>
      </c>
      <c r="LJ55" s="2" t="s">
        <v>13</v>
      </c>
      <c r="LN55" s="1" t="s">
        <v>1</v>
      </c>
      <c r="LO55" s="2" t="s">
        <v>2</v>
      </c>
      <c r="LP55" s="2" t="s">
        <v>3</v>
      </c>
      <c r="LQ55" s="2" t="s">
        <v>4</v>
      </c>
      <c r="LR55" s="2" t="s">
        <v>5</v>
      </c>
      <c r="LS55" s="2" t="s">
        <v>6</v>
      </c>
      <c r="LT55" s="2" t="s">
        <v>7</v>
      </c>
      <c r="LU55" s="2" t="s">
        <v>8</v>
      </c>
      <c r="LV55" s="2" t="s">
        <v>9</v>
      </c>
      <c r="LW55" s="2" t="s">
        <v>10</v>
      </c>
      <c r="LX55" s="2" t="s">
        <v>11</v>
      </c>
      <c r="LY55" s="2" t="s">
        <v>12</v>
      </c>
      <c r="LZ55" s="2" t="s">
        <v>13</v>
      </c>
    </row>
    <row r="56" spans="2:338" ht="15.75" thickBot="1" x14ac:dyDescent="0.3">
      <c r="B56" s="78" t="s">
        <v>196</v>
      </c>
      <c r="C56" s="18" t="s">
        <v>197</v>
      </c>
      <c r="D56" s="18" t="s">
        <v>26</v>
      </c>
      <c r="E56" s="18" t="s">
        <v>27</v>
      </c>
      <c r="F56" s="18" t="s">
        <v>28</v>
      </c>
      <c r="G56" s="18" t="s">
        <v>29</v>
      </c>
      <c r="H56" s="18" t="s">
        <v>30</v>
      </c>
      <c r="I56" s="18" t="s">
        <v>31</v>
      </c>
      <c r="J56" s="18" t="s">
        <v>32</v>
      </c>
      <c r="K56" s="18" t="s">
        <v>203</v>
      </c>
      <c r="L56" s="18" t="s">
        <v>204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70" t="s">
        <v>44</v>
      </c>
      <c r="BA56" s="1" t="s">
        <v>1</v>
      </c>
      <c r="BB56" s="5">
        <v>1021</v>
      </c>
      <c r="BC56" s="6" t="s">
        <v>14</v>
      </c>
      <c r="BD56" s="6" t="s">
        <v>14</v>
      </c>
      <c r="BE56" s="5">
        <v>806</v>
      </c>
      <c r="BF56" s="5">
        <v>202</v>
      </c>
      <c r="BG56" s="5">
        <v>12</v>
      </c>
      <c r="BH56" s="5">
        <v>1</v>
      </c>
      <c r="BI56" s="6" t="s">
        <v>14</v>
      </c>
      <c r="BJ56" s="6" t="s">
        <v>14</v>
      </c>
      <c r="BK56" s="6" t="s">
        <v>14</v>
      </c>
      <c r="BL56" s="6" t="s">
        <v>14</v>
      </c>
      <c r="BM56" s="6" t="s">
        <v>14</v>
      </c>
      <c r="BN56" s="6" t="s">
        <v>14</v>
      </c>
      <c r="BP56" s="58" t="s">
        <v>62</v>
      </c>
      <c r="BQ56" s="1" t="s">
        <v>1</v>
      </c>
      <c r="BR56" s="5">
        <v>1928</v>
      </c>
      <c r="BS56" s="6" t="s">
        <v>14</v>
      </c>
      <c r="BT56" s="6" t="s">
        <v>14</v>
      </c>
      <c r="BU56" s="5">
        <v>943</v>
      </c>
      <c r="BV56" s="5">
        <v>639</v>
      </c>
      <c r="BW56" s="5">
        <v>337</v>
      </c>
      <c r="BX56" s="5">
        <v>8</v>
      </c>
      <c r="BY56" s="5">
        <v>1</v>
      </c>
      <c r="BZ56" s="6" t="s">
        <v>14</v>
      </c>
      <c r="CA56" s="6" t="s">
        <v>14</v>
      </c>
      <c r="CB56" s="6" t="s">
        <v>14</v>
      </c>
      <c r="CC56" s="6" t="s">
        <v>14</v>
      </c>
      <c r="CD56" s="6" t="s">
        <v>14</v>
      </c>
      <c r="CF56" s="58" t="s">
        <v>63</v>
      </c>
      <c r="CG56" s="1" t="s">
        <v>1</v>
      </c>
      <c r="CH56" s="5">
        <v>5759</v>
      </c>
      <c r="CI56" s="6" t="s">
        <v>14</v>
      </c>
      <c r="CJ56" s="6" t="s">
        <v>14</v>
      </c>
      <c r="CK56" s="5">
        <v>2334</v>
      </c>
      <c r="CL56" s="5">
        <v>2673</v>
      </c>
      <c r="CM56" s="5">
        <v>619</v>
      </c>
      <c r="CN56" s="5">
        <v>132</v>
      </c>
      <c r="CO56" s="5">
        <v>1</v>
      </c>
      <c r="CP56" s="6" t="s">
        <v>14</v>
      </c>
      <c r="CQ56" s="6" t="s">
        <v>14</v>
      </c>
      <c r="CR56" s="6" t="s">
        <v>14</v>
      </c>
      <c r="CS56" s="6" t="s">
        <v>14</v>
      </c>
      <c r="CT56" s="6" t="s">
        <v>14</v>
      </c>
      <c r="CV56" s="58" t="s">
        <v>66</v>
      </c>
      <c r="CW56" s="1" t="s">
        <v>1</v>
      </c>
      <c r="CX56" s="5">
        <v>13316</v>
      </c>
      <c r="CY56" s="6" t="s">
        <v>14</v>
      </c>
      <c r="CZ56" s="6" t="s">
        <v>14</v>
      </c>
      <c r="DA56" s="5">
        <v>6077</v>
      </c>
      <c r="DB56" s="5">
        <v>5283</v>
      </c>
      <c r="DC56" s="5">
        <v>1513</v>
      </c>
      <c r="DD56" s="5">
        <v>441</v>
      </c>
      <c r="DE56" s="5">
        <v>2</v>
      </c>
      <c r="DF56" s="6" t="s">
        <v>14</v>
      </c>
      <c r="DG56" s="6" t="s">
        <v>14</v>
      </c>
      <c r="DH56" s="6" t="s">
        <v>14</v>
      </c>
      <c r="DI56" s="6" t="s">
        <v>14</v>
      </c>
      <c r="DJ56" s="6" t="s">
        <v>14</v>
      </c>
      <c r="DL56" s="58" t="s">
        <v>68</v>
      </c>
      <c r="DM56" s="1" t="s">
        <v>1</v>
      </c>
      <c r="DN56" s="5">
        <v>1808</v>
      </c>
      <c r="DO56" s="6" t="s">
        <v>14</v>
      </c>
      <c r="DP56" s="6" t="s">
        <v>14</v>
      </c>
      <c r="DQ56" s="5">
        <v>1085</v>
      </c>
      <c r="DR56" s="5">
        <v>591</v>
      </c>
      <c r="DS56" s="5">
        <v>118</v>
      </c>
      <c r="DT56" s="5">
        <v>11</v>
      </c>
      <c r="DU56" s="5">
        <v>3</v>
      </c>
      <c r="DV56" s="6" t="s">
        <v>14</v>
      </c>
      <c r="DW56" s="6" t="s">
        <v>14</v>
      </c>
      <c r="DX56" s="6" t="s">
        <v>14</v>
      </c>
      <c r="DY56" s="6" t="s">
        <v>14</v>
      </c>
      <c r="DZ56" s="6" t="s">
        <v>14</v>
      </c>
      <c r="EB56" s="58" t="s">
        <v>77</v>
      </c>
      <c r="EC56" s="1" t="s">
        <v>1</v>
      </c>
      <c r="ED56" s="5">
        <v>413</v>
      </c>
      <c r="EE56" s="6" t="s">
        <v>14</v>
      </c>
      <c r="EF56" s="6" t="s">
        <v>14</v>
      </c>
      <c r="EG56" s="5">
        <v>235</v>
      </c>
      <c r="EH56" s="5">
        <v>141</v>
      </c>
      <c r="EI56" s="5">
        <v>36</v>
      </c>
      <c r="EJ56" s="5">
        <v>1</v>
      </c>
      <c r="EK56" s="6" t="s">
        <v>14</v>
      </c>
      <c r="EL56" s="6" t="s">
        <v>14</v>
      </c>
      <c r="EM56" s="6" t="s">
        <v>14</v>
      </c>
      <c r="EN56" s="6" t="s">
        <v>14</v>
      </c>
      <c r="EO56" s="6" t="s">
        <v>14</v>
      </c>
      <c r="EP56" s="6" t="s">
        <v>14</v>
      </c>
      <c r="ER56" s="58" t="s">
        <v>78</v>
      </c>
      <c r="ES56" s="1" t="s">
        <v>1</v>
      </c>
      <c r="ET56" s="5">
        <v>556</v>
      </c>
      <c r="EU56" s="6" t="s">
        <v>14</v>
      </c>
      <c r="EV56" s="6" t="s">
        <v>14</v>
      </c>
      <c r="EW56" s="5">
        <v>349</v>
      </c>
      <c r="EX56" s="5">
        <v>92</v>
      </c>
      <c r="EY56" s="5">
        <v>98</v>
      </c>
      <c r="EZ56" s="5">
        <v>17</v>
      </c>
      <c r="FA56" s="6" t="s">
        <v>14</v>
      </c>
      <c r="FB56" s="6" t="s">
        <v>14</v>
      </c>
      <c r="FC56" s="6" t="s">
        <v>14</v>
      </c>
      <c r="FD56" s="6" t="s">
        <v>14</v>
      </c>
      <c r="FE56" s="6" t="s">
        <v>14</v>
      </c>
      <c r="FF56" s="6" t="s">
        <v>14</v>
      </c>
      <c r="FH56" s="58" t="s">
        <v>79</v>
      </c>
      <c r="FI56" s="1" t="s">
        <v>1</v>
      </c>
      <c r="FJ56" s="5">
        <v>267</v>
      </c>
      <c r="FK56" s="6" t="s">
        <v>14</v>
      </c>
      <c r="FL56" s="6" t="s">
        <v>14</v>
      </c>
      <c r="FM56" s="5">
        <v>129</v>
      </c>
      <c r="FN56" s="5">
        <v>102</v>
      </c>
      <c r="FO56" s="5">
        <v>29</v>
      </c>
      <c r="FP56" s="5">
        <v>7</v>
      </c>
      <c r="FQ56" s="6" t="s">
        <v>14</v>
      </c>
      <c r="FR56" s="6" t="s">
        <v>14</v>
      </c>
      <c r="FS56" s="6" t="s">
        <v>14</v>
      </c>
      <c r="FT56" s="6" t="s">
        <v>14</v>
      </c>
      <c r="FU56" s="6" t="s">
        <v>14</v>
      </c>
      <c r="FV56" s="6" t="s">
        <v>14</v>
      </c>
      <c r="FX56" s="58" t="s">
        <v>80</v>
      </c>
      <c r="FY56" s="1" t="s">
        <v>1</v>
      </c>
      <c r="FZ56" s="5">
        <v>266</v>
      </c>
      <c r="GA56" s="6" t="s">
        <v>14</v>
      </c>
      <c r="GB56" s="6" t="s">
        <v>14</v>
      </c>
      <c r="GC56" s="5">
        <v>136</v>
      </c>
      <c r="GD56" s="5">
        <v>84</v>
      </c>
      <c r="GE56" s="5">
        <v>46</v>
      </c>
      <c r="GF56" s="6" t="s">
        <v>14</v>
      </c>
      <c r="GG56" s="6" t="s">
        <v>14</v>
      </c>
      <c r="GH56" s="6" t="s">
        <v>14</v>
      </c>
      <c r="GI56" s="6" t="s">
        <v>14</v>
      </c>
      <c r="GJ56" s="6" t="s">
        <v>14</v>
      </c>
      <c r="GK56" s="6" t="s">
        <v>14</v>
      </c>
      <c r="GL56" s="6" t="s">
        <v>14</v>
      </c>
      <c r="GN56" s="58" t="s">
        <v>81</v>
      </c>
      <c r="GO56" s="1" t="s">
        <v>1</v>
      </c>
      <c r="GP56" s="5">
        <v>112</v>
      </c>
      <c r="GQ56" s="6" t="s">
        <v>14</v>
      </c>
      <c r="GR56" s="6" t="s">
        <v>14</v>
      </c>
      <c r="GS56" s="5">
        <v>63</v>
      </c>
      <c r="GT56" s="5">
        <v>46</v>
      </c>
      <c r="GU56" s="5">
        <v>3</v>
      </c>
      <c r="GV56" s="6" t="s">
        <v>14</v>
      </c>
      <c r="GW56" s="6" t="s">
        <v>14</v>
      </c>
      <c r="GX56" s="6" t="s">
        <v>14</v>
      </c>
      <c r="GY56" s="6" t="s">
        <v>14</v>
      </c>
      <c r="GZ56" s="6" t="s">
        <v>14</v>
      </c>
      <c r="HA56" s="6" t="s">
        <v>14</v>
      </c>
      <c r="HB56" s="6" t="s">
        <v>14</v>
      </c>
      <c r="HD56" s="58" t="s">
        <v>92</v>
      </c>
      <c r="HE56" s="1" t="s">
        <v>1</v>
      </c>
      <c r="HF56" s="5">
        <v>251</v>
      </c>
      <c r="HG56" s="6" t="s">
        <v>14</v>
      </c>
      <c r="HH56" s="6" t="s">
        <v>14</v>
      </c>
      <c r="HI56" s="5">
        <v>180</v>
      </c>
      <c r="HJ56" s="5">
        <v>66</v>
      </c>
      <c r="HK56" s="5">
        <v>5</v>
      </c>
      <c r="HL56" s="6" t="s">
        <v>14</v>
      </c>
      <c r="HM56" s="6" t="s">
        <v>14</v>
      </c>
      <c r="HN56" s="6" t="s">
        <v>14</v>
      </c>
      <c r="HO56" s="6" t="s">
        <v>14</v>
      </c>
      <c r="HP56" s="6" t="s">
        <v>14</v>
      </c>
      <c r="HQ56" s="6" t="s">
        <v>14</v>
      </c>
      <c r="HR56" s="6" t="s">
        <v>14</v>
      </c>
      <c r="HT56" s="58" t="s">
        <v>93</v>
      </c>
      <c r="HU56" s="1" t="s">
        <v>1</v>
      </c>
      <c r="HV56" s="5">
        <v>96</v>
      </c>
      <c r="HW56" s="6" t="s">
        <v>14</v>
      </c>
      <c r="HX56" s="6" t="s">
        <v>14</v>
      </c>
      <c r="HY56" s="5">
        <v>1</v>
      </c>
      <c r="HZ56" s="5">
        <v>67</v>
      </c>
      <c r="IA56" s="5">
        <v>25</v>
      </c>
      <c r="IB56" s="5">
        <v>3</v>
      </c>
      <c r="IC56" s="6" t="s">
        <v>14</v>
      </c>
      <c r="ID56" s="6" t="s">
        <v>14</v>
      </c>
      <c r="IE56" s="6" t="s">
        <v>14</v>
      </c>
      <c r="IF56" s="6" t="s">
        <v>14</v>
      </c>
      <c r="IG56" s="6" t="s">
        <v>14</v>
      </c>
      <c r="IH56" s="6" t="s">
        <v>14</v>
      </c>
      <c r="IJ56" s="58" t="s">
        <v>154</v>
      </c>
      <c r="IK56" s="1" t="s">
        <v>1</v>
      </c>
      <c r="IL56" s="5">
        <v>485</v>
      </c>
      <c r="IM56" s="6" t="s">
        <v>14</v>
      </c>
      <c r="IN56" s="6" t="s">
        <v>14</v>
      </c>
      <c r="IO56" s="5">
        <v>252</v>
      </c>
      <c r="IP56" s="5">
        <v>178</v>
      </c>
      <c r="IQ56" s="5">
        <v>51</v>
      </c>
      <c r="IR56" s="5">
        <v>4</v>
      </c>
      <c r="IS56" s="6" t="s">
        <v>14</v>
      </c>
      <c r="IT56" s="6" t="s">
        <v>14</v>
      </c>
      <c r="IU56" s="6" t="s">
        <v>14</v>
      </c>
      <c r="IV56" s="6" t="s">
        <v>14</v>
      </c>
      <c r="IW56" s="6" t="s">
        <v>14</v>
      </c>
      <c r="IX56" s="6" t="s">
        <v>14</v>
      </c>
      <c r="IZ56" s="58" t="s">
        <v>156</v>
      </c>
      <c r="JA56" s="1" t="s">
        <v>1</v>
      </c>
      <c r="JB56" s="5">
        <v>387</v>
      </c>
      <c r="JC56" s="6">
        <v>0</v>
      </c>
      <c r="JD56" s="6" t="s">
        <v>14</v>
      </c>
      <c r="JE56" s="5">
        <v>86</v>
      </c>
      <c r="JF56" s="5">
        <v>229</v>
      </c>
      <c r="JG56" s="5">
        <v>62</v>
      </c>
      <c r="JH56" s="5">
        <v>10</v>
      </c>
      <c r="JI56" s="6" t="s">
        <v>14</v>
      </c>
      <c r="JJ56" s="6" t="s">
        <v>14</v>
      </c>
      <c r="JK56" s="6" t="s">
        <v>14</v>
      </c>
      <c r="JL56" s="6" t="s">
        <v>14</v>
      </c>
      <c r="JM56" s="6" t="s">
        <v>14</v>
      </c>
      <c r="JN56" s="6" t="s">
        <v>14</v>
      </c>
      <c r="JP56" s="58" t="s">
        <v>160</v>
      </c>
      <c r="JQ56" s="1" t="s">
        <v>1</v>
      </c>
      <c r="JR56" s="5">
        <v>1281</v>
      </c>
      <c r="JS56" s="6" t="s">
        <v>14</v>
      </c>
      <c r="JT56" s="6" t="s">
        <v>14</v>
      </c>
      <c r="JU56" s="5">
        <v>557</v>
      </c>
      <c r="JV56" s="5">
        <v>331</v>
      </c>
      <c r="JW56" s="5">
        <v>333</v>
      </c>
      <c r="JX56" s="5">
        <v>60</v>
      </c>
      <c r="JY56" s="6" t="s">
        <v>14</v>
      </c>
      <c r="JZ56" s="6" t="s">
        <v>14</v>
      </c>
      <c r="KA56" s="6" t="s">
        <v>14</v>
      </c>
      <c r="KB56" s="6" t="s">
        <v>14</v>
      </c>
      <c r="KC56" s="6" t="s">
        <v>14</v>
      </c>
      <c r="KD56" s="6" t="s">
        <v>14</v>
      </c>
      <c r="KF56" s="58" t="s">
        <v>161</v>
      </c>
      <c r="KG56" s="1" t="s">
        <v>1</v>
      </c>
      <c r="KH56" s="5">
        <v>1401</v>
      </c>
      <c r="KI56" s="6" t="s">
        <v>14</v>
      </c>
      <c r="KJ56" s="6" t="s">
        <v>14</v>
      </c>
      <c r="KK56" s="5">
        <v>528</v>
      </c>
      <c r="KL56" s="5">
        <v>669</v>
      </c>
      <c r="KM56" s="5">
        <v>154</v>
      </c>
      <c r="KN56" s="5">
        <v>50</v>
      </c>
      <c r="KO56" s="6" t="s">
        <v>14</v>
      </c>
      <c r="KP56" s="6" t="s">
        <v>14</v>
      </c>
      <c r="KQ56" s="6" t="s">
        <v>14</v>
      </c>
      <c r="KR56" s="6" t="s">
        <v>14</v>
      </c>
      <c r="KS56" s="6" t="s">
        <v>14</v>
      </c>
      <c r="KT56" s="6" t="s">
        <v>14</v>
      </c>
      <c r="KV56" s="58" t="s">
        <v>162</v>
      </c>
      <c r="KW56" s="1" t="s">
        <v>1</v>
      </c>
      <c r="KX56" s="5">
        <v>1030</v>
      </c>
      <c r="KY56" s="6" t="s">
        <v>14</v>
      </c>
      <c r="KZ56" s="6" t="s">
        <v>14</v>
      </c>
      <c r="LA56" s="5">
        <v>334</v>
      </c>
      <c r="LB56" s="5">
        <v>376</v>
      </c>
      <c r="LC56" s="5">
        <v>295</v>
      </c>
      <c r="LD56" s="5">
        <v>25</v>
      </c>
      <c r="LE56" s="6" t="s">
        <v>14</v>
      </c>
      <c r="LF56" s="6" t="s">
        <v>14</v>
      </c>
      <c r="LG56" s="6" t="s">
        <v>14</v>
      </c>
      <c r="LH56" s="6" t="s">
        <v>14</v>
      </c>
      <c r="LI56" s="6" t="s">
        <v>14</v>
      </c>
      <c r="LJ56" s="6" t="s">
        <v>14</v>
      </c>
      <c r="LL56" s="58" t="s">
        <v>165</v>
      </c>
      <c r="LM56" s="1" t="s">
        <v>1</v>
      </c>
      <c r="LN56" s="5">
        <v>765</v>
      </c>
      <c r="LO56" s="6" t="s">
        <v>14</v>
      </c>
      <c r="LP56" s="6" t="s">
        <v>14</v>
      </c>
      <c r="LQ56" s="5">
        <v>341</v>
      </c>
      <c r="LR56" s="5">
        <v>300</v>
      </c>
      <c r="LS56" s="5">
        <v>117</v>
      </c>
      <c r="LT56" s="5">
        <v>7</v>
      </c>
      <c r="LU56" s="6" t="s">
        <v>14</v>
      </c>
      <c r="LV56" s="6" t="s">
        <v>14</v>
      </c>
      <c r="LW56" s="6" t="s">
        <v>14</v>
      </c>
      <c r="LX56" s="6" t="s">
        <v>14</v>
      </c>
      <c r="LY56" s="6" t="s">
        <v>14</v>
      </c>
      <c r="LZ56" s="6" t="s">
        <v>14</v>
      </c>
    </row>
    <row r="57" spans="2:338" ht="15.75" thickBot="1" x14ac:dyDescent="0.3">
      <c r="B57" s="79"/>
      <c r="C57" s="13" t="s">
        <v>16</v>
      </c>
      <c r="D57" s="19">
        <f>SUM(E57:L57)</f>
        <v>561</v>
      </c>
      <c r="E57" s="14">
        <f>BC57+BS57+CI57+CY57+DO57+EE57+EU57+FK57+GA57+GQ57+HG57+HW57+IM57+JC57+JS57+KI57+KY57+LO57</f>
        <v>0</v>
      </c>
      <c r="F57" s="14">
        <f t="shared" ref="F57:L66" si="6">BD57+BT57+CJ57+CZ57+DP57+EF57+EV57+FL57+GB57+GR57+HH57+HX57+IN57+JD57+JT57+KJ57+KZ57+LP57</f>
        <v>0</v>
      </c>
      <c r="G57" s="14">
        <f t="shared" si="6"/>
        <v>259</v>
      </c>
      <c r="H57" s="14">
        <f t="shared" si="6"/>
        <v>184</v>
      </c>
      <c r="I57" s="14">
        <f t="shared" si="6"/>
        <v>103</v>
      </c>
      <c r="J57" s="14">
        <f t="shared" si="6"/>
        <v>15</v>
      </c>
      <c r="K57" s="14">
        <f t="shared" si="6"/>
        <v>0</v>
      </c>
      <c r="L57" s="14">
        <f t="shared" si="6"/>
        <v>0</v>
      </c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71"/>
      <c r="BA57" s="7" t="s">
        <v>16</v>
      </c>
      <c r="BB57" s="4" t="s">
        <v>14</v>
      </c>
      <c r="BC57" s="8" t="s">
        <v>14</v>
      </c>
      <c r="BD57" s="8" t="s">
        <v>14</v>
      </c>
      <c r="BE57" s="8" t="s">
        <v>14</v>
      </c>
      <c r="BF57" s="8" t="s">
        <v>14</v>
      </c>
      <c r="BG57" s="8" t="s">
        <v>14</v>
      </c>
      <c r="BH57" s="8" t="s">
        <v>14</v>
      </c>
      <c r="BI57" s="8" t="s">
        <v>14</v>
      </c>
      <c r="BJ57" s="8" t="s">
        <v>14</v>
      </c>
      <c r="BK57" s="8" t="s">
        <v>14</v>
      </c>
      <c r="BL57" s="8" t="s">
        <v>14</v>
      </c>
      <c r="BM57" s="8" t="s">
        <v>14</v>
      </c>
      <c r="BN57" s="8" t="s">
        <v>14</v>
      </c>
      <c r="BP57" s="59"/>
      <c r="BQ57" s="7" t="s">
        <v>16</v>
      </c>
      <c r="BR57" s="3">
        <v>32</v>
      </c>
      <c r="BS57" s="8" t="s">
        <v>14</v>
      </c>
      <c r="BT57" s="8" t="s">
        <v>14</v>
      </c>
      <c r="BU57" s="9">
        <v>18</v>
      </c>
      <c r="BV57" s="9">
        <v>10</v>
      </c>
      <c r="BW57" s="9">
        <v>4</v>
      </c>
      <c r="BX57" s="8" t="s">
        <v>14</v>
      </c>
      <c r="BY57" s="8" t="s">
        <v>14</v>
      </c>
      <c r="BZ57" s="8" t="s">
        <v>14</v>
      </c>
      <c r="CA57" s="8" t="s">
        <v>14</v>
      </c>
      <c r="CB57" s="8" t="s">
        <v>14</v>
      </c>
      <c r="CC57" s="8" t="s">
        <v>14</v>
      </c>
      <c r="CD57" s="8" t="s">
        <v>14</v>
      </c>
      <c r="CF57" s="59"/>
      <c r="CG57" s="7" t="s">
        <v>16</v>
      </c>
      <c r="CH57" s="3">
        <v>132</v>
      </c>
      <c r="CI57" s="8" t="s">
        <v>14</v>
      </c>
      <c r="CJ57" s="8" t="s">
        <v>14</v>
      </c>
      <c r="CK57" s="9">
        <v>42</v>
      </c>
      <c r="CL57" s="9">
        <v>61</v>
      </c>
      <c r="CM57" s="9">
        <v>27</v>
      </c>
      <c r="CN57" s="9">
        <v>2</v>
      </c>
      <c r="CO57" s="8" t="s">
        <v>14</v>
      </c>
      <c r="CP57" s="8" t="s">
        <v>14</v>
      </c>
      <c r="CQ57" s="8" t="s">
        <v>14</v>
      </c>
      <c r="CR57" s="8" t="s">
        <v>14</v>
      </c>
      <c r="CS57" s="8" t="s">
        <v>14</v>
      </c>
      <c r="CT57" s="8" t="s">
        <v>14</v>
      </c>
      <c r="CV57" s="59"/>
      <c r="CW57" s="7" t="s">
        <v>16</v>
      </c>
      <c r="CX57" s="3">
        <v>250</v>
      </c>
      <c r="CY57" s="8" t="s">
        <v>14</v>
      </c>
      <c r="CZ57" s="8" t="s">
        <v>14</v>
      </c>
      <c r="DA57" s="9">
        <v>123</v>
      </c>
      <c r="DB57" s="9">
        <v>65</v>
      </c>
      <c r="DC57" s="9">
        <v>52</v>
      </c>
      <c r="DD57" s="9">
        <v>10</v>
      </c>
      <c r="DE57" s="8" t="s">
        <v>14</v>
      </c>
      <c r="DF57" s="8" t="s">
        <v>14</v>
      </c>
      <c r="DG57" s="8" t="s">
        <v>14</v>
      </c>
      <c r="DH57" s="8" t="s">
        <v>14</v>
      </c>
      <c r="DI57" s="8" t="s">
        <v>14</v>
      </c>
      <c r="DJ57" s="8" t="s">
        <v>14</v>
      </c>
      <c r="DL57" s="59"/>
      <c r="DM57" s="7" t="s">
        <v>16</v>
      </c>
      <c r="DN57" s="3">
        <v>35</v>
      </c>
      <c r="DO57" s="8" t="s">
        <v>14</v>
      </c>
      <c r="DP57" s="8" t="s">
        <v>14</v>
      </c>
      <c r="DQ57" s="9">
        <v>19</v>
      </c>
      <c r="DR57" s="9">
        <v>12</v>
      </c>
      <c r="DS57" s="9">
        <v>4</v>
      </c>
      <c r="DT57" s="8" t="s">
        <v>14</v>
      </c>
      <c r="DU57" s="8" t="s">
        <v>14</v>
      </c>
      <c r="DV57" s="8" t="s">
        <v>14</v>
      </c>
      <c r="DW57" s="8" t="s">
        <v>14</v>
      </c>
      <c r="DX57" s="8" t="s">
        <v>14</v>
      </c>
      <c r="DY57" s="8" t="s">
        <v>14</v>
      </c>
      <c r="DZ57" s="8" t="s">
        <v>14</v>
      </c>
      <c r="EB57" s="59"/>
      <c r="EC57" s="7" t="s">
        <v>16</v>
      </c>
      <c r="ED57" s="3">
        <v>3</v>
      </c>
      <c r="EE57" s="8" t="s">
        <v>14</v>
      </c>
      <c r="EF57" s="8" t="s">
        <v>14</v>
      </c>
      <c r="EG57" s="9">
        <v>2</v>
      </c>
      <c r="EH57" s="9">
        <v>1</v>
      </c>
      <c r="EI57" s="8" t="s">
        <v>14</v>
      </c>
      <c r="EJ57" s="8" t="s">
        <v>14</v>
      </c>
      <c r="EK57" s="8" t="s">
        <v>14</v>
      </c>
      <c r="EL57" s="8" t="s">
        <v>14</v>
      </c>
      <c r="EM57" s="8" t="s">
        <v>14</v>
      </c>
      <c r="EN57" s="8" t="s">
        <v>14</v>
      </c>
      <c r="EO57" s="8" t="s">
        <v>14</v>
      </c>
      <c r="EP57" s="8" t="s">
        <v>14</v>
      </c>
      <c r="ER57" s="59"/>
      <c r="ES57" s="7" t="s">
        <v>16</v>
      </c>
      <c r="ET57" s="3">
        <v>4</v>
      </c>
      <c r="EU57" s="8" t="s">
        <v>14</v>
      </c>
      <c r="EV57" s="8" t="s">
        <v>14</v>
      </c>
      <c r="EW57" s="9">
        <v>2</v>
      </c>
      <c r="EX57" s="9">
        <v>1</v>
      </c>
      <c r="EY57" s="9">
        <v>1</v>
      </c>
      <c r="EZ57" s="8" t="s">
        <v>14</v>
      </c>
      <c r="FA57" s="8" t="s">
        <v>14</v>
      </c>
      <c r="FB57" s="8" t="s">
        <v>14</v>
      </c>
      <c r="FC57" s="8" t="s">
        <v>14</v>
      </c>
      <c r="FD57" s="8" t="s">
        <v>14</v>
      </c>
      <c r="FE57" s="8" t="s">
        <v>14</v>
      </c>
      <c r="FF57" s="8" t="s">
        <v>14</v>
      </c>
      <c r="FH57" s="59"/>
      <c r="FI57" s="7" t="s">
        <v>16</v>
      </c>
      <c r="FJ57" s="3">
        <v>3</v>
      </c>
      <c r="FK57" s="8" t="s">
        <v>14</v>
      </c>
      <c r="FL57" s="8" t="s">
        <v>14</v>
      </c>
      <c r="FM57" s="9">
        <v>2</v>
      </c>
      <c r="FN57" s="9">
        <v>1</v>
      </c>
      <c r="FO57" s="8" t="s">
        <v>14</v>
      </c>
      <c r="FP57" s="8" t="s">
        <v>14</v>
      </c>
      <c r="FQ57" s="8" t="s">
        <v>14</v>
      </c>
      <c r="FR57" s="8" t="s">
        <v>14</v>
      </c>
      <c r="FS57" s="8" t="s">
        <v>14</v>
      </c>
      <c r="FT57" s="8" t="s">
        <v>14</v>
      </c>
      <c r="FU57" s="8" t="s">
        <v>14</v>
      </c>
      <c r="FV57" s="8" t="s">
        <v>14</v>
      </c>
      <c r="FX57" s="59"/>
      <c r="FY57" s="7" t="s">
        <v>16</v>
      </c>
      <c r="FZ57" s="3">
        <v>2</v>
      </c>
      <c r="GA57" s="8" t="s">
        <v>14</v>
      </c>
      <c r="GB57" s="8" t="s">
        <v>14</v>
      </c>
      <c r="GC57" s="9">
        <v>1</v>
      </c>
      <c r="GD57" s="8" t="s">
        <v>14</v>
      </c>
      <c r="GE57" s="9">
        <v>1</v>
      </c>
      <c r="GF57" s="8" t="s">
        <v>14</v>
      </c>
      <c r="GG57" s="8" t="s">
        <v>14</v>
      </c>
      <c r="GH57" s="8" t="s">
        <v>14</v>
      </c>
      <c r="GI57" s="8" t="s">
        <v>14</v>
      </c>
      <c r="GJ57" s="8" t="s">
        <v>14</v>
      </c>
      <c r="GK57" s="8" t="s">
        <v>14</v>
      </c>
      <c r="GL57" s="8" t="s">
        <v>14</v>
      </c>
      <c r="GN57" s="59"/>
      <c r="GO57" s="7" t="s">
        <v>16</v>
      </c>
      <c r="GP57" s="3">
        <v>2</v>
      </c>
      <c r="GQ57" s="8" t="s">
        <v>14</v>
      </c>
      <c r="GR57" s="8" t="s">
        <v>14</v>
      </c>
      <c r="GS57" s="8" t="s">
        <v>14</v>
      </c>
      <c r="GT57" s="9">
        <v>1</v>
      </c>
      <c r="GU57" s="9">
        <v>1</v>
      </c>
      <c r="GV57" s="8" t="s">
        <v>14</v>
      </c>
      <c r="GW57" s="8" t="s">
        <v>14</v>
      </c>
      <c r="GX57" s="8" t="s">
        <v>14</v>
      </c>
      <c r="GY57" s="8" t="s">
        <v>14</v>
      </c>
      <c r="GZ57" s="8" t="s">
        <v>14</v>
      </c>
      <c r="HA57" s="8" t="s">
        <v>14</v>
      </c>
      <c r="HB57" s="8" t="s">
        <v>14</v>
      </c>
      <c r="HD57" s="59"/>
      <c r="HE57" s="17" t="s">
        <v>16</v>
      </c>
      <c r="HF57" s="3">
        <v>5</v>
      </c>
      <c r="HG57" s="8" t="s">
        <v>14</v>
      </c>
      <c r="HH57" s="8" t="s">
        <v>14</v>
      </c>
      <c r="HI57" s="9">
        <v>4</v>
      </c>
      <c r="HJ57" s="9">
        <v>1</v>
      </c>
      <c r="HK57" s="8" t="s">
        <v>14</v>
      </c>
      <c r="HL57" s="8" t="s">
        <v>14</v>
      </c>
      <c r="HM57" s="8" t="s">
        <v>14</v>
      </c>
      <c r="HN57" s="8" t="s">
        <v>14</v>
      </c>
      <c r="HO57" s="8" t="s">
        <v>14</v>
      </c>
      <c r="HP57" s="8" t="s">
        <v>14</v>
      </c>
      <c r="HQ57" s="8" t="s">
        <v>14</v>
      </c>
      <c r="HR57" s="8" t="s">
        <v>14</v>
      </c>
      <c r="HT57" s="59"/>
      <c r="HU57" s="17" t="s">
        <v>16</v>
      </c>
      <c r="HV57" s="4" t="s">
        <v>14</v>
      </c>
      <c r="HW57" s="8" t="s">
        <v>14</v>
      </c>
      <c r="HX57" s="8" t="s">
        <v>14</v>
      </c>
      <c r="HY57" s="8" t="s">
        <v>14</v>
      </c>
      <c r="HZ57" s="8" t="s">
        <v>14</v>
      </c>
      <c r="IA57" s="8" t="s">
        <v>14</v>
      </c>
      <c r="IB57" s="8" t="s">
        <v>14</v>
      </c>
      <c r="IC57" s="8" t="s">
        <v>14</v>
      </c>
      <c r="ID57" s="8" t="s">
        <v>14</v>
      </c>
      <c r="IE57" s="8" t="s">
        <v>14</v>
      </c>
      <c r="IF57" s="8" t="s">
        <v>14</v>
      </c>
      <c r="IG57" s="8" t="s">
        <v>14</v>
      </c>
      <c r="IH57" s="8" t="s">
        <v>14</v>
      </c>
      <c r="IJ57" s="59"/>
      <c r="IK57" s="17" t="s">
        <v>16</v>
      </c>
      <c r="IL57" s="3">
        <v>9</v>
      </c>
      <c r="IM57" s="8" t="s">
        <v>14</v>
      </c>
      <c r="IN57" s="8" t="s">
        <v>14</v>
      </c>
      <c r="IO57" s="9">
        <v>5</v>
      </c>
      <c r="IP57" s="9">
        <v>4</v>
      </c>
      <c r="IQ57" s="8" t="s">
        <v>14</v>
      </c>
      <c r="IR57" s="8" t="s">
        <v>14</v>
      </c>
      <c r="IS57" s="8" t="s">
        <v>14</v>
      </c>
      <c r="IT57" s="8" t="s">
        <v>14</v>
      </c>
      <c r="IU57" s="8" t="s">
        <v>14</v>
      </c>
      <c r="IV57" s="8" t="s">
        <v>14</v>
      </c>
      <c r="IW57" s="8" t="s">
        <v>14</v>
      </c>
      <c r="IX57" s="8" t="s">
        <v>14</v>
      </c>
      <c r="IZ57" s="59"/>
      <c r="JA57" s="17" t="s">
        <v>16</v>
      </c>
      <c r="JB57" s="3">
        <v>3</v>
      </c>
      <c r="JC57" s="8" t="s">
        <v>14</v>
      </c>
      <c r="JD57" s="8" t="s">
        <v>14</v>
      </c>
      <c r="JE57" s="9">
        <v>1</v>
      </c>
      <c r="JF57" s="9">
        <v>1</v>
      </c>
      <c r="JG57" s="8" t="s">
        <v>14</v>
      </c>
      <c r="JH57" s="9">
        <v>1</v>
      </c>
      <c r="JI57" s="8" t="s">
        <v>14</v>
      </c>
      <c r="JJ57" s="8" t="s">
        <v>14</v>
      </c>
      <c r="JK57" s="8" t="s">
        <v>14</v>
      </c>
      <c r="JL57" s="8" t="s">
        <v>14</v>
      </c>
      <c r="JM57" s="8" t="s">
        <v>14</v>
      </c>
      <c r="JN57" s="8" t="s">
        <v>14</v>
      </c>
      <c r="JP57" s="59"/>
      <c r="JQ57" s="17" t="s">
        <v>16</v>
      </c>
      <c r="JR57" s="3">
        <v>36</v>
      </c>
      <c r="JS57" s="8" t="s">
        <v>14</v>
      </c>
      <c r="JT57" s="8" t="s">
        <v>14</v>
      </c>
      <c r="JU57" s="9">
        <v>20</v>
      </c>
      <c r="JV57" s="9">
        <v>12</v>
      </c>
      <c r="JW57" s="9">
        <v>4</v>
      </c>
      <c r="JX57" s="8" t="s">
        <v>14</v>
      </c>
      <c r="JY57" s="8" t="s">
        <v>14</v>
      </c>
      <c r="JZ57" s="8" t="s">
        <v>14</v>
      </c>
      <c r="KA57" s="8" t="s">
        <v>14</v>
      </c>
      <c r="KB57" s="8" t="s">
        <v>14</v>
      </c>
      <c r="KC57" s="8" t="s">
        <v>14</v>
      </c>
      <c r="KD57" s="8" t="s">
        <v>14</v>
      </c>
      <c r="KF57" s="59"/>
      <c r="KG57" s="17" t="s">
        <v>16</v>
      </c>
      <c r="KH57" s="3">
        <v>21</v>
      </c>
      <c r="KI57" s="8" t="s">
        <v>14</v>
      </c>
      <c r="KJ57" s="8" t="s">
        <v>14</v>
      </c>
      <c r="KK57" s="9">
        <v>13</v>
      </c>
      <c r="KL57" s="9">
        <v>5</v>
      </c>
      <c r="KM57" s="9">
        <v>2</v>
      </c>
      <c r="KN57" s="9">
        <v>1</v>
      </c>
      <c r="KO57" s="8" t="s">
        <v>14</v>
      </c>
      <c r="KP57" s="8" t="s">
        <v>14</v>
      </c>
      <c r="KQ57" s="8" t="s">
        <v>14</v>
      </c>
      <c r="KR57" s="8" t="s">
        <v>14</v>
      </c>
      <c r="KS57" s="8" t="s">
        <v>14</v>
      </c>
      <c r="KT57" s="8" t="s">
        <v>14</v>
      </c>
      <c r="KV57" s="59"/>
      <c r="KW57" s="17" t="s">
        <v>16</v>
      </c>
      <c r="KX57" s="3">
        <v>18</v>
      </c>
      <c r="KY57" s="8" t="s">
        <v>14</v>
      </c>
      <c r="KZ57" s="8" t="s">
        <v>14</v>
      </c>
      <c r="LA57" s="9">
        <v>4</v>
      </c>
      <c r="LB57" s="9">
        <v>6</v>
      </c>
      <c r="LC57" s="9">
        <v>7</v>
      </c>
      <c r="LD57" s="9">
        <v>1</v>
      </c>
      <c r="LE57" s="8" t="s">
        <v>14</v>
      </c>
      <c r="LF57" s="8" t="s">
        <v>14</v>
      </c>
      <c r="LG57" s="8" t="s">
        <v>14</v>
      </c>
      <c r="LH57" s="8" t="s">
        <v>14</v>
      </c>
      <c r="LI57" s="8" t="s">
        <v>14</v>
      </c>
      <c r="LJ57" s="8" t="s">
        <v>14</v>
      </c>
      <c r="LL57" s="59"/>
      <c r="LM57" s="17" t="s">
        <v>16</v>
      </c>
      <c r="LN57" s="3">
        <v>6</v>
      </c>
      <c r="LO57" s="8" t="s">
        <v>14</v>
      </c>
      <c r="LP57" s="8" t="s">
        <v>14</v>
      </c>
      <c r="LQ57" s="9">
        <v>3</v>
      </c>
      <c r="LR57" s="9">
        <v>3</v>
      </c>
      <c r="LS57" s="8" t="s">
        <v>14</v>
      </c>
      <c r="LT57" s="8" t="s">
        <v>14</v>
      </c>
      <c r="LU57" s="8" t="s">
        <v>14</v>
      </c>
      <c r="LV57" s="8" t="s">
        <v>14</v>
      </c>
      <c r="LW57" s="8" t="s">
        <v>14</v>
      </c>
      <c r="LX57" s="8" t="s">
        <v>14</v>
      </c>
      <c r="LY57" s="8" t="s">
        <v>14</v>
      </c>
      <c r="LZ57" s="8" t="s">
        <v>14</v>
      </c>
    </row>
    <row r="58" spans="2:338" ht="15.75" thickBot="1" x14ac:dyDescent="0.3">
      <c r="B58" s="79"/>
      <c r="C58" s="13" t="s">
        <v>17</v>
      </c>
      <c r="D58" s="19">
        <f t="shared" ref="D58:D66" si="7">SUM(E58:L58)</f>
        <v>6841</v>
      </c>
      <c r="E58" s="14">
        <f t="shared" ref="E58:E66" si="8">BC58+BS58+CI58+CY58+DO58+EE58+EU58+FK58+GA58+GQ58+HG58+HW58+IM58+JC58+JS58+KI58+KY58+LO58</f>
        <v>0</v>
      </c>
      <c r="F58" s="14">
        <f t="shared" si="6"/>
        <v>0</v>
      </c>
      <c r="G58" s="14">
        <f t="shared" si="6"/>
        <v>3316</v>
      </c>
      <c r="H58" s="14">
        <f t="shared" si="6"/>
        <v>2392</v>
      </c>
      <c r="I58" s="14">
        <f t="shared" si="6"/>
        <v>1040</v>
      </c>
      <c r="J58" s="14">
        <f t="shared" si="6"/>
        <v>93</v>
      </c>
      <c r="K58" s="14">
        <f t="shared" si="6"/>
        <v>0</v>
      </c>
      <c r="L58" s="14">
        <f t="shared" si="6"/>
        <v>0</v>
      </c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71"/>
      <c r="BA58" s="7" t="s">
        <v>17</v>
      </c>
      <c r="BB58" s="4" t="s">
        <v>14</v>
      </c>
      <c r="BC58" s="8" t="s">
        <v>14</v>
      </c>
      <c r="BD58" s="8" t="s">
        <v>14</v>
      </c>
      <c r="BE58" s="8" t="s">
        <v>14</v>
      </c>
      <c r="BF58" s="8" t="s">
        <v>14</v>
      </c>
      <c r="BG58" s="8" t="s">
        <v>14</v>
      </c>
      <c r="BH58" s="8" t="s">
        <v>14</v>
      </c>
      <c r="BI58" s="8" t="s">
        <v>14</v>
      </c>
      <c r="BJ58" s="8" t="s">
        <v>14</v>
      </c>
      <c r="BK58" s="8" t="s">
        <v>14</v>
      </c>
      <c r="BL58" s="8" t="s">
        <v>14</v>
      </c>
      <c r="BM58" s="8" t="s">
        <v>14</v>
      </c>
      <c r="BN58" s="8" t="s">
        <v>14</v>
      </c>
      <c r="BP58" s="59"/>
      <c r="BQ58" s="7" t="s">
        <v>17</v>
      </c>
      <c r="BR58" s="3">
        <v>630</v>
      </c>
      <c r="BS58" s="8" t="s">
        <v>14</v>
      </c>
      <c r="BT58" s="8" t="s">
        <v>14</v>
      </c>
      <c r="BU58" s="9">
        <v>335</v>
      </c>
      <c r="BV58" s="9">
        <v>213</v>
      </c>
      <c r="BW58" s="9">
        <v>81</v>
      </c>
      <c r="BX58" s="9">
        <v>1</v>
      </c>
      <c r="BY58" s="8" t="s">
        <v>14</v>
      </c>
      <c r="BZ58" s="8" t="s">
        <v>14</v>
      </c>
      <c r="CA58" s="8" t="s">
        <v>14</v>
      </c>
      <c r="CB58" s="8" t="s">
        <v>14</v>
      </c>
      <c r="CC58" s="8" t="s">
        <v>14</v>
      </c>
      <c r="CD58" s="8" t="s">
        <v>14</v>
      </c>
      <c r="CF58" s="59"/>
      <c r="CG58" s="7" t="s">
        <v>17</v>
      </c>
      <c r="CH58" s="3">
        <v>1321</v>
      </c>
      <c r="CI58" s="8" t="s">
        <v>14</v>
      </c>
      <c r="CJ58" s="8" t="s">
        <v>14</v>
      </c>
      <c r="CK58" s="9">
        <v>570</v>
      </c>
      <c r="CL58" s="9">
        <v>581</v>
      </c>
      <c r="CM58" s="9">
        <v>149</v>
      </c>
      <c r="CN58" s="9">
        <v>21</v>
      </c>
      <c r="CO58" s="8" t="s">
        <v>14</v>
      </c>
      <c r="CP58" s="8" t="s">
        <v>14</v>
      </c>
      <c r="CQ58" s="8" t="s">
        <v>14</v>
      </c>
      <c r="CR58" s="8" t="s">
        <v>14</v>
      </c>
      <c r="CS58" s="8" t="s">
        <v>14</v>
      </c>
      <c r="CT58" s="8" t="s">
        <v>14</v>
      </c>
      <c r="CV58" s="59"/>
      <c r="CW58" s="7" t="s">
        <v>17</v>
      </c>
      <c r="CX58" s="3">
        <v>2360</v>
      </c>
      <c r="CY58" s="8" t="s">
        <v>14</v>
      </c>
      <c r="CZ58" s="8" t="s">
        <v>14</v>
      </c>
      <c r="DA58" s="9">
        <v>1277</v>
      </c>
      <c r="DB58" s="9">
        <v>697</v>
      </c>
      <c r="DC58" s="9">
        <v>356</v>
      </c>
      <c r="DD58" s="9">
        <v>30</v>
      </c>
      <c r="DE58" s="8" t="s">
        <v>14</v>
      </c>
      <c r="DF58" s="8" t="s">
        <v>14</v>
      </c>
      <c r="DG58" s="8" t="s">
        <v>14</v>
      </c>
      <c r="DH58" s="8" t="s">
        <v>14</v>
      </c>
      <c r="DI58" s="8" t="s">
        <v>14</v>
      </c>
      <c r="DJ58" s="8" t="s">
        <v>14</v>
      </c>
      <c r="DL58" s="59"/>
      <c r="DM58" s="7" t="s">
        <v>17</v>
      </c>
      <c r="DN58" s="3">
        <v>517</v>
      </c>
      <c r="DO58" s="8" t="s">
        <v>14</v>
      </c>
      <c r="DP58" s="8" t="s">
        <v>14</v>
      </c>
      <c r="DQ58" s="9">
        <v>229</v>
      </c>
      <c r="DR58" s="9">
        <v>240</v>
      </c>
      <c r="DS58" s="9">
        <v>48</v>
      </c>
      <c r="DT58" s="8" t="s">
        <v>14</v>
      </c>
      <c r="DU58" s="8" t="s">
        <v>14</v>
      </c>
      <c r="DV58" s="8" t="s">
        <v>14</v>
      </c>
      <c r="DW58" s="8" t="s">
        <v>14</v>
      </c>
      <c r="DX58" s="8" t="s">
        <v>14</v>
      </c>
      <c r="DY58" s="8" t="s">
        <v>14</v>
      </c>
      <c r="DZ58" s="8" t="s">
        <v>14</v>
      </c>
      <c r="EB58" s="59"/>
      <c r="EC58" s="7" t="s">
        <v>17</v>
      </c>
      <c r="ED58" s="3">
        <v>120</v>
      </c>
      <c r="EE58" s="8" t="s">
        <v>14</v>
      </c>
      <c r="EF58" s="8" t="s">
        <v>14</v>
      </c>
      <c r="EG58" s="9">
        <v>75</v>
      </c>
      <c r="EH58" s="9">
        <v>36</v>
      </c>
      <c r="EI58" s="9">
        <v>9</v>
      </c>
      <c r="EJ58" s="8" t="s">
        <v>14</v>
      </c>
      <c r="EK58" s="8" t="s">
        <v>14</v>
      </c>
      <c r="EL58" s="8" t="s">
        <v>14</v>
      </c>
      <c r="EM58" s="8" t="s">
        <v>14</v>
      </c>
      <c r="EN58" s="8" t="s">
        <v>14</v>
      </c>
      <c r="EO58" s="8" t="s">
        <v>14</v>
      </c>
      <c r="EP58" s="8" t="s">
        <v>14</v>
      </c>
      <c r="ER58" s="59"/>
      <c r="ES58" s="7" t="s">
        <v>17</v>
      </c>
      <c r="ET58" s="3">
        <v>107</v>
      </c>
      <c r="EU58" s="8" t="s">
        <v>14</v>
      </c>
      <c r="EV58" s="8" t="s">
        <v>14</v>
      </c>
      <c r="EW58" s="9">
        <v>71</v>
      </c>
      <c r="EX58" s="9">
        <v>21</v>
      </c>
      <c r="EY58" s="9">
        <v>14</v>
      </c>
      <c r="EZ58" s="9">
        <v>1</v>
      </c>
      <c r="FA58" s="8" t="s">
        <v>14</v>
      </c>
      <c r="FB58" s="8" t="s">
        <v>14</v>
      </c>
      <c r="FC58" s="8" t="s">
        <v>14</v>
      </c>
      <c r="FD58" s="8" t="s">
        <v>14</v>
      </c>
      <c r="FE58" s="8" t="s">
        <v>14</v>
      </c>
      <c r="FF58" s="8" t="s">
        <v>14</v>
      </c>
      <c r="FH58" s="59"/>
      <c r="FI58" s="7" t="s">
        <v>17</v>
      </c>
      <c r="FJ58" s="3">
        <v>80</v>
      </c>
      <c r="FK58" s="8" t="s">
        <v>14</v>
      </c>
      <c r="FL58" s="8" t="s">
        <v>14</v>
      </c>
      <c r="FM58" s="9">
        <v>39</v>
      </c>
      <c r="FN58" s="9">
        <v>33</v>
      </c>
      <c r="FO58" s="9">
        <v>8</v>
      </c>
      <c r="FP58" s="8" t="s">
        <v>14</v>
      </c>
      <c r="FQ58" s="8" t="s">
        <v>14</v>
      </c>
      <c r="FR58" s="8" t="s">
        <v>14</v>
      </c>
      <c r="FS58" s="8" t="s">
        <v>14</v>
      </c>
      <c r="FT58" s="8" t="s">
        <v>14</v>
      </c>
      <c r="FU58" s="8" t="s">
        <v>14</v>
      </c>
      <c r="FV58" s="8" t="s">
        <v>14</v>
      </c>
      <c r="FX58" s="59"/>
      <c r="FY58" s="7" t="s">
        <v>17</v>
      </c>
      <c r="FZ58" s="3">
        <v>32</v>
      </c>
      <c r="GA58" s="8" t="s">
        <v>14</v>
      </c>
      <c r="GB58" s="8" t="s">
        <v>14</v>
      </c>
      <c r="GC58" s="9">
        <v>12</v>
      </c>
      <c r="GD58" s="9">
        <v>14</v>
      </c>
      <c r="GE58" s="9">
        <v>6</v>
      </c>
      <c r="GF58" s="8" t="s">
        <v>14</v>
      </c>
      <c r="GG58" s="8" t="s">
        <v>14</v>
      </c>
      <c r="GH58" s="8" t="s">
        <v>14</v>
      </c>
      <c r="GI58" s="8" t="s">
        <v>14</v>
      </c>
      <c r="GJ58" s="8" t="s">
        <v>14</v>
      </c>
      <c r="GK58" s="8" t="s">
        <v>14</v>
      </c>
      <c r="GL58" s="8" t="s">
        <v>14</v>
      </c>
      <c r="GN58" s="59"/>
      <c r="GO58" s="7" t="s">
        <v>17</v>
      </c>
      <c r="GP58" s="3">
        <v>41</v>
      </c>
      <c r="GQ58" s="8" t="s">
        <v>14</v>
      </c>
      <c r="GR58" s="8" t="s">
        <v>14</v>
      </c>
      <c r="GS58" s="9">
        <v>24</v>
      </c>
      <c r="GT58" s="9">
        <v>15</v>
      </c>
      <c r="GU58" s="9">
        <v>2</v>
      </c>
      <c r="GV58" s="8" t="s">
        <v>14</v>
      </c>
      <c r="GW58" s="8" t="s">
        <v>14</v>
      </c>
      <c r="GX58" s="8" t="s">
        <v>14</v>
      </c>
      <c r="GY58" s="8" t="s">
        <v>14</v>
      </c>
      <c r="GZ58" s="8" t="s">
        <v>14</v>
      </c>
      <c r="HA58" s="8" t="s">
        <v>14</v>
      </c>
      <c r="HB58" s="8" t="s">
        <v>14</v>
      </c>
      <c r="HD58" s="59"/>
      <c r="HE58" s="17" t="s">
        <v>17</v>
      </c>
      <c r="HF58" s="3">
        <v>64</v>
      </c>
      <c r="HG58" s="8" t="s">
        <v>14</v>
      </c>
      <c r="HH58" s="8" t="s">
        <v>14</v>
      </c>
      <c r="HI58" s="9">
        <v>47</v>
      </c>
      <c r="HJ58" s="9">
        <v>17</v>
      </c>
      <c r="HK58" s="8" t="s">
        <v>14</v>
      </c>
      <c r="HL58" s="8" t="s">
        <v>14</v>
      </c>
      <c r="HM58" s="8" t="s">
        <v>14</v>
      </c>
      <c r="HN58" s="8" t="s">
        <v>14</v>
      </c>
      <c r="HO58" s="8" t="s">
        <v>14</v>
      </c>
      <c r="HP58" s="8" t="s">
        <v>14</v>
      </c>
      <c r="HQ58" s="8" t="s">
        <v>14</v>
      </c>
      <c r="HR58" s="8" t="s">
        <v>14</v>
      </c>
      <c r="HT58" s="59"/>
      <c r="HU58" s="17" t="s">
        <v>17</v>
      </c>
      <c r="HV58" s="3">
        <v>26</v>
      </c>
      <c r="HW58" s="8" t="s">
        <v>14</v>
      </c>
      <c r="HX58" s="8" t="s">
        <v>14</v>
      </c>
      <c r="HY58" s="8" t="s">
        <v>14</v>
      </c>
      <c r="HZ58" s="9">
        <v>18</v>
      </c>
      <c r="IA58" s="9">
        <v>7</v>
      </c>
      <c r="IB58" s="9">
        <v>1</v>
      </c>
      <c r="IC58" s="8" t="s">
        <v>14</v>
      </c>
      <c r="ID58" s="8" t="s">
        <v>14</v>
      </c>
      <c r="IE58" s="8" t="s">
        <v>14</v>
      </c>
      <c r="IF58" s="8" t="s">
        <v>14</v>
      </c>
      <c r="IG58" s="8" t="s">
        <v>14</v>
      </c>
      <c r="IH58" s="8" t="s">
        <v>14</v>
      </c>
      <c r="IJ58" s="59"/>
      <c r="IK58" s="17" t="s">
        <v>17</v>
      </c>
      <c r="IL58" s="3">
        <v>169</v>
      </c>
      <c r="IM58" s="8" t="s">
        <v>14</v>
      </c>
      <c r="IN58" s="8" t="s">
        <v>14</v>
      </c>
      <c r="IO58" s="9">
        <v>92</v>
      </c>
      <c r="IP58" s="9">
        <v>59</v>
      </c>
      <c r="IQ58" s="9">
        <v>17</v>
      </c>
      <c r="IR58" s="9">
        <v>1</v>
      </c>
      <c r="IS58" s="8" t="s">
        <v>14</v>
      </c>
      <c r="IT58" s="8" t="s">
        <v>14</v>
      </c>
      <c r="IU58" s="8" t="s">
        <v>14</v>
      </c>
      <c r="IV58" s="8" t="s">
        <v>14</v>
      </c>
      <c r="IW58" s="8" t="s">
        <v>14</v>
      </c>
      <c r="IX58" s="8" t="s">
        <v>14</v>
      </c>
      <c r="IZ58" s="59"/>
      <c r="JA58" s="17" t="s">
        <v>17</v>
      </c>
      <c r="JB58" s="3">
        <v>119</v>
      </c>
      <c r="JC58" s="8" t="s">
        <v>14</v>
      </c>
      <c r="JD58" s="8" t="s">
        <v>14</v>
      </c>
      <c r="JE58" s="9">
        <v>33</v>
      </c>
      <c r="JF58" s="9">
        <v>58</v>
      </c>
      <c r="JG58" s="9">
        <v>25</v>
      </c>
      <c r="JH58" s="9">
        <v>3</v>
      </c>
      <c r="JI58" s="8" t="s">
        <v>14</v>
      </c>
      <c r="JJ58" s="8" t="s">
        <v>14</v>
      </c>
      <c r="JK58" s="8" t="s">
        <v>14</v>
      </c>
      <c r="JL58" s="8" t="s">
        <v>14</v>
      </c>
      <c r="JM58" s="8" t="s">
        <v>14</v>
      </c>
      <c r="JN58" s="8" t="s">
        <v>14</v>
      </c>
      <c r="JP58" s="59"/>
      <c r="JQ58" s="17" t="s">
        <v>17</v>
      </c>
      <c r="JR58" s="3">
        <v>371</v>
      </c>
      <c r="JS58" s="8" t="s">
        <v>14</v>
      </c>
      <c r="JT58" s="8" t="s">
        <v>14</v>
      </c>
      <c r="JU58" s="9">
        <v>201</v>
      </c>
      <c r="JV58" s="9">
        <v>102</v>
      </c>
      <c r="JW58" s="9">
        <v>62</v>
      </c>
      <c r="JX58" s="9">
        <v>6</v>
      </c>
      <c r="JY58" s="8" t="s">
        <v>14</v>
      </c>
      <c r="JZ58" s="8" t="s">
        <v>14</v>
      </c>
      <c r="KA58" s="8" t="s">
        <v>14</v>
      </c>
      <c r="KB58" s="8" t="s">
        <v>14</v>
      </c>
      <c r="KC58" s="8" t="s">
        <v>14</v>
      </c>
      <c r="KD58" s="8" t="s">
        <v>14</v>
      </c>
      <c r="KF58" s="59"/>
      <c r="KG58" s="17" t="s">
        <v>17</v>
      </c>
      <c r="KH58" s="3">
        <v>276</v>
      </c>
      <c r="KI58" s="8" t="s">
        <v>14</v>
      </c>
      <c r="KJ58" s="8" t="s">
        <v>14</v>
      </c>
      <c r="KK58" s="9">
        <v>96</v>
      </c>
      <c r="KL58" s="9">
        <v>122</v>
      </c>
      <c r="KM58" s="9">
        <v>49</v>
      </c>
      <c r="KN58" s="9">
        <v>9</v>
      </c>
      <c r="KO58" s="8" t="s">
        <v>14</v>
      </c>
      <c r="KP58" s="8" t="s">
        <v>14</v>
      </c>
      <c r="KQ58" s="8" t="s">
        <v>14</v>
      </c>
      <c r="KR58" s="8" t="s">
        <v>14</v>
      </c>
      <c r="KS58" s="8" t="s">
        <v>14</v>
      </c>
      <c r="KT58" s="8" t="s">
        <v>14</v>
      </c>
      <c r="KV58" s="59"/>
      <c r="KW58" s="17" t="s">
        <v>17</v>
      </c>
      <c r="KX58" s="3">
        <v>375</v>
      </c>
      <c r="KY58" s="8" t="s">
        <v>14</v>
      </c>
      <c r="KZ58" s="8" t="s">
        <v>14</v>
      </c>
      <c r="LA58" s="9">
        <v>102</v>
      </c>
      <c r="LB58" s="9">
        <v>88</v>
      </c>
      <c r="LC58" s="9">
        <v>167</v>
      </c>
      <c r="LD58" s="9">
        <v>18</v>
      </c>
      <c r="LE58" s="8" t="s">
        <v>14</v>
      </c>
      <c r="LF58" s="8" t="s">
        <v>14</v>
      </c>
      <c r="LG58" s="8" t="s">
        <v>14</v>
      </c>
      <c r="LH58" s="8" t="s">
        <v>14</v>
      </c>
      <c r="LI58" s="8" t="s">
        <v>14</v>
      </c>
      <c r="LJ58" s="8" t="s">
        <v>14</v>
      </c>
      <c r="LL58" s="59"/>
      <c r="LM58" s="17" t="s">
        <v>17</v>
      </c>
      <c r="LN58" s="3">
        <v>233</v>
      </c>
      <c r="LO58" s="8" t="s">
        <v>14</v>
      </c>
      <c r="LP58" s="8" t="s">
        <v>14</v>
      </c>
      <c r="LQ58" s="9">
        <v>113</v>
      </c>
      <c r="LR58" s="9">
        <v>78</v>
      </c>
      <c r="LS58" s="9">
        <v>40</v>
      </c>
      <c r="LT58" s="9">
        <v>2</v>
      </c>
      <c r="LU58" s="8" t="s">
        <v>14</v>
      </c>
      <c r="LV58" s="8" t="s">
        <v>14</v>
      </c>
      <c r="LW58" s="8" t="s">
        <v>14</v>
      </c>
      <c r="LX58" s="8" t="s">
        <v>14</v>
      </c>
      <c r="LY58" s="8" t="s">
        <v>14</v>
      </c>
      <c r="LZ58" s="8" t="s">
        <v>14</v>
      </c>
    </row>
    <row r="59" spans="2:338" ht="15.75" thickBot="1" x14ac:dyDescent="0.3">
      <c r="B59" s="79"/>
      <c r="C59" s="13" t="s">
        <v>18</v>
      </c>
      <c r="D59" s="19">
        <f t="shared" si="7"/>
        <v>9081</v>
      </c>
      <c r="E59" s="14">
        <f t="shared" si="8"/>
        <v>0</v>
      </c>
      <c r="F59" s="14">
        <f t="shared" si="6"/>
        <v>0</v>
      </c>
      <c r="G59" s="14">
        <f t="shared" si="6"/>
        <v>5695</v>
      </c>
      <c r="H59" s="14">
        <f t="shared" si="6"/>
        <v>2484</v>
      </c>
      <c r="I59" s="14">
        <f t="shared" si="6"/>
        <v>835</v>
      </c>
      <c r="J59" s="14">
        <f t="shared" si="6"/>
        <v>67</v>
      </c>
      <c r="K59" s="14">
        <f t="shared" si="6"/>
        <v>0</v>
      </c>
      <c r="L59" s="14">
        <f t="shared" si="6"/>
        <v>0</v>
      </c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71"/>
      <c r="BA59" s="7" t="s">
        <v>18</v>
      </c>
      <c r="BB59" s="3">
        <v>21</v>
      </c>
      <c r="BC59" s="8" t="s">
        <v>14</v>
      </c>
      <c r="BD59" s="8" t="s">
        <v>14</v>
      </c>
      <c r="BE59" s="9">
        <v>19</v>
      </c>
      <c r="BF59" s="9">
        <v>1</v>
      </c>
      <c r="BG59" s="9">
        <v>1</v>
      </c>
      <c r="BH59" s="8" t="s">
        <v>14</v>
      </c>
      <c r="BI59" s="8" t="s">
        <v>14</v>
      </c>
      <c r="BJ59" s="8" t="s">
        <v>14</v>
      </c>
      <c r="BK59" s="8" t="s">
        <v>14</v>
      </c>
      <c r="BL59" s="8" t="s">
        <v>14</v>
      </c>
      <c r="BM59" s="8" t="s">
        <v>14</v>
      </c>
      <c r="BN59" s="8" t="s">
        <v>14</v>
      </c>
      <c r="BP59" s="59"/>
      <c r="BQ59" s="7" t="s">
        <v>18</v>
      </c>
      <c r="BR59" s="3">
        <v>532</v>
      </c>
      <c r="BS59" s="8" t="s">
        <v>14</v>
      </c>
      <c r="BT59" s="8" t="s">
        <v>14</v>
      </c>
      <c r="BU59" s="9">
        <v>339</v>
      </c>
      <c r="BV59" s="9">
        <v>174</v>
      </c>
      <c r="BW59" s="9">
        <v>18</v>
      </c>
      <c r="BX59" s="9">
        <v>1</v>
      </c>
      <c r="BY59" s="8" t="s">
        <v>14</v>
      </c>
      <c r="BZ59" s="8" t="s">
        <v>14</v>
      </c>
      <c r="CA59" s="8" t="s">
        <v>14</v>
      </c>
      <c r="CB59" s="8" t="s">
        <v>14</v>
      </c>
      <c r="CC59" s="8" t="s">
        <v>14</v>
      </c>
      <c r="CD59" s="8" t="s">
        <v>14</v>
      </c>
      <c r="CF59" s="59"/>
      <c r="CG59" s="7" t="s">
        <v>18</v>
      </c>
      <c r="CH59" s="3">
        <v>1559</v>
      </c>
      <c r="CI59" s="8" t="s">
        <v>14</v>
      </c>
      <c r="CJ59" s="8" t="s">
        <v>14</v>
      </c>
      <c r="CK59" s="9">
        <v>933</v>
      </c>
      <c r="CL59" s="9">
        <v>510</v>
      </c>
      <c r="CM59" s="9">
        <v>101</v>
      </c>
      <c r="CN59" s="9">
        <v>15</v>
      </c>
      <c r="CO59" s="8" t="s">
        <v>14</v>
      </c>
      <c r="CP59" s="8" t="s">
        <v>14</v>
      </c>
      <c r="CQ59" s="8" t="s">
        <v>14</v>
      </c>
      <c r="CR59" s="8" t="s">
        <v>14</v>
      </c>
      <c r="CS59" s="8" t="s">
        <v>14</v>
      </c>
      <c r="CT59" s="8" t="s">
        <v>14</v>
      </c>
      <c r="CV59" s="59"/>
      <c r="CW59" s="7" t="s">
        <v>18</v>
      </c>
      <c r="CX59" s="3">
        <v>4036</v>
      </c>
      <c r="CY59" s="8" t="s">
        <v>14</v>
      </c>
      <c r="CZ59" s="8" t="s">
        <v>14</v>
      </c>
      <c r="DA59" s="9">
        <v>2711</v>
      </c>
      <c r="DB59" s="9">
        <v>862</v>
      </c>
      <c r="DC59" s="9">
        <v>426</v>
      </c>
      <c r="DD59" s="9">
        <v>37</v>
      </c>
      <c r="DE59" s="8" t="s">
        <v>14</v>
      </c>
      <c r="DF59" s="8" t="s">
        <v>14</v>
      </c>
      <c r="DG59" s="8" t="s">
        <v>14</v>
      </c>
      <c r="DH59" s="8" t="s">
        <v>14</v>
      </c>
      <c r="DI59" s="8" t="s">
        <v>14</v>
      </c>
      <c r="DJ59" s="8" t="s">
        <v>14</v>
      </c>
      <c r="DL59" s="59"/>
      <c r="DM59" s="7" t="s">
        <v>18</v>
      </c>
      <c r="DN59" s="3">
        <v>555</v>
      </c>
      <c r="DO59" s="8" t="s">
        <v>14</v>
      </c>
      <c r="DP59" s="8" t="s">
        <v>14</v>
      </c>
      <c r="DQ59" s="9">
        <v>329</v>
      </c>
      <c r="DR59" s="9">
        <v>205</v>
      </c>
      <c r="DS59" s="9">
        <v>21</v>
      </c>
      <c r="DT59" s="8" t="s">
        <v>14</v>
      </c>
      <c r="DU59" s="8" t="s">
        <v>14</v>
      </c>
      <c r="DV59" s="8" t="s">
        <v>14</v>
      </c>
      <c r="DW59" s="8" t="s">
        <v>14</v>
      </c>
      <c r="DX59" s="8" t="s">
        <v>14</v>
      </c>
      <c r="DY59" s="8" t="s">
        <v>14</v>
      </c>
      <c r="DZ59" s="8" t="s">
        <v>14</v>
      </c>
      <c r="EB59" s="59"/>
      <c r="EC59" s="7" t="s">
        <v>18</v>
      </c>
      <c r="ED59" s="3">
        <v>186</v>
      </c>
      <c r="EE59" s="8" t="s">
        <v>14</v>
      </c>
      <c r="EF59" s="8" t="s">
        <v>14</v>
      </c>
      <c r="EG59" s="9">
        <v>115</v>
      </c>
      <c r="EH59" s="9">
        <v>68</v>
      </c>
      <c r="EI59" s="9">
        <v>3</v>
      </c>
      <c r="EJ59" s="8" t="s">
        <v>14</v>
      </c>
      <c r="EK59" s="8" t="s">
        <v>14</v>
      </c>
      <c r="EL59" s="8" t="s">
        <v>14</v>
      </c>
      <c r="EM59" s="8" t="s">
        <v>14</v>
      </c>
      <c r="EN59" s="8" t="s">
        <v>14</v>
      </c>
      <c r="EO59" s="8" t="s">
        <v>14</v>
      </c>
      <c r="EP59" s="8" t="s">
        <v>14</v>
      </c>
      <c r="ER59" s="59"/>
      <c r="ES59" s="7" t="s">
        <v>18</v>
      </c>
      <c r="ET59" s="3">
        <v>131</v>
      </c>
      <c r="EU59" s="8" t="s">
        <v>14</v>
      </c>
      <c r="EV59" s="8" t="s">
        <v>14</v>
      </c>
      <c r="EW59" s="9">
        <v>104</v>
      </c>
      <c r="EX59" s="9">
        <v>13</v>
      </c>
      <c r="EY59" s="9">
        <v>9</v>
      </c>
      <c r="EZ59" s="9">
        <v>5</v>
      </c>
      <c r="FA59" s="8" t="s">
        <v>14</v>
      </c>
      <c r="FB59" s="8" t="s">
        <v>14</v>
      </c>
      <c r="FC59" s="8" t="s">
        <v>14</v>
      </c>
      <c r="FD59" s="8" t="s">
        <v>14</v>
      </c>
      <c r="FE59" s="8" t="s">
        <v>14</v>
      </c>
      <c r="FF59" s="8" t="s">
        <v>14</v>
      </c>
      <c r="FH59" s="59"/>
      <c r="FI59" s="7" t="s">
        <v>18</v>
      </c>
      <c r="FJ59" s="3">
        <v>99</v>
      </c>
      <c r="FK59" s="8" t="s">
        <v>14</v>
      </c>
      <c r="FL59" s="8" t="s">
        <v>14</v>
      </c>
      <c r="FM59" s="9">
        <v>35</v>
      </c>
      <c r="FN59" s="9">
        <v>50</v>
      </c>
      <c r="FO59" s="9">
        <v>13</v>
      </c>
      <c r="FP59" s="9">
        <v>1</v>
      </c>
      <c r="FQ59" s="8" t="s">
        <v>14</v>
      </c>
      <c r="FR59" s="8" t="s">
        <v>14</v>
      </c>
      <c r="FS59" s="8" t="s">
        <v>14</v>
      </c>
      <c r="FT59" s="8" t="s">
        <v>14</v>
      </c>
      <c r="FU59" s="8" t="s">
        <v>14</v>
      </c>
      <c r="FV59" s="8" t="s">
        <v>14</v>
      </c>
      <c r="FX59" s="59"/>
      <c r="FY59" s="7" t="s">
        <v>18</v>
      </c>
      <c r="FZ59" s="3">
        <v>84</v>
      </c>
      <c r="GA59" s="8" t="s">
        <v>14</v>
      </c>
      <c r="GB59" s="8" t="s">
        <v>14</v>
      </c>
      <c r="GC59" s="9">
        <v>49</v>
      </c>
      <c r="GD59" s="9">
        <v>32</v>
      </c>
      <c r="GE59" s="9">
        <v>3</v>
      </c>
      <c r="GF59" s="8" t="s">
        <v>14</v>
      </c>
      <c r="GG59" s="8" t="s">
        <v>14</v>
      </c>
      <c r="GH59" s="8" t="s">
        <v>14</v>
      </c>
      <c r="GI59" s="8" t="s">
        <v>14</v>
      </c>
      <c r="GJ59" s="8" t="s">
        <v>14</v>
      </c>
      <c r="GK59" s="8" t="s">
        <v>14</v>
      </c>
      <c r="GL59" s="8" t="s">
        <v>14</v>
      </c>
      <c r="GN59" s="59"/>
      <c r="GO59" s="7" t="s">
        <v>18</v>
      </c>
      <c r="GP59" s="3">
        <v>49</v>
      </c>
      <c r="GQ59" s="8" t="s">
        <v>14</v>
      </c>
      <c r="GR59" s="8" t="s">
        <v>14</v>
      </c>
      <c r="GS59" s="9">
        <v>28</v>
      </c>
      <c r="GT59" s="9">
        <v>21</v>
      </c>
      <c r="GU59" s="8" t="s">
        <v>14</v>
      </c>
      <c r="GV59" s="8" t="s">
        <v>14</v>
      </c>
      <c r="GW59" s="8" t="s">
        <v>14</v>
      </c>
      <c r="GX59" s="8" t="s">
        <v>14</v>
      </c>
      <c r="GY59" s="8" t="s">
        <v>14</v>
      </c>
      <c r="GZ59" s="8" t="s">
        <v>14</v>
      </c>
      <c r="HA59" s="8" t="s">
        <v>14</v>
      </c>
      <c r="HB59" s="8" t="s">
        <v>14</v>
      </c>
      <c r="HD59" s="59"/>
      <c r="HE59" s="17" t="s">
        <v>18</v>
      </c>
      <c r="HF59" s="3">
        <v>120</v>
      </c>
      <c r="HG59" s="8" t="s">
        <v>14</v>
      </c>
      <c r="HH59" s="8" t="s">
        <v>14</v>
      </c>
      <c r="HI59" s="9">
        <v>86</v>
      </c>
      <c r="HJ59" s="9">
        <v>32</v>
      </c>
      <c r="HK59" s="9">
        <v>2</v>
      </c>
      <c r="HL59" s="8" t="s">
        <v>14</v>
      </c>
      <c r="HM59" s="8" t="s">
        <v>14</v>
      </c>
      <c r="HN59" s="8" t="s">
        <v>14</v>
      </c>
      <c r="HO59" s="8" t="s">
        <v>14</v>
      </c>
      <c r="HP59" s="8" t="s">
        <v>14</v>
      </c>
      <c r="HQ59" s="8" t="s">
        <v>14</v>
      </c>
      <c r="HR59" s="8" t="s">
        <v>14</v>
      </c>
      <c r="HT59" s="59"/>
      <c r="HU59" s="17" t="s">
        <v>18</v>
      </c>
      <c r="HV59" s="3">
        <v>54</v>
      </c>
      <c r="HW59" s="8" t="s">
        <v>14</v>
      </c>
      <c r="HX59" s="8" t="s">
        <v>14</v>
      </c>
      <c r="HY59" s="9">
        <v>1</v>
      </c>
      <c r="HZ59" s="9">
        <v>42</v>
      </c>
      <c r="IA59" s="9">
        <v>10</v>
      </c>
      <c r="IB59" s="9">
        <v>1</v>
      </c>
      <c r="IC59" s="8" t="s">
        <v>14</v>
      </c>
      <c r="ID59" s="8" t="s">
        <v>14</v>
      </c>
      <c r="IE59" s="8" t="s">
        <v>14</v>
      </c>
      <c r="IF59" s="8" t="s">
        <v>14</v>
      </c>
      <c r="IG59" s="8" t="s">
        <v>14</v>
      </c>
      <c r="IH59" s="8" t="s">
        <v>14</v>
      </c>
      <c r="IJ59" s="59"/>
      <c r="IK59" s="17" t="s">
        <v>18</v>
      </c>
      <c r="IL59" s="3">
        <v>149</v>
      </c>
      <c r="IM59" s="8" t="s">
        <v>14</v>
      </c>
      <c r="IN59" s="8" t="s">
        <v>14</v>
      </c>
      <c r="IO59" s="9">
        <v>103</v>
      </c>
      <c r="IP59" s="9">
        <v>41</v>
      </c>
      <c r="IQ59" s="9">
        <v>5</v>
      </c>
      <c r="IR59" s="8" t="s">
        <v>14</v>
      </c>
      <c r="IS59" s="8" t="s">
        <v>14</v>
      </c>
      <c r="IT59" s="8" t="s">
        <v>14</v>
      </c>
      <c r="IU59" s="8" t="s">
        <v>14</v>
      </c>
      <c r="IV59" s="8" t="s">
        <v>14</v>
      </c>
      <c r="IW59" s="8" t="s">
        <v>14</v>
      </c>
      <c r="IX59" s="8" t="s">
        <v>14</v>
      </c>
      <c r="IZ59" s="59"/>
      <c r="JA59" s="17" t="s">
        <v>18</v>
      </c>
      <c r="JB59" s="3">
        <v>117</v>
      </c>
      <c r="JC59" s="8" t="s">
        <v>14</v>
      </c>
      <c r="JD59" s="8" t="s">
        <v>14</v>
      </c>
      <c r="JE59" s="9">
        <v>39</v>
      </c>
      <c r="JF59" s="9">
        <v>53</v>
      </c>
      <c r="JG59" s="9">
        <v>23</v>
      </c>
      <c r="JH59" s="9">
        <v>2</v>
      </c>
      <c r="JI59" s="8" t="s">
        <v>14</v>
      </c>
      <c r="JJ59" s="8" t="s">
        <v>14</v>
      </c>
      <c r="JK59" s="8" t="s">
        <v>14</v>
      </c>
      <c r="JL59" s="8" t="s">
        <v>14</v>
      </c>
      <c r="JM59" s="8" t="s">
        <v>14</v>
      </c>
      <c r="JN59" s="8" t="s">
        <v>14</v>
      </c>
      <c r="JP59" s="59"/>
      <c r="JQ59" s="17" t="s">
        <v>18</v>
      </c>
      <c r="JR59" s="3">
        <v>317</v>
      </c>
      <c r="JS59" s="8" t="s">
        <v>14</v>
      </c>
      <c r="JT59" s="8" t="s">
        <v>14</v>
      </c>
      <c r="JU59" s="9">
        <v>203</v>
      </c>
      <c r="JV59" s="9">
        <v>72</v>
      </c>
      <c r="JW59" s="9">
        <v>39</v>
      </c>
      <c r="JX59" s="9">
        <v>3</v>
      </c>
      <c r="JY59" s="8" t="s">
        <v>14</v>
      </c>
      <c r="JZ59" s="8" t="s">
        <v>14</v>
      </c>
      <c r="KA59" s="8" t="s">
        <v>14</v>
      </c>
      <c r="KB59" s="8" t="s">
        <v>14</v>
      </c>
      <c r="KC59" s="8" t="s">
        <v>14</v>
      </c>
      <c r="KD59" s="8" t="s">
        <v>14</v>
      </c>
      <c r="KF59" s="59"/>
      <c r="KG59" s="17" t="s">
        <v>18</v>
      </c>
      <c r="KH59" s="3">
        <v>546</v>
      </c>
      <c r="KI59" s="8" t="s">
        <v>14</v>
      </c>
      <c r="KJ59" s="8" t="s">
        <v>14</v>
      </c>
      <c r="KK59" s="9">
        <v>309</v>
      </c>
      <c r="KL59" s="9">
        <v>187</v>
      </c>
      <c r="KM59" s="9">
        <v>48</v>
      </c>
      <c r="KN59" s="9">
        <v>2</v>
      </c>
      <c r="KO59" s="8" t="s">
        <v>14</v>
      </c>
      <c r="KP59" s="8" t="s">
        <v>14</v>
      </c>
      <c r="KQ59" s="8" t="s">
        <v>14</v>
      </c>
      <c r="KR59" s="8" t="s">
        <v>14</v>
      </c>
      <c r="KS59" s="8" t="s">
        <v>14</v>
      </c>
      <c r="KT59" s="8" t="s">
        <v>14</v>
      </c>
      <c r="KV59" s="59"/>
      <c r="KW59" s="17" t="s">
        <v>18</v>
      </c>
      <c r="KX59" s="3">
        <v>266</v>
      </c>
      <c r="KY59" s="8" t="s">
        <v>14</v>
      </c>
      <c r="KZ59" s="8" t="s">
        <v>14</v>
      </c>
      <c r="LA59" s="9">
        <v>138</v>
      </c>
      <c r="LB59" s="9">
        <v>58</v>
      </c>
      <c r="LC59" s="9">
        <v>70</v>
      </c>
      <c r="LD59" s="8" t="s">
        <v>14</v>
      </c>
      <c r="LE59" s="8" t="s">
        <v>14</v>
      </c>
      <c r="LF59" s="8" t="s">
        <v>14</v>
      </c>
      <c r="LG59" s="8" t="s">
        <v>14</v>
      </c>
      <c r="LH59" s="8" t="s">
        <v>14</v>
      </c>
      <c r="LI59" s="8" t="s">
        <v>14</v>
      </c>
      <c r="LJ59" s="8" t="s">
        <v>14</v>
      </c>
      <c r="LL59" s="59"/>
      <c r="LM59" s="17" t="s">
        <v>18</v>
      </c>
      <c r="LN59" s="3">
        <v>260</v>
      </c>
      <c r="LO59" s="8" t="s">
        <v>14</v>
      </c>
      <c r="LP59" s="8" t="s">
        <v>14</v>
      </c>
      <c r="LQ59" s="9">
        <v>154</v>
      </c>
      <c r="LR59" s="9">
        <v>63</v>
      </c>
      <c r="LS59" s="9">
        <v>43</v>
      </c>
      <c r="LT59" s="8" t="s">
        <v>14</v>
      </c>
      <c r="LU59" s="8" t="s">
        <v>14</v>
      </c>
      <c r="LV59" s="8" t="s">
        <v>14</v>
      </c>
      <c r="LW59" s="8" t="s">
        <v>14</v>
      </c>
      <c r="LX59" s="8" t="s">
        <v>14</v>
      </c>
      <c r="LY59" s="8" t="s">
        <v>14</v>
      </c>
      <c r="LZ59" s="8" t="s">
        <v>14</v>
      </c>
    </row>
    <row r="60" spans="2:338" ht="15.75" thickBot="1" x14ac:dyDescent="0.3">
      <c r="B60" s="79"/>
      <c r="C60" s="13" t="s">
        <v>19</v>
      </c>
      <c r="D60" s="19">
        <f t="shared" si="7"/>
        <v>9303</v>
      </c>
      <c r="E60" s="14">
        <f t="shared" si="8"/>
        <v>0</v>
      </c>
      <c r="F60" s="14">
        <f t="shared" si="6"/>
        <v>0</v>
      </c>
      <c r="G60" s="14">
        <f t="shared" si="6"/>
        <v>2856</v>
      </c>
      <c r="H60" s="14">
        <f t="shared" si="6"/>
        <v>4770</v>
      </c>
      <c r="I60" s="14">
        <f t="shared" si="6"/>
        <v>1290</v>
      </c>
      <c r="J60" s="14">
        <f t="shared" si="6"/>
        <v>380</v>
      </c>
      <c r="K60" s="14">
        <f t="shared" si="6"/>
        <v>7</v>
      </c>
      <c r="L60" s="14">
        <f t="shared" si="6"/>
        <v>0</v>
      </c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71"/>
      <c r="BA60" s="7" t="s">
        <v>19</v>
      </c>
      <c r="BB60" s="3">
        <v>3</v>
      </c>
      <c r="BC60" s="8" t="s">
        <v>14</v>
      </c>
      <c r="BD60" s="8" t="s">
        <v>14</v>
      </c>
      <c r="BE60" s="8" t="s">
        <v>14</v>
      </c>
      <c r="BF60" s="9">
        <v>2</v>
      </c>
      <c r="BG60" s="8" t="s">
        <v>14</v>
      </c>
      <c r="BH60" s="9">
        <v>1</v>
      </c>
      <c r="BI60" s="8" t="s">
        <v>14</v>
      </c>
      <c r="BJ60" s="8" t="s">
        <v>14</v>
      </c>
      <c r="BK60" s="8" t="s">
        <v>14</v>
      </c>
      <c r="BL60" s="8" t="s">
        <v>14</v>
      </c>
      <c r="BM60" s="8" t="s">
        <v>14</v>
      </c>
      <c r="BN60" s="8" t="s">
        <v>14</v>
      </c>
      <c r="BP60" s="59"/>
      <c r="BQ60" s="7" t="s">
        <v>19</v>
      </c>
      <c r="BR60" s="3">
        <v>477</v>
      </c>
      <c r="BS60" s="8" t="s">
        <v>14</v>
      </c>
      <c r="BT60" s="8" t="s">
        <v>14</v>
      </c>
      <c r="BU60" s="9">
        <v>193</v>
      </c>
      <c r="BV60" s="9">
        <v>236</v>
      </c>
      <c r="BW60" s="9">
        <v>41</v>
      </c>
      <c r="BX60" s="9">
        <v>6</v>
      </c>
      <c r="BY60" s="9">
        <v>1</v>
      </c>
      <c r="BZ60" s="8" t="s">
        <v>14</v>
      </c>
      <c r="CA60" s="8" t="s">
        <v>14</v>
      </c>
      <c r="CB60" s="8" t="s">
        <v>14</v>
      </c>
      <c r="CC60" s="8" t="s">
        <v>14</v>
      </c>
      <c r="CD60" s="8" t="s">
        <v>14</v>
      </c>
      <c r="CF60" s="59"/>
      <c r="CG60" s="7" t="s">
        <v>19</v>
      </c>
      <c r="CH60" s="3">
        <v>2083</v>
      </c>
      <c r="CI60" s="8" t="s">
        <v>14</v>
      </c>
      <c r="CJ60" s="8" t="s">
        <v>14</v>
      </c>
      <c r="CK60" s="9">
        <v>700</v>
      </c>
      <c r="CL60" s="9">
        <v>997</v>
      </c>
      <c r="CM60" s="9">
        <v>298</v>
      </c>
      <c r="CN60" s="9">
        <v>87</v>
      </c>
      <c r="CO60" s="9">
        <v>1</v>
      </c>
      <c r="CP60" s="8" t="s">
        <v>14</v>
      </c>
      <c r="CQ60" s="8" t="s">
        <v>14</v>
      </c>
      <c r="CR60" s="8" t="s">
        <v>14</v>
      </c>
      <c r="CS60" s="8" t="s">
        <v>14</v>
      </c>
      <c r="CT60" s="8" t="s">
        <v>14</v>
      </c>
      <c r="CV60" s="59"/>
      <c r="CW60" s="7" t="s">
        <v>19</v>
      </c>
      <c r="CX60" s="3">
        <v>4367</v>
      </c>
      <c r="CY60" s="8" t="s">
        <v>14</v>
      </c>
      <c r="CZ60" s="8" t="s">
        <v>14</v>
      </c>
      <c r="DA60" s="9">
        <v>1067</v>
      </c>
      <c r="DB60" s="9">
        <v>2571</v>
      </c>
      <c r="DC60" s="9">
        <v>567</v>
      </c>
      <c r="DD60" s="9">
        <v>160</v>
      </c>
      <c r="DE60" s="9">
        <v>2</v>
      </c>
      <c r="DF60" s="8" t="s">
        <v>14</v>
      </c>
      <c r="DG60" s="8" t="s">
        <v>14</v>
      </c>
      <c r="DH60" s="8" t="s">
        <v>14</v>
      </c>
      <c r="DI60" s="8" t="s">
        <v>14</v>
      </c>
      <c r="DJ60" s="8" t="s">
        <v>14</v>
      </c>
      <c r="DL60" s="59"/>
      <c r="DM60" s="7" t="s">
        <v>19</v>
      </c>
      <c r="DN60" s="3">
        <v>498</v>
      </c>
      <c r="DO60" s="8" t="s">
        <v>14</v>
      </c>
      <c r="DP60" s="8" t="s">
        <v>14</v>
      </c>
      <c r="DQ60" s="9">
        <v>318</v>
      </c>
      <c r="DR60" s="9">
        <v>124</v>
      </c>
      <c r="DS60" s="9">
        <v>42</v>
      </c>
      <c r="DT60" s="9">
        <v>11</v>
      </c>
      <c r="DU60" s="9">
        <v>3</v>
      </c>
      <c r="DV60" s="8" t="s">
        <v>14</v>
      </c>
      <c r="DW60" s="8" t="s">
        <v>14</v>
      </c>
      <c r="DX60" s="8" t="s">
        <v>14</v>
      </c>
      <c r="DY60" s="8" t="s">
        <v>14</v>
      </c>
      <c r="DZ60" s="8" t="s">
        <v>14</v>
      </c>
      <c r="EB60" s="59"/>
      <c r="EC60" s="7" t="s">
        <v>19</v>
      </c>
      <c r="ED60" s="3">
        <v>82</v>
      </c>
      <c r="EE60" s="8" t="s">
        <v>14</v>
      </c>
      <c r="EF60" s="8" t="s">
        <v>14</v>
      </c>
      <c r="EG60" s="9">
        <v>42</v>
      </c>
      <c r="EH60" s="9">
        <v>36</v>
      </c>
      <c r="EI60" s="9">
        <v>3</v>
      </c>
      <c r="EJ60" s="9">
        <v>1</v>
      </c>
      <c r="EK60" s="8" t="s">
        <v>14</v>
      </c>
      <c r="EL60" s="8" t="s">
        <v>14</v>
      </c>
      <c r="EM60" s="8" t="s">
        <v>14</v>
      </c>
      <c r="EN60" s="8" t="s">
        <v>14</v>
      </c>
      <c r="EO60" s="8" t="s">
        <v>14</v>
      </c>
      <c r="EP60" s="8" t="s">
        <v>14</v>
      </c>
      <c r="ER60" s="59"/>
      <c r="ES60" s="7" t="s">
        <v>19</v>
      </c>
      <c r="ET60" s="3">
        <v>188</v>
      </c>
      <c r="EU60" s="8" t="s">
        <v>14</v>
      </c>
      <c r="EV60" s="8" t="s">
        <v>14</v>
      </c>
      <c r="EW60" s="9">
        <v>107</v>
      </c>
      <c r="EX60" s="9">
        <v>32</v>
      </c>
      <c r="EY60" s="9">
        <v>41</v>
      </c>
      <c r="EZ60" s="9">
        <v>8</v>
      </c>
      <c r="FA60" s="8" t="s">
        <v>14</v>
      </c>
      <c r="FB60" s="8" t="s">
        <v>14</v>
      </c>
      <c r="FC60" s="8" t="s">
        <v>14</v>
      </c>
      <c r="FD60" s="8" t="s">
        <v>14</v>
      </c>
      <c r="FE60" s="8" t="s">
        <v>14</v>
      </c>
      <c r="FF60" s="8" t="s">
        <v>14</v>
      </c>
      <c r="FH60" s="59"/>
      <c r="FI60" s="7" t="s">
        <v>19</v>
      </c>
      <c r="FJ60" s="3">
        <v>67</v>
      </c>
      <c r="FK60" s="8" t="s">
        <v>14</v>
      </c>
      <c r="FL60" s="8" t="s">
        <v>14</v>
      </c>
      <c r="FM60" s="9">
        <v>43</v>
      </c>
      <c r="FN60" s="9">
        <v>10</v>
      </c>
      <c r="FO60" s="9">
        <v>8</v>
      </c>
      <c r="FP60" s="9">
        <v>6</v>
      </c>
      <c r="FQ60" s="8" t="s">
        <v>14</v>
      </c>
      <c r="FR60" s="8" t="s">
        <v>14</v>
      </c>
      <c r="FS60" s="8" t="s">
        <v>14</v>
      </c>
      <c r="FT60" s="8" t="s">
        <v>14</v>
      </c>
      <c r="FU60" s="8" t="s">
        <v>14</v>
      </c>
      <c r="FV60" s="8" t="s">
        <v>14</v>
      </c>
      <c r="FX60" s="59"/>
      <c r="FY60" s="7" t="s">
        <v>19</v>
      </c>
      <c r="FZ60" s="3">
        <v>41</v>
      </c>
      <c r="GA60" s="8" t="s">
        <v>14</v>
      </c>
      <c r="GB60" s="8" t="s">
        <v>14</v>
      </c>
      <c r="GC60" s="9">
        <v>2</v>
      </c>
      <c r="GD60" s="9">
        <v>38</v>
      </c>
      <c r="GE60" s="9">
        <v>1</v>
      </c>
      <c r="GF60" s="8" t="s">
        <v>14</v>
      </c>
      <c r="GG60" s="8" t="s">
        <v>14</v>
      </c>
      <c r="GH60" s="8" t="s">
        <v>14</v>
      </c>
      <c r="GI60" s="8" t="s">
        <v>14</v>
      </c>
      <c r="GJ60" s="8" t="s">
        <v>14</v>
      </c>
      <c r="GK60" s="8" t="s">
        <v>14</v>
      </c>
      <c r="GL60" s="8" t="s">
        <v>14</v>
      </c>
      <c r="GN60" s="59"/>
      <c r="GO60" s="7" t="s">
        <v>19</v>
      </c>
      <c r="GP60" s="3">
        <v>13</v>
      </c>
      <c r="GQ60" s="8" t="s">
        <v>14</v>
      </c>
      <c r="GR60" s="8" t="s">
        <v>14</v>
      </c>
      <c r="GS60" s="9">
        <v>8</v>
      </c>
      <c r="GT60" s="9">
        <v>5</v>
      </c>
      <c r="GU60" s="8" t="s">
        <v>14</v>
      </c>
      <c r="GV60" s="8" t="s">
        <v>14</v>
      </c>
      <c r="GW60" s="8" t="s">
        <v>14</v>
      </c>
      <c r="GX60" s="8" t="s">
        <v>14</v>
      </c>
      <c r="GY60" s="8" t="s">
        <v>14</v>
      </c>
      <c r="GZ60" s="8" t="s">
        <v>14</v>
      </c>
      <c r="HA60" s="8" t="s">
        <v>14</v>
      </c>
      <c r="HB60" s="8" t="s">
        <v>14</v>
      </c>
      <c r="HD60" s="59"/>
      <c r="HE60" s="17" t="s">
        <v>19</v>
      </c>
      <c r="HF60" s="3">
        <v>35</v>
      </c>
      <c r="HG60" s="8" t="s">
        <v>14</v>
      </c>
      <c r="HH60" s="8" t="s">
        <v>14</v>
      </c>
      <c r="HI60" s="9">
        <v>26</v>
      </c>
      <c r="HJ60" s="9">
        <v>6</v>
      </c>
      <c r="HK60" s="9">
        <v>3</v>
      </c>
      <c r="HL60" s="8" t="s">
        <v>14</v>
      </c>
      <c r="HM60" s="8" t="s">
        <v>14</v>
      </c>
      <c r="HN60" s="8" t="s">
        <v>14</v>
      </c>
      <c r="HO60" s="8" t="s">
        <v>14</v>
      </c>
      <c r="HP60" s="8" t="s">
        <v>14</v>
      </c>
      <c r="HQ60" s="8" t="s">
        <v>14</v>
      </c>
      <c r="HR60" s="8" t="s">
        <v>14</v>
      </c>
      <c r="HT60" s="59"/>
      <c r="HU60" s="17" t="s">
        <v>19</v>
      </c>
      <c r="HV60" s="3">
        <v>9</v>
      </c>
      <c r="HW60" s="8" t="s">
        <v>14</v>
      </c>
      <c r="HX60" s="8" t="s">
        <v>14</v>
      </c>
      <c r="HY60" s="8" t="s">
        <v>14</v>
      </c>
      <c r="HZ60" s="9">
        <v>3</v>
      </c>
      <c r="IA60" s="9">
        <v>5</v>
      </c>
      <c r="IB60" s="9">
        <v>1</v>
      </c>
      <c r="IC60" s="8" t="s">
        <v>14</v>
      </c>
      <c r="ID60" s="8" t="s">
        <v>14</v>
      </c>
      <c r="IE60" s="8" t="s">
        <v>14</v>
      </c>
      <c r="IF60" s="8" t="s">
        <v>14</v>
      </c>
      <c r="IG60" s="8" t="s">
        <v>14</v>
      </c>
      <c r="IH60" s="8" t="s">
        <v>14</v>
      </c>
      <c r="IJ60" s="59"/>
      <c r="IK60" s="17" t="s">
        <v>19</v>
      </c>
      <c r="IL60" s="3">
        <v>116</v>
      </c>
      <c r="IM60" s="8" t="s">
        <v>14</v>
      </c>
      <c r="IN60" s="8" t="s">
        <v>14</v>
      </c>
      <c r="IO60" s="9">
        <v>50</v>
      </c>
      <c r="IP60" s="9">
        <v>38</v>
      </c>
      <c r="IQ60" s="9">
        <v>25</v>
      </c>
      <c r="IR60" s="9">
        <v>3</v>
      </c>
      <c r="IS60" s="8" t="s">
        <v>14</v>
      </c>
      <c r="IT60" s="8" t="s">
        <v>14</v>
      </c>
      <c r="IU60" s="8" t="s">
        <v>14</v>
      </c>
      <c r="IV60" s="8" t="s">
        <v>14</v>
      </c>
      <c r="IW60" s="8" t="s">
        <v>14</v>
      </c>
      <c r="IX60" s="8" t="s">
        <v>14</v>
      </c>
      <c r="IZ60" s="59"/>
      <c r="JA60" s="17" t="s">
        <v>19</v>
      </c>
      <c r="JB60" s="3">
        <v>80</v>
      </c>
      <c r="JC60" s="8" t="s">
        <v>14</v>
      </c>
      <c r="JD60" s="8" t="s">
        <v>14</v>
      </c>
      <c r="JE60" s="9">
        <v>11</v>
      </c>
      <c r="JF60" s="9">
        <v>54</v>
      </c>
      <c r="JG60" s="9">
        <v>12</v>
      </c>
      <c r="JH60" s="9">
        <v>3</v>
      </c>
      <c r="JI60" s="8" t="s">
        <v>14</v>
      </c>
      <c r="JJ60" s="8" t="s">
        <v>14</v>
      </c>
      <c r="JK60" s="8" t="s">
        <v>14</v>
      </c>
      <c r="JL60" s="8" t="s">
        <v>14</v>
      </c>
      <c r="JM60" s="8" t="s">
        <v>14</v>
      </c>
      <c r="JN60" s="8" t="s">
        <v>14</v>
      </c>
      <c r="JP60" s="59"/>
      <c r="JQ60" s="17" t="s">
        <v>19</v>
      </c>
      <c r="JR60" s="3">
        <v>408</v>
      </c>
      <c r="JS60" s="8" t="s">
        <v>14</v>
      </c>
      <c r="JT60" s="8" t="s">
        <v>14</v>
      </c>
      <c r="JU60" s="9">
        <v>109</v>
      </c>
      <c r="JV60" s="9">
        <v>115</v>
      </c>
      <c r="JW60" s="9">
        <v>134</v>
      </c>
      <c r="JX60" s="9">
        <v>50</v>
      </c>
      <c r="JY60" s="8" t="s">
        <v>14</v>
      </c>
      <c r="JZ60" s="8" t="s">
        <v>14</v>
      </c>
      <c r="KA60" s="8" t="s">
        <v>14</v>
      </c>
      <c r="KB60" s="8" t="s">
        <v>14</v>
      </c>
      <c r="KC60" s="8" t="s">
        <v>14</v>
      </c>
      <c r="KD60" s="8" t="s">
        <v>14</v>
      </c>
      <c r="KF60" s="59"/>
      <c r="KG60" s="17" t="s">
        <v>19</v>
      </c>
      <c r="KH60" s="3">
        <v>416</v>
      </c>
      <c r="KI60" s="8" t="s">
        <v>14</v>
      </c>
      <c r="KJ60" s="8" t="s">
        <v>14</v>
      </c>
      <c r="KK60" s="9">
        <v>84</v>
      </c>
      <c r="KL60" s="9">
        <v>246</v>
      </c>
      <c r="KM60" s="9">
        <v>54</v>
      </c>
      <c r="KN60" s="9">
        <v>32</v>
      </c>
      <c r="KO60" s="8" t="s">
        <v>14</v>
      </c>
      <c r="KP60" s="8" t="s">
        <v>14</v>
      </c>
      <c r="KQ60" s="8" t="s">
        <v>14</v>
      </c>
      <c r="KR60" s="8" t="s">
        <v>14</v>
      </c>
      <c r="KS60" s="8" t="s">
        <v>14</v>
      </c>
      <c r="KT60" s="8" t="s">
        <v>14</v>
      </c>
      <c r="KV60" s="59"/>
      <c r="KW60" s="17" t="s">
        <v>19</v>
      </c>
      <c r="KX60" s="3">
        <v>245</v>
      </c>
      <c r="KY60" s="8" t="s">
        <v>14</v>
      </c>
      <c r="KZ60" s="8" t="s">
        <v>14</v>
      </c>
      <c r="LA60" s="9">
        <v>69</v>
      </c>
      <c r="LB60" s="9">
        <v>145</v>
      </c>
      <c r="LC60" s="9">
        <v>25</v>
      </c>
      <c r="LD60" s="9">
        <v>6</v>
      </c>
      <c r="LE60" s="8" t="s">
        <v>14</v>
      </c>
      <c r="LF60" s="8" t="s">
        <v>14</v>
      </c>
      <c r="LG60" s="8" t="s">
        <v>14</v>
      </c>
      <c r="LH60" s="8" t="s">
        <v>14</v>
      </c>
      <c r="LI60" s="8" t="s">
        <v>14</v>
      </c>
      <c r="LJ60" s="8" t="s">
        <v>14</v>
      </c>
      <c r="LL60" s="59"/>
      <c r="LM60" s="17" t="s">
        <v>19</v>
      </c>
      <c r="LN60" s="3">
        <v>175</v>
      </c>
      <c r="LO60" s="8" t="s">
        <v>14</v>
      </c>
      <c r="LP60" s="8" t="s">
        <v>14</v>
      </c>
      <c r="LQ60" s="9">
        <v>27</v>
      </c>
      <c r="LR60" s="9">
        <v>112</v>
      </c>
      <c r="LS60" s="9">
        <v>31</v>
      </c>
      <c r="LT60" s="9">
        <v>5</v>
      </c>
      <c r="LU60" s="8" t="s">
        <v>14</v>
      </c>
      <c r="LV60" s="8" t="s">
        <v>14</v>
      </c>
      <c r="LW60" s="8" t="s">
        <v>14</v>
      </c>
      <c r="LX60" s="8" t="s">
        <v>14</v>
      </c>
      <c r="LY60" s="8" t="s">
        <v>14</v>
      </c>
      <c r="LZ60" s="8" t="s">
        <v>14</v>
      </c>
    </row>
    <row r="61" spans="2:338" ht="15.75" thickBot="1" x14ac:dyDescent="0.3">
      <c r="B61" s="79"/>
      <c r="C61" s="13" t="s">
        <v>20</v>
      </c>
      <c r="D61" s="19">
        <f t="shared" si="7"/>
        <v>3482</v>
      </c>
      <c r="E61" s="14">
        <f t="shared" si="8"/>
        <v>0</v>
      </c>
      <c r="F61" s="14">
        <f t="shared" si="6"/>
        <v>0</v>
      </c>
      <c r="G61" s="14">
        <f t="shared" si="6"/>
        <v>749</v>
      </c>
      <c r="H61" s="14">
        <f t="shared" si="6"/>
        <v>1976</v>
      </c>
      <c r="I61" s="14">
        <f t="shared" si="6"/>
        <v>542</v>
      </c>
      <c r="J61" s="14">
        <f t="shared" si="6"/>
        <v>215</v>
      </c>
      <c r="K61" s="14">
        <f t="shared" si="6"/>
        <v>0</v>
      </c>
      <c r="L61" s="14">
        <f t="shared" si="6"/>
        <v>0</v>
      </c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71"/>
      <c r="BA61" s="7" t="s">
        <v>20</v>
      </c>
      <c r="BB61" s="3">
        <v>5</v>
      </c>
      <c r="BC61" s="8" t="s">
        <v>14</v>
      </c>
      <c r="BD61" s="8" t="s">
        <v>14</v>
      </c>
      <c r="BE61" s="9">
        <v>5</v>
      </c>
      <c r="BF61" s="8" t="s">
        <v>14</v>
      </c>
      <c r="BG61" s="8" t="s">
        <v>14</v>
      </c>
      <c r="BH61" s="8" t="s">
        <v>14</v>
      </c>
      <c r="BI61" s="8" t="s">
        <v>14</v>
      </c>
      <c r="BJ61" s="8" t="s">
        <v>14</v>
      </c>
      <c r="BK61" s="8" t="s">
        <v>14</v>
      </c>
      <c r="BL61" s="8" t="s">
        <v>14</v>
      </c>
      <c r="BM61" s="8" t="s">
        <v>14</v>
      </c>
      <c r="BN61" s="8" t="s">
        <v>14</v>
      </c>
      <c r="BP61" s="59"/>
      <c r="BQ61" s="7" t="s">
        <v>20</v>
      </c>
      <c r="BR61" s="3">
        <v>195</v>
      </c>
      <c r="BS61" s="8" t="s">
        <v>14</v>
      </c>
      <c r="BT61" s="8" t="s">
        <v>14</v>
      </c>
      <c r="BU61" s="9">
        <v>5</v>
      </c>
      <c r="BV61" s="9">
        <v>1</v>
      </c>
      <c r="BW61" s="9">
        <v>189</v>
      </c>
      <c r="BX61" s="8" t="s">
        <v>14</v>
      </c>
      <c r="BY61" s="8" t="s">
        <v>14</v>
      </c>
      <c r="BZ61" s="8" t="s">
        <v>14</v>
      </c>
      <c r="CA61" s="8" t="s">
        <v>14</v>
      </c>
      <c r="CB61" s="8" t="s">
        <v>14</v>
      </c>
      <c r="CC61" s="8" t="s">
        <v>14</v>
      </c>
      <c r="CD61" s="8" t="s">
        <v>14</v>
      </c>
      <c r="CF61" s="59"/>
      <c r="CG61" s="7" t="s">
        <v>20</v>
      </c>
      <c r="CH61" s="3">
        <v>550</v>
      </c>
      <c r="CI61" s="8" t="s">
        <v>14</v>
      </c>
      <c r="CJ61" s="8" t="s">
        <v>14</v>
      </c>
      <c r="CK61" s="9">
        <v>2</v>
      </c>
      <c r="CL61" s="9">
        <v>509</v>
      </c>
      <c r="CM61" s="9">
        <v>37</v>
      </c>
      <c r="CN61" s="9">
        <v>2</v>
      </c>
      <c r="CO61" s="8" t="s">
        <v>14</v>
      </c>
      <c r="CP61" s="8" t="s">
        <v>14</v>
      </c>
      <c r="CQ61" s="8" t="s">
        <v>14</v>
      </c>
      <c r="CR61" s="8" t="s">
        <v>14</v>
      </c>
      <c r="CS61" s="8" t="s">
        <v>14</v>
      </c>
      <c r="CT61" s="8" t="s">
        <v>14</v>
      </c>
      <c r="CV61" s="59"/>
      <c r="CW61" s="7" t="s">
        <v>20</v>
      </c>
      <c r="CX61" s="3">
        <v>1879</v>
      </c>
      <c r="CY61" s="8" t="s">
        <v>14</v>
      </c>
      <c r="CZ61" s="8" t="s">
        <v>14</v>
      </c>
      <c r="DA61" s="9">
        <v>516</v>
      </c>
      <c r="DB61" s="9">
        <v>1065</v>
      </c>
      <c r="DC61" s="9">
        <v>95</v>
      </c>
      <c r="DD61" s="9">
        <v>203</v>
      </c>
      <c r="DE61" s="8" t="s">
        <v>14</v>
      </c>
      <c r="DF61" s="8" t="s">
        <v>14</v>
      </c>
      <c r="DG61" s="8" t="s">
        <v>14</v>
      </c>
      <c r="DH61" s="8" t="s">
        <v>14</v>
      </c>
      <c r="DI61" s="8" t="s">
        <v>14</v>
      </c>
      <c r="DJ61" s="8" t="s">
        <v>14</v>
      </c>
      <c r="DL61" s="59"/>
      <c r="DM61" s="7" t="s">
        <v>20</v>
      </c>
      <c r="DN61" s="3">
        <v>155</v>
      </c>
      <c r="DO61" s="8" t="s">
        <v>14</v>
      </c>
      <c r="DP61" s="8" t="s">
        <v>14</v>
      </c>
      <c r="DQ61" s="9">
        <v>147</v>
      </c>
      <c r="DR61" s="9">
        <v>5</v>
      </c>
      <c r="DS61" s="9">
        <v>3</v>
      </c>
      <c r="DT61" s="8" t="s">
        <v>14</v>
      </c>
      <c r="DU61" s="8" t="s">
        <v>14</v>
      </c>
      <c r="DV61" s="8" t="s">
        <v>14</v>
      </c>
      <c r="DW61" s="8" t="s">
        <v>14</v>
      </c>
      <c r="DX61" s="8" t="s">
        <v>14</v>
      </c>
      <c r="DY61" s="8" t="s">
        <v>14</v>
      </c>
      <c r="DZ61" s="8" t="s">
        <v>14</v>
      </c>
      <c r="EB61" s="59"/>
      <c r="EC61" s="7" t="s">
        <v>20</v>
      </c>
      <c r="ED61" s="3">
        <v>22</v>
      </c>
      <c r="EE61" s="8" t="s">
        <v>14</v>
      </c>
      <c r="EF61" s="8" t="s">
        <v>14</v>
      </c>
      <c r="EG61" s="9">
        <v>1</v>
      </c>
      <c r="EH61" s="8" t="s">
        <v>14</v>
      </c>
      <c r="EI61" s="9">
        <v>21</v>
      </c>
      <c r="EJ61" s="8" t="s">
        <v>14</v>
      </c>
      <c r="EK61" s="8" t="s">
        <v>14</v>
      </c>
      <c r="EL61" s="8" t="s">
        <v>14</v>
      </c>
      <c r="EM61" s="8" t="s">
        <v>14</v>
      </c>
      <c r="EN61" s="8" t="s">
        <v>14</v>
      </c>
      <c r="EO61" s="8" t="s">
        <v>14</v>
      </c>
      <c r="EP61" s="8" t="s">
        <v>14</v>
      </c>
      <c r="ER61" s="59"/>
      <c r="ES61" s="7" t="s">
        <v>20</v>
      </c>
      <c r="ET61" s="3">
        <v>80</v>
      </c>
      <c r="EU61" s="8" t="s">
        <v>14</v>
      </c>
      <c r="EV61" s="8" t="s">
        <v>14</v>
      </c>
      <c r="EW61" s="9">
        <v>20</v>
      </c>
      <c r="EX61" s="9">
        <v>24</v>
      </c>
      <c r="EY61" s="9">
        <v>33</v>
      </c>
      <c r="EZ61" s="9">
        <v>3</v>
      </c>
      <c r="FA61" s="8" t="s">
        <v>14</v>
      </c>
      <c r="FB61" s="8" t="s">
        <v>14</v>
      </c>
      <c r="FC61" s="8" t="s">
        <v>14</v>
      </c>
      <c r="FD61" s="8" t="s">
        <v>14</v>
      </c>
      <c r="FE61" s="8" t="s">
        <v>14</v>
      </c>
      <c r="FF61" s="8" t="s">
        <v>14</v>
      </c>
      <c r="FH61" s="59"/>
      <c r="FI61" s="7" t="s">
        <v>20</v>
      </c>
      <c r="FJ61" s="3">
        <v>17</v>
      </c>
      <c r="FK61" s="8" t="s">
        <v>14</v>
      </c>
      <c r="FL61" s="8" t="s">
        <v>14</v>
      </c>
      <c r="FM61" s="9">
        <v>9</v>
      </c>
      <c r="FN61" s="9">
        <v>8</v>
      </c>
      <c r="FO61" s="8" t="s">
        <v>14</v>
      </c>
      <c r="FP61" s="8" t="s">
        <v>14</v>
      </c>
      <c r="FQ61" s="8" t="s">
        <v>14</v>
      </c>
      <c r="FR61" s="8" t="s">
        <v>14</v>
      </c>
      <c r="FS61" s="8" t="s">
        <v>14</v>
      </c>
      <c r="FT61" s="8" t="s">
        <v>14</v>
      </c>
      <c r="FU61" s="8" t="s">
        <v>14</v>
      </c>
      <c r="FV61" s="8" t="s">
        <v>14</v>
      </c>
      <c r="FX61" s="59"/>
      <c r="FY61" s="7" t="s">
        <v>20</v>
      </c>
      <c r="FZ61" s="3">
        <v>34</v>
      </c>
      <c r="GA61" s="8" t="s">
        <v>14</v>
      </c>
      <c r="GB61" s="8" t="s">
        <v>14</v>
      </c>
      <c r="GC61" s="8" t="s">
        <v>14</v>
      </c>
      <c r="GD61" s="8" t="s">
        <v>14</v>
      </c>
      <c r="GE61" s="9">
        <v>34</v>
      </c>
      <c r="GF61" s="8" t="s">
        <v>14</v>
      </c>
      <c r="GG61" s="8" t="s">
        <v>14</v>
      </c>
      <c r="GH61" s="8" t="s">
        <v>14</v>
      </c>
      <c r="GI61" s="8" t="s">
        <v>14</v>
      </c>
      <c r="GJ61" s="8" t="s">
        <v>14</v>
      </c>
      <c r="GK61" s="8" t="s">
        <v>14</v>
      </c>
      <c r="GL61" s="8" t="s">
        <v>14</v>
      </c>
      <c r="GN61" s="59"/>
      <c r="GO61" s="7" t="s">
        <v>20</v>
      </c>
      <c r="GP61" s="3">
        <v>6</v>
      </c>
      <c r="GQ61" s="8" t="s">
        <v>14</v>
      </c>
      <c r="GR61" s="8" t="s">
        <v>14</v>
      </c>
      <c r="GS61" s="9">
        <v>2</v>
      </c>
      <c r="GT61" s="9">
        <v>4</v>
      </c>
      <c r="GU61" s="8" t="s">
        <v>14</v>
      </c>
      <c r="GV61" s="8" t="s">
        <v>14</v>
      </c>
      <c r="GW61" s="8" t="s">
        <v>14</v>
      </c>
      <c r="GX61" s="8" t="s">
        <v>14</v>
      </c>
      <c r="GY61" s="8" t="s">
        <v>14</v>
      </c>
      <c r="GZ61" s="8" t="s">
        <v>14</v>
      </c>
      <c r="HA61" s="8" t="s">
        <v>14</v>
      </c>
      <c r="HB61" s="8" t="s">
        <v>14</v>
      </c>
      <c r="HD61" s="59"/>
      <c r="HE61" s="17" t="s">
        <v>20</v>
      </c>
      <c r="HF61" s="3">
        <v>26</v>
      </c>
      <c r="HG61" s="8" t="s">
        <v>14</v>
      </c>
      <c r="HH61" s="8" t="s">
        <v>14</v>
      </c>
      <c r="HI61" s="9">
        <v>16</v>
      </c>
      <c r="HJ61" s="9">
        <v>10</v>
      </c>
      <c r="HK61" s="8" t="s">
        <v>14</v>
      </c>
      <c r="HL61" s="8" t="s">
        <v>14</v>
      </c>
      <c r="HM61" s="8" t="s">
        <v>14</v>
      </c>
      <c r="HN61" s="8" t="s">
        <v>14</v>
      </c>
      <c r="HO61" s="8" t="s">
        <v>14</v>
      </c>
      <c r="HP61" s="8" t="s">
        <v>14</v>
      </c>
      <c r="HQ61" s="8" t="s">
        <v>14</v>
      </c>
      <c r="HR61" s="8" t="s">
        <v>14</v>
      </c>
      <c r="HT61" s="59"/>
      <c r="HU61" s="17" t="s">
        <v>20</v>
      </c>
      <c r="HV61" s="3">
        <v>6</v>
      </c>
      <c r="HW61" s="8" t="s">
        <v>14</v>
      </c>
      <c r="HX61" s="8" t="s">
        <v>14</v>
      </c>
      <c r="HY61" s="8" t="s">
        <v>14</v>
      </c>
      <c r="HZ61" s="9">
        <v>4</v>
      </c>
      <c r="IA61" s="9">
        <v>2</v>
      </c>
      <c r="IB61" s="8" t="s">
        <v>14</v>
      </c>
      <c r="IC61" s="8" t="s">
        <v>14</v>
      </c>
      <c r="ID61" s="8" t="s">
        <v>14</v>
      </c>
      <c r="IE61" s="8" t="s">
        <v>14</v>
      </c>
      <c r="IF61" s="8" t="s">
        <v>14</v>
      </c>
      <c r="IG61" s="8" t="s">
        <v>14</v>
      </c>
      <c r="IH61" s="8" t="s">
        <v>14</v>
      </c>
      <c r="IJ61" s="59"/>
      <c r="IK61" s="17" t="s">
        <v>20</v>
      </c>
      <c r="IL61" s="3">
        <v>38</v>
      </c>
      <c r="IM61" s="8" t="s">
        <v>14</v>
      </c>
      <c r="IN61" s="8" t="s">
        <v>14</v>
      </c>
      <c r="IO61" s="8" t="s">
        <v>14</v>
      </c>
      <c r="IP61" s="9">
        <v>35</v>
      </c>
      <c r="IQ61" s="9">
        <v>3</v>
      </c>
      <c r="IR61" s="8" t="s">
        <v>14</v>
      </c>
      <c r="IS61" s="8" t="s">
        <v>14</v>
      </c>
      <c r="IT61" s="8" t="s">
        <v>14</v>
      </c>
      <c r="IU61" s="8" t="s">
        <v>14</v>
      </c>
      <c r="IV61" s="8" t="s">
        <v>14</v>
      </c>
      <c r="IW61" s="8" t="s">
        <v>14</v>
      </c>
      <c r="IX61" s="8" t="s">
        <v>14</v>
      </c>
      <c r="IZ61" s="59"/>
      <c r="JA61" s="17" t="s">
        <v>20</v>
      </c>
      <c r="JB61" s="3">
        <v>66</v>
      </c>
      <c r="JC61" s="8" t="s">
        <v>14</v>
      </c>
      <c r="JD61" s="8" t="s">
        <v>14</v>
      </c>
      <c r="JE61" s="9">
        <v>1</v>
      </c>
      <c r="JF61" s="9">
        <v>62</v>
      </c>
      <c r="JG61" s="9">
        <v>2</v>
      </c>
      <c r="JH61" s="9">
        <v>1</v>
      </c>
      <c r="JI61" s="8" t="s">
        <v>14</v>
      </c>
      <c r="JJ61" s="8" t="s">
        <v>14</v>
      </c>
      <c r="JK61" s="8" t="s">
        <v>14</v>
      </c>
      <c r="JL61" s="8" t="s">
        <v>14</v>
      </c>
      <c r="JM61" s="8" t="s">
        <v>14</v>
      </c>
      <c r="JN61" s="8" t="s">
        <v>14</v>
      </c>
      <c r="JP61" s="59"/>
      <c r="JQ61" s="17" t="s">
        <v>20</v>
      </c>
      <c r="JR61" s="3">
        <v>120</v>
      </c>
      <c r="JS61" s="8" t="s">
        <v>14</v>
      </c>
      <c r="JT61" s="8" t="s">
        <v>14</v>
      </c>
      <c r="JU61" s="8" t="s">
        <v>14</v>
      </c>
      <c r="JV61" s="9">
        <v>26</v>
      </c>
      <c r="JW61" s="9">
        <v>94</v>
      </c>
      <c r="JX61" s="8" t="s">
        <v>14</v>
      </c>
      <c r="JY61" s="8" t="s">
        <v>14</v>
      </c>
      <c r="JZ61" s="8" t="s">
        <v>14</v>
      </c>
      <c r="KA61" s="8" t="s">
        <v>14</v>
      </c>
      <c r="KB61" s="8" t="s">
        <v>14</v>
      </c>
      <c r="KC61" s="8" t="s">
        <v>14</v>
      </c>
      <c r="KD61" s="8" t="s">
        <v>14</v>
      </c>
      <c r="KF61" s="59"/>
      <c r="KG61" s="17" t="s">
        <v>20</v>
      </c>
      <c r="KH61" s="3">
        <v>113</v>
      </c>
      <c r="KI61" s="8" t="s">
        <v>14</v>
      </c>
      <c r="KJ61" s="8" t="s">
        <v>14</v>
      </c>
      <c r="KK61" s="8" t="s">
        <v>14</v>
      </c>
      <c r="KL61" s="9">
        <v>106</v>
      </c>
      <c r="KM61" s="9">
        <v>1</v>
      </c>
      <c r="KN61" s="9">
        <v>6</v>
      </c>
      <c r="KO61" s="8" t="s">
        <v>14</v>
      </c>
      <c r="KP61" s="8" t="s">
        <v>14</v>
      </c>
      <c r="KQ61" s="8" t="s">
        <v>14</v>
      </c>
      <c r="KR61" s="8" t="s">
        <v>14</v>
      </c>
      <c r="KS61" s="8" t="s">
        <v>14</v>
      </c>
      <c r="KT61" s="8" t="s">
        <v>14</v>
      </c>
      <c r="KV61" s="59"/>
      <c r="KW61" s="17" t="s">
        <v>20</v>
      </c>
      <c r="KX61" s="3">
        <v>105</v>
      </c>
      <c r="KY61" s="8" t="s">
        <v>14</v>
      </c>
      <c r="KZ61" s="8" t="s">
        <v>14</v>
      </c>
      <c r="LA61" s="9">
        <v>3</v>
      </c>
      <c r="LB61" s="9">
        <v>76</v>
      </c>
      <c r="LC61" s="9">
        <v>26</v>
      </c>
      <c r="LD61" s="8" t="s">
        <v>14</v>
      </c>
      <c r="LE61" s="8" t="s">
        <v>14</v>
      </c>
      <c r="LF61" s="8" t="s">
        <v>14</v>
      </c>
      <c r="LG61" s="8" t="s">
        <v>14</v>
      </c>
      <c r="LH61" s="8" t="s">
        <v>14</v>
      </c>
      <c r="LI61" s="8" t="s">
        <v>14</v>
      </c>
      <c r="LJ61" s="8" t="s">
        <v>14</v>
      </c>
      <c r="LL61" s="59"/>
      <c r="LM61" s="17" t="s">
        <v>20</v>
      </c>
      <c r="LN61" s="3">
        <v>65</v>
      </c>
      <c r="LO61" s="8" t="s">
        <v>14</v>
      </c>
      <c r="LP61" s="8" t="s">
        <v>14</v>
      </c>
      <c r="LQ61" s="9">
        <v>22</v>
      </c>
      <c r="LR61" s="9">
        <v>41</v>
      </c>
      <c r="LS61" s="9">
        <v>2</v>
      </c>
      <c r="LT61" s="8" t="s">
        <v>14</v>
      </c>
      <c r="LU61" s="8" t="s">
        <v>14</v>
      </c>
      <c r="LV61" s="8" t="s">
        <v>14</v>
      </c>
      <c r="LW61" s="8" t="s">
        <v>14</v>
      </c>
      <c r="LX61" s="8" t="s">
        <v>14</v>
      </c>
      <c r="LY61" s="8" t="s">
        <v>14</v>
      </c>
      <c r="LZ61" s="8" t="s">
        <v>14</v>
      </c>
    </row>
    <row r="62" spans="2:338" ht="15.75" thickBot="1" x14ac:dyDescent="0.3">
      <c r="B62" s="79"/>
      <c r="C62" s="13" t="s">
        <v>21</v>
      </c>
      <c r="D62" s="19">
        <f t="shared" si="7"/>
        <v>130</v>
      </c>
      <c r="E62" s="14">
        <f t="shared" si="8"/>
        <v>0</v>
      </c>
      <c r="F62" s="14">
        <f t="shared" si="6"/>
        <v>0</v>
      </c>
      <c r="G62" s="14">
        <f t="shared" si="6"/>
        <v>115</v>
      </c>
      <c r="H62" s="14">
        <f t="shared" si="6"/>
        <v>11</v>
      </c>
      <c r="I62" s="14">
        <f t="shared" si="6"/>
        <v>4</v>
      </c>
      <c r="J62" s="14">
        <f t="shared" si="6"/>
        <v>0</v>
      </c>
      <c r="K62" s="14">
        <f t="shared" si="6"/>
        <v>0</v>
      </c>
      <c r="L62" s="14">
        <f t="shared" si="6"/>
        <v>0</v>
      </c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71"/>
      <c r="BA62" s="7" t="s">
        <v>21</v>
      </c>
      <c r="BB62" s="4" t="s">
        <v>14</v>
      </c>
      <c r="BC62" s="8" t="s">
        <v>14</v>
      </c>
      <c r="BD62" s="8" t="s">
        <v>14</v>
      </c>
      <c r="BE62" s="8" t="s">
        <v>14</v>
      </c>
      <c r="BF62" s="8" t="s">
        <v>14</v>
      </c>
      <c r="BG62" s="8" t="s">
        <v>14</v>
      </c>
      <c r="BH62" s="8" t="s">
        <v>14</v>
      </c>
      <c r="BI62" s="8" t="s">
        <v>14</v>
      </c>
      <c r="BJ62" s="8" t="s">
        <v>14</v>
      </c>
      <c r="BK62" s="8" t="s">
        <v>14</v>
      </c>
      <c r="BL62" s="8" t="s">
        <v>14</v>
      </c>
      <c r="BM62" s="8" t="s">
        <v>14</v>
      </c>
      <c r="BN62" s="8" t="s">
        <v>14</v>
      </c>
      <c r="BP62" s="59"/>
      <c r="BQ62" s="7" t="s">
        <v>21</v>
      </c>
      <c r="BR62" s="4" t="s">
        <v>14</v>
      </c>
      <c r="BS62" s="8" t="s">
        <v>14</v>
      </c>
      <c r="BT62" s="8" t="s">
        <v>14</v>
      </c>
      <c r="BU62" s="8" t="s">
        <v>14</v>
      </c>
      <c r="BV62" s="8" t="s">
        <v>14</v>
      </c>
      <c r="BW62" s="8" t="s">
        <v>14</v>
      </c>
      <c r="BX62" s="8" t="s">
        <v>14</v>
      </c>
      <c r="BY62" s="8" t="s">
        <v>14</v>
      </c>
      <c r="BZ62" s="8" t="s">
        <v>14</v>
      </c>
      <c r="CA62" s="8" t="s">
        <v>14</v>
      </c>
      <c r="CB62" s="8" t="s">
        <v>14</v>
      </c>
      <c r="CC62" s="8" t="s">
        <v>14</v>
      </c>
      <c r="CD62" s="8" t="s">
        <v>14</v>
      </c>
      <c r="CF62" s="59"/>
      <c r="CG62" s="7" t="s">
        <v>21</v>
      </c>
      <c r="CH62" s="4" t="s">
        <v>14</v>
      </c>
      <c r="CI62" s="8" t="s">
        <v>14</v>
      </c>
      <c r="CJ62" s="8" t="s">
        <v>14</v>
      </c>
      <c r="CK62" s="8" t="s">
        <v>14</v>
      </c>
      <c r="CL62" s="8" t="s">
        <v>14</v>
      </c>
      <c r="CM62" s="8" t="s">
        <v>14</v>
      </c>
      <c r="CN62" s="8" t="s">
        <v>14</v>
      </c>
      <c r="CO62" s="8" t="s">
        <v>14</v>
      </c>
      <c r="CP62" s="8" t="s">
        <v>14</v>
      </c>
      <c r="CQ62" s="8" t="s">
        <v>14</v>
      </c>
      <c r="CR62" s="8" t="s">
        <v>14</v>
      </c>
      <c r="CS62" s="8" t="s">
        <v>14</v>
      </c>
      <c r="CT62" s="8" t="s">
        <v>14</v>
      </c>
      <c r="CV62" s="59"/>
      <c r="CW62" s="7" t="s">
        <v>21</v>
      </c>
      <c r="CX62" s="3">
        <v>128</v>
      </c>
      <c r="CY62" s="8" t="s">
        <v>14</v>
      </c>
      <c r="CZ62" s="8" t="s">
        <v>14</v>
      </c>
      <c r="DA62" s="9">
        <v>114</v>
      </c>
      <c r="DB62" s="9">
        <v>10</v>
      </c>
      <c r="DC62" s="9">
        <v>4</v>
      </c>
      <c r="DD62" s="8" t="s">
        <v>14</v>
      </c>
      <c r="DE62" s="8" t="s">
        <v>14</v>
      </c>
      <c r="DF62" s="8" t="s">
        <v>14</v>
      </c>
      <c r="DG62" s="8" t="s">
        <v>14</v>
      </c>
      <c r="DH62" s="8" t="s">
        <v>14</v>
      </c>
      <c r="DI62" s="8" t="s">
        <v>14</v>
      </c>
      <c r="DJ62" s="8" t="s">
        <v>14</v>
      </c>
      <c r="DL62" s="59"/>
      <c r="DM62" s="7" t="s">
        <v>21</v>
      </c>
      <c r="DN62" s="4" t="s">
        <v>14</v>
      </c>
      <c r="DO62" s="8" t="s">
        <v>14</v>
      </c>
      <c r="DP62" s="8" t="s">
        <v>14</v>
      </c>
      <c r="DQ62" s="8" t="s">
        <v>14</v>
      </c>
      <c r="DR62" s="8" t="s">
        <v>14</v>
      </c>
      <c r="DS62" s="8" t="s">
        <v>14</v>
      </c>
      <c r="DT62" s="8" t="s">
        <v>14</v>
      </c>
      <c r="DU62" s="8" t="s">
        <v>14</v>
      </c>
      <c r="DV62" s="8" t="s">
        <v>14</v>
      </c>
      <c r="DW62" s="8" t="s">
        <v>14</v>
      </c>
      <c r="DX62" s="8" t="s">
        <v>14</v>
      </c>
      <c r="DY62" s="8" t="s">
        <v>14</v>
      </c>
      <c r="DZ62" s="8" t="s">
        <v>14</v>
      </c>
      <c r="EB62" s="59"/>
      <c r="EC62" s="7" t="s">
        <v>21</v>
      </c>
      <c r="ED62" s="4" t="s">
        <v>14</v>
      </c>
      <c r="EE62" s="8" t="s">
        <v>14</v>
      </c>
      <c r="EF62" s="8" t="s">
        <v>14</v>
      </c>
      <c r="EG62" s="8" t="s">
        <v>14</v>
      </c>
      <c r="EH62" s="8" t="s">
        <v>14</v>
      </c>
      <c r="EI62" s="8" t="s">
        <v>14</v>
      </c>
      <c r="EJ62" s="8" t="s">
        <v>14</v>
      </c>
      <c r="EK62" s="8" t="s">
        <v>14</v>
      </c>
      <c r="EL62" s="8" t="s">
        <v>14</v>
      </c>
      <c r="EM62" s="8" t="s">
        <v>14</v>
      </c>
      <c r="EN62" s="8" t="s">
        <v>14</v>
      </c>
      <c r="EO62" s="8" t="s">
        <v>14</v>
      </c>
      <c r="EP62" s="8" t="s">
        <v>14</v>
      </c>
      <c r="ER62" s="59"/>
      <c r="ES62" s="7" t="s">
        <v>21</v>
      </c>
      <c r="ET62" s="4" t="s">
        <v>14</v>
      </c>
      <c r="EU62" s="8" t="s">
        <v>14</v>
      </c>
      <c r="EV62" s="8" t="s">
        <v>14</v>
      </c>
      <c r="EW62" s="8" t="s">
        <v>14</v>
      </c>
      <c r="EX62" s="8" t="s">
        <v>14</v>
      </c>
      <c r="EY62" s="8" t="s">
        <v>14</v>
      </c>
      <c r="EZ62" s="8" t="s">
        <v>14</v>
      </c>
      <c r="FA62" s="8" t="s">
        <v>14</v>
      </c>
      <c r="FB62" s="8" t="s">
        <v>14</v>
      </c>
      <c r="FC62" s="8" t="s">
        <v>14</v>
      </c>
      <c r="FD62" s="8" t="s">
        <v>14</v>
      </c>
      <c r="FE62" s="8" t="s">
        <v>14</v>
      </c>
      <c r="FF62" s="8" t="s">
        <v>14</v>
      </c>
      <c r="FH62" s="59"/>
      <c r="FI62" s="7" t="s">
        <v>21</v>
      </c>
      <c r="FJ62" s="4" t="s">
        <v>14</v>
      </c>
      <c r="FK62" s="8" t="s">
        <v>14</v>
      </c>
      <c r="FL62" s="8" t="s">
        <v>14</v>
      </c>
      <c r="FM62" s="8" t="s">
        <v>14</v>
      </c>
      <c r="FN62" s="8" t="s">
        <v>14</v>
      </c>
      <c r="FO62" s="8" t="s">
        <v>14</v>
      </c>
      <c r="FP62" s="8" t="s">
        <v>14</v>
      </c>
      <c r="FQ62" s="8" t="s">
        <v>14</v>
      </c>
      <c r="FR62" s="8" t="s">
        <v>14</v>
      </c>
      <c r="FS62" s="8" t="s">
        <v>14</v>
      </c>
      <c r="FT62" s="8" t="s">
        <v>14</v>
      </c>
      <c r="FU62" s="8" t="s">
        <v>14</v>
      </c>
      <c r="FV62" s="8" t="s">
        <v>14</v>
      </c>
      <c r="FX62" s="59"/>
      <c r="FY62" s="7" t="s">
        <v>21</v>
      </c>
      <c r="FZ62" s="4" t="s">
        <v>14</v>
      </c>
      <c r="GA62" s="8" t="s">
        <v>14</v>
      </c>
      <c r="GB62" s="8" t="s">
        <v>14</v>
      </c>
      <c r="GC62" s="8" t="s">
        <v>14</v>
      </c>
      <c r="GD62" s="8" t="s">
        <v>14</v>
      </c>
      <c r="GE62" s="8" t="s">
        <v>14</v>
      </c>
      <c r="GF62" s="8" t="s">
        <v>14</v>
      </c>
      <c r="GG62" s="8" t="s">
        <v>14</v>
      </c>
      <c r="GH62" s="8" t="s">
        <v>14</v>
      </c>
      <c r="GI62" s="8" t="s">
        <v>14</v>
      </c>
      <c r="GJ62" s="8" t="s">
        <v>14</v>
      </c>
      <c r="GK62" s="8" t="s">
        <v>14</v>
      </c>
      <c r="GL62" s="8" t="s">
        <v>14</v>
      </c>
      <c r="GN62" s="59"/>
      <c r="GO62" s="7" t="s">
        <v>21</v>
      </c>
      <c r="GP62" s="4" t="s">
        <v>14</v>
      </c>
      <c r="GQ62" s="8" t="s">
        <v>14</v>
      </c>
      <c r="GR62" s="8" t="s">
        <v>14</v>
      </c>
      <c r="GS62" s="8" t="s">
        <v>14</v>
      </c>
      <c r="GT62" s="8" t="s">
        <v>14</v>
      </c>
      <c r="GU62" s="8" t="s">
        <v>14</v>
      </c>
      <c r="GV62" s="8" t="s">
        <v>14</v>
      </c>
      <c r="GW62" s="8" t="s">
        <v>14</v>
      </c>
      <c r="GX62" s="8" t="s">
        <v>14</v>
      </c>
      <c r="GY62" s="8" t="s">
        <v>14</v>
      </c>
      <c r="GZ62" s="8" t="s">
        <v>14</v>
      </c>
      <c r="HA62" s="8" t="s">
        <v>14</v>
      </c>
      <c r="HB62" s="8" t="s">
        <v>14</v>
      </c>
      <c r="HD62" s="59"/>
      <c r="HE62" s="17" t="s">
        <v>21</v>
      </c>
      <c r="HF62" s="4" t="s">
        <v>14</v>
      </c>
      <c r="HG62" s="8" t="s">
        <v>14</v>
      </c>
      <c r="HH62" s="8" t="s">
        <v>14</v>
      </c>
      <c r="HI62" s="8" t="s">
        <v>14</v>
      </c>
      <c r="HJ62" s="8" t="s">
        <v>14</v>
      </c>
      <c r="HK62" s="8" t="s">
        <v>14</v>
      </c>
      <c r="HL62" s="8" t="s">
        <v>14</v>
      </c>
      <c r="HM62" s="8" t="s">
        <v>14</v>
      </c>
      <c r="HN62" s="8" t="s">
        <v>14</v>
      </c>
      <c r="HO62" s="8" t="s">
        <v>14</v>
      </c>
      <c r="HP62" s="8" t="s">
        <v>14</v>
      </c>
      <c r="HQ62" s="8" t="s">
        <v>14</v>
      </c>
      <c r="HR62" s="8" t="s">
        <v>14</v>
      </c>
      <c r="HT62" s="59"/>
      <c r="HU62" s="17" t="s">
        <v>21</v>
      </c>
      <c r="HV62" s="4" t="s">
        <v>14</v>
      </c>
      <c r="HW62" s="8" t="s">
        <v>14</v>
      </c>
      <c r="HX62" s="8" t="s">
        <v>14</v>
      </c>
      <c r="HY62" s="8" t="s">
        <v>14</v>
      </c>
      <c r="HZ62" s="8" t="s">
        <v>14</v>
      </c>
      <c r="IA62" s="8" t="s">
        <v>14</v>
      </c>
      <c r="IB62" s="8" t="s">
        <v>14</v>
      </c>
      <c r="IC62" s="8" t="s">
        <v>14</v>
      </c>
      <c r="ID62" s="8" t="s">
        <v>14</v>
      </c>
      <c r="IE62" s="8" t="s">
        <v>14</v>
      </c>
      <c r="IF62" s="8" t="s">
        <v>14</v>
      </c>
      <c r="IG62" s="8" t="s">
        <v>14</v>
      </c>
      <c r="IH62" s="8" t="s">
        <v>14</v>
      </c>
      <c r="IJ62" s="59"/>
      <c r="IK62" s="17" t="s">
        <v>21</v>
      </c>
      <c r="IL62" s="4" t="s">
        <v>14</v>
      </c>
      <c r="IM62" s="8" t="s">
        <v>14</v>
      </c>
      <c r="IN62" s="8" t="s">
        <v>14</v>
      </c>
      <c r="IO62" s="8" t="s">
        <v>14</v>
      </c>
      <c r="IP62" s="8" t="s">
        <v>14</v>
      </c>
      <c r="IQ62" s="8" t="s">
        <v>14</v>
      </c>
      <c r="IR62" s="8" t="s">
        <v>14</v>
      </c>
      <c r="IS62" s="8" t="s">
        <v>14</v>
      </c>
      <c r="IT62" s="8" t="s">
        <v>14</v>
      </c>
      <c r="IU62" s="8" t="s">
        <v>14</v>
      </c>
      <c r="IV62" s="8" t="s">
        <v>14</v>
      </c>
      <c r="IW62" s="8" t="s">
        <v>14</v>
      </c>
      <c r="IX62" s="8" t="s">
        <v>14</v>
      </c>
      <c r="IZ62" s="59"/>
      <c r="JA62" s="17" t="s">
        <v>21</v>
      </c>
      <c r="JB62" s="4" t="s">
        <v>14</v>
      </c>
      <c r="JC62" s="8" t="s">
        <v>14</v>
      </c>
      <c r="JD62" s="8" t="s">
        <v>14</v>
      </c>
      <c r="JE62" s="8" t="s">
        <v>14</v>
      </c>
      <c r="JF62" s="8" t="s">
        <v>14</v>
      </c>
      <c r="JG62" s="8" t="s">
        <v>14</v>
      </c>
      <c r="JH62" s="8" t="s">
        <v>14</v>
      </c>
      <c r="JI62" s="8" t="s">
        <v>14</v>
      </c>
      <c r="JJ62" s="8" t="s">
        <v>14</v>
      </c>
      <c r="JK62" s="8" t="s">
        <v>14</v>
      </c>
      <c r="JL62" s="8" t="s">
        <v>14</v>
      </c>
      <c r="JM62" s="8" t="s">
        <v>14</v>
      </c>
      <c r="JN62" s="8" t="s">
        <v>14</v>
      </c>
      <c r="JP62" s="59"/>
      <c r="JQ62" s="17" t="s">
        <v>21</v>
      </c>
      <c r="JR62" s="3">
        <v>2</v>
      </c>
      <c r="JS62" s="8" t="s">
        <v>14</v>
      </c>
      <c r="JT62" s="8" t="s">
        <v>14</v>
      </c>
      <c r="JU62" s="9">
        <v>1</v>
      </c>
      <c r="JV62" s="9">
        <v>1</v>
      </c>
      <c r="JW62" s="8" t="s">
        <v>14</v>
      </c>
      <c r="JX62" s="8" t="s">
        <v>14</v>
      </c>
      <c r="JY62" s="8" t="s">
        <v>14</v>
      </c>
      <c r="JZ62" s="8" t="s">
        <v>14</v>
      </c>
      <c r="KA62" s="8" t="s">
        <v>14</v>
      </c>
      <c r="KB62" s="8" t="s">
        <v>14</v>
      </c>
      <c r="KC62" s="8" t="s">
        <v>14</v>
      </c>
      <c r="KD62" s="8" t="s">
        <v>14</v>
      </c>
      <c r="KF62" s="59"/>
      <c r="KG62" s="17" t="s">
        <v>21</v>
      </c>
      <c r="KH62" s="4" t="s">
        <v>14</v>
      </c>
      <c r="KI62" s="8" t="s">
        <v>14</v>
      </c>
      <c r="KJ62" s="8" t="s">
        <v>14</v>
      </c>
      <c r="KK62" s="8" t="s">
        <v>14</v>
      </c>
      <c r="KL62" s="8" t="s">
        <v>14</v>
      </c>
      <c r="KM62" s="8" t="s">
        <v>14</v>
      </c>
      <c r="KN62" s="8" t="s">
        <v>14</v>
      </c>
      <c r="KO62" s="8" t="s">
        <v>14</v>
      </c>
      <c r="KP62" s="8" t="s">
        <v>14</v>
      </c>
      <c r="KQ62" s="8" t="s">
        <v>14</v>
      </c>
      <c r="KR62" s="8" t="s">
        <v>14</v>
      </c>
      <c r="KS62" s="8" t="s">
        <v>14</v>
      </c>
      <c r="KT62" s="8" t="s">
        <v>14</v>
      </c>
      <c r="KV62" s="59"/>
      <c r="KW62" s="17" t="s">
        <v>21</v>
      </c>
      <c r="KX62" s="4" t="s">
        <v>14</v>
      </c>
      <c r="KY62" s="8" t="s">
        <v>14</v>
      </c>
      <c r="KZ62" s="8" t="s">
        <v>14</v>
      </c>
      <c r="LA62" s="8" t="s">
        <v>14</v>
      </c>
      <c r="LB62" s="8" t="s">
        <v>14</v>
      </c>
      <c r="LC62" s="8" t="s">
        <v>14</v>
      </c>
      <c r="LD62" s="8" t="s">
        <v>14</v>
      </c>
      <c r="LE62" s="8" t="s">
        <v>14</v>
      </c>
      <c r="LF62" s="8" t="s">
        <v>14</v>
      </c>
      <c r="LG62" s="8" t="s">
        <v>14</v>
      </c>
      <c r="LH62" s="8" t="s">
        <v>14</v>
      </c>
      <c r="LI62" s="8" t="s">
        <v>14</v>
      </c>
      <c r="LJ62" s="8" t="s">
        <v>14</v>
      </c>
      <c r="LL62" s="59"/>
      <c r="LM62" s="17" t="s">
        <v>21</v>
      </c>
      <c r="LN62" s="4" t="s">
        <v>14</v>
      </c>
      <c r="LO62" s="8" t="s">
        <v>14</v>
      </c>
      <c r="LP62" s="8" t="s">
        <v>14</v>
      </c>
      <c r="LQ62" s="8" t="s">
        <v>14</v>
      </c>
      <c r="LR62" s="8" t="s">
        <v>14</v>
      </c>
      <c r="LS62" s="8" t="s">
        <v>14</v>
      </c>
      <c r="LT62" s="8" t="s">
        <v>14</v>
      </c>
      <c r="LU62" s="8" t="s">
        <v>14</v>
      </c>
      <c r="LV62" s="8" t="s">
        <v>14</v>
      </c>
      <c r="LW62" s="8" t="s">
        <v>14</v>
      </c>
      <c r="LX62" s="8" t="s">
        <v>14</v>
      </c>
      <c r="LY62" s="8" t="s">
        <v>14</v>
      </c>
      <c r="LZ62" s="8" t="s">
        <v>14</v>
      </c>
    </row>
    <row r="63" spans="2:338" ht="15.75" thickBot="1" x14ac:dyDescent="0.3">
      <c r="B63" s="79"/>
      <c r="C63" s="13" t="s">
        <v>22</v>
      </c>
      <c r="D63" s="19">
        <f t="shared" si="7"/>
        <v>1659</v>
      </c>
      <c r="E63" s="14">
        <f t="shared" si="8"/>
        <v>0</v>
      </c>
      <c r="F63" s="14">
        <f t="shared" si="6"/>
        <v>0</v>
      </c>
      <c r="G63" s="14">
        <f t="shared" si="6"/>
        <v>1366</v>
      </c>
      <c r="H63" s="14">
        <f t="shared" si="6"/>
        <v>250</v>
      </c>
      <c r="I63" s="14">
        <f t="shared" si="6"/>
        <v>36</v>
      </c>
      <c r="J63" s="14">
        <f t="shared" si="6"/>
        <v>7</v>
      </c>
      <c r="K63" s="14">
        <f t="shared" si="6"/>
        <v>0</v>
      </c>
      <c r="L63" s="14">
        <f t="shared" si="6"/>
        <v>0</v>
      </c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71"/>
      <c r="BA63" s="7" t="s">
        <v>22</v>
      </c>
      <c r="BB63" s="3">
        <v>992</v>
      </c>
      <c r="BC63" s="8" t="s">
        <v>14</v>
      </c>
      <c r="BD63" s="8" t="s">
        <v>14</v>
      </c>
      <c r="BE63" s="9">
        <v>782</v>
      </c>
      <c r="BF63" s="9">
        <v>199</v>
      </c>
      <c r="BG63" s="9">
        <v>11</v>
      </c>
      <c r="BH63" s="8" t="s">
        <v>14</v>
      </c>
      <c r="BI63" s="8" t="s">
        <v>14</v>
      </c>
      <c r="BJ63" s="8" t="s">
        <v>14</v>
      </c>
      <c r="BK63" s="8" t="s">
        <v>14</v>
      </c>
      <c r="BL63" s="8" t="s">
        <v>14</v>
      </c>
      <c r="BM63" s="8" t="s">
        <v>14</v>
      </c>
      <c r="BN63" s="8" t="s">
        <v>14</v>
      </c>
      <c r="BP63" s="59"/>
      <c r="BQ63" s="7" t="s">
        <v>22</v>
      </c>
      <c r="BR63" s="3">
        <v>58</v>
      </c>
      <c r="BS63" s="8" t="s">
        <v>14</v>
      </c>
      <c r="BT63" s="8" t="s">
        <v>14</v>
      </c>
      <c r="BU63" s="9">
        <v>50</v>
      </c>
      <c r="BV63" s="9">
        <v>5</v>
      </c>
      <c r="BW63" s="9">
        <v>3</v>
      </c>
      <c r="BX63" s="8" t="s">
        <v>14</v>
      </c>
      <c r="BY63" s="8" t="s">
        <v>14</v>
      </c>
      <c r="BZ63" s="8" t="s">
        <v>14</v>
      </c>
      <c r="CA63" s="8" t="s">
        <v>14</v>
      </c>
      <c r="CB63" s="8" t="s">
        <v>14</v>
      </c>
      <c r="CC63" s="8" t="s">
        <v>14</v>
      </c>
      <c r="CD63" s="8" t="s">
        <v>14</v>
      </c>
      <c r="CF63" s="59"/>
      <c r="CG63" s="7" t="s">
        <v>22</v>
      </c>
      <c r="CH63" s="3">
        <v>114</v>
      </c>
      <c r="CI63" s="8" t="s">
        <v>14</v>
      </c>
      <c r="CJ63" s="8" t="s">
        <v>14</v>
      </c>
      <c r="CK63" s="9">
        <v>87</v>
      </c>
      <c r="CL63" s="9">
        <v>15</v>
      </c>
      <c r="CM63" s="9">
        <v>7</v>
      </c>
      <c r="CN63" s="9">
        <v>5</v>
      </c>
      <c r="CO63" s="8" t="s">
        <v>14</v>
      </c>
      <c r="CP63" s="8" t="s">
        <v>14</v>
      </c>
      <c r="CQ63" s="8" t="s">
        <v>14</v>
      </c>
      <c r="CR63" s="8" t="s">
        <v>14</v>
      </c>
      <c r="CS63" s="8" t="s">
        <v>14</v>
      </c>
      <c r="CT63" s="8" t="s">
        <v>14</v>
      </c>
      <c r="CV63" s="59"/>
      <c r="CW63" s="7" t="s">
        <v>22</v>
      </c>
      <c r="CX63" s="3">
        <v>292</v>
      </c>
      <c r="CY63" s="8" t="s">
        <v>14</v>
      </c>
      <c r="CZ63" s="8" t="s">
        <v>14</v>
      </c>
      <c r="DA63" s="9">
        <v>267</v>
      </c>
      <c r="DB63" s="9">
        <v>12</v>
      </c>
      <c r="DC63" s="9">
        <v>12</v>
      </c>
      <c r="DD63" s="9">
        <v>1</v>
      </c>
      <c r="DE63" s="8" t="s">
        <v>14</v>
      </c>
      <c r="DF63" s="8" t="s">
        <v>14</v>
      </c>
      <c r="DG63" s="8" t="s">
        <v>14</v>
      </c>
      <c r="DH63" s="8" t="s">
        <v>14</v>
      </c>
      <c r="DI63" s="8" t="s">
        <v>14</v>
      </c>
      <c r="DJ63" s="8" t="s">
        <v>14</v>
      </c>
      <c r="DL63" s="59"/>
      <c r="DM63" s="7" t="s">
        <v>22</v>
      </c>
      <c r="DN63" s="3">
        <v>48</v>
      </c>
      <c r="DO63" s="8" t="s">
        <v>14</v>
      </c>
      <c r="DP63" s="8" t="s">
        <v>14</v>
      </c>
      <c r="DQ63" s="9">
        <v>43</v>
      </c>
      <c r="DR63" s="9">
        <v>5</v>
      </c>
      <c r="DS63" s="8" t="s">
        <v>14</v>
      </c>
      <c r="DT63" s="8" t="s">
        <v>14</v>
      </c>
      <c r="DU63" s="8" t="s">
        <v>14</v>
      </c>
      <c r="DV63" s="8" t="s">
        <v>14</v>
      </c>
      <c r="DW63" s="8" t="s">
        <v>14</v>
      </c>
      <c r="DX63" s="8" t="s">
        <v>14</v>
      </c>
      <c r="DY63" s="8" t="s">
        <v>14</v>
      </c>
      <c r="DZ63" s="8" t="s">
        <v>14</v>
      </c>
      <c r="EB63" s="59"/>
      <c r="EC63" s="7" t="s">
        <v>22</v>
      </c>
      <c r="ED63" s="4" t="s">
        <v>14</v>
      </c>
      <c r="EE63" s="8" t="s">
        <v>14</v>
      </c>
      <c r="EF63" s="8" t="s">
        <v>14</v>
      </c>
      <c r="EG63" s="8" t="s">
        <v>14</v>
      </c>
      <c r="EH63" s="8" t="s">
        <v>14</v>
      </c>
      <c r="EI63" s="8" t="s">
        <v>14</v>
      </c>
      <c r="EJ63" s="8" t="s">
        <v>14</v>
      </c>
      <c r="EK63" s="8" t="s">
        <v>14</v>
      </c>
      <c r="EL63" s="8" t="s">
        <v>14</v>
      </c>
      <c r="EM63" s="8" t="s">
        <v>14</v>
      </c>
      <c r="EN63" s="8" t="s">
        <v>14</v>
      </c>
      <c r="EO63" s="8" t="s">
        <v>14</v>
      </c>
      <c r="EP63" s="8" t="s">
        <v>14</v>
      </c>
      <c r="ER63" s="59"/>
      <c r="ES63" s="7" t="s">
        <v>22</v>
      </c>
      <c r="ET63" s="3">
        <v>46</v>
      </c>
      <c r="EU63" s="8" t="s">
        <v>14</v>
      </c>
      <c r="EV63" s="8" t="s">
        <v>14</v>
      </c>
      <c r="EW63" s="9">
        <v>45</v>
      </c>
      <c r="EX63" s="9">
        <v>1</v>
      </c>
      <c r="EY63" s="8" t="s">
        <v>14</v>
      </c>
      <c r="EZ63" s="8" t="s">
        <v>14</v>
      </c>
      <c r="FA63" s="8" t="s">
        <v>14</v>
      </c>
      <c r="FB63" s="8" t="s">
        <v>14</v>
      </c>
      <c r="FC63" s="8" t="s">
        <v>14</v>
      </c>
      <c r="FD63" s="8" t="s">
        <v>14</v>
      </c>
      <c r="FE63" s="8" t="s">
        <v>14</v>
      </c>
      <c r="FF63" s="8" t="s">
        <v>14</v>
      </c>
      <c r="FH63" s="59"/>
      <c r="FI63" s="7" t="s">
        <v>22</v>
      </c>
      <c r="FJ63" s="3">
        <v>1</v>
      </c>
      <c r="FK63" s="8" t="s">
        <v>14</v>
      </c>
      <c r="FL63" s="8" t="s">
        <v>14</v>
      </c>
      <c r="FM63" s="9">
        <v>1</v>
      </c>
      <c r="FN63" s="8" t="s">
        <v>14</v>
      </c>
      <c r="FO63" s="8" t="s">
        <v>14</v>
      </c>
      <c r="FP63" s="8" t="s">
        <v>14</v>
      </c>
      <c r="FQ63" s="8" t="s">
        <v>14</v>
      </c>
      <c r="FR63" s="8" t="s">
        <v>14</v>
      </c>
      <c r="FS63" s="8" t="s">
        <v>14</v>
      </c>
      <c r="FT63" s="8" t="s">
        <v>14</v>
      </c>
      <c r="FU63" s="8" t="s">
        <v>14</v>
      </c>
      <c r="FV63" s="8" t="s">
        <v>14</v>
      </c>
      <c r="FX63" s="59"/>
      <c r="FY63" s="7" t="s">
        <v>22</v>
      </c>
      <c r="FZ63" s="4" t="s">
        <v>14</v>
      </c>
      <c r="GA63" s="8" t="s">
        <v>14</v>
      </c>
      <c r="GB63" s="8" t="s">
        <v>14</v>
      </c>
      <c r="GC63" s="8" t="s">
        <v>14</v>
      </c>
      <c r="GD63" s="8" t="s">
        <v>14</v>
      </c>
      <c r="GE63" s="8" t="s">
        <v>14</v>
      </c>
      <c r="GF63" s="8" t="s">
        <v>14</v>
      </c>
      <c r="GG63" s="8" t="s">
        <v>14</v>
      </c>
      <c r="GH63" s="8" t="s">
        <v>14</v>
      </c>
      <c r="GI63" s="8" t="s">
        <v>14</v>
      </c>
      <c r="GJ63" s="8" t="s">
        <v>14</v>
      </c>
      <c r="GK63" s="8" t="s">
        <v>14</v>
      </c>
      <c r="GL63" s="8" t="s">
        <v>14</v>
      </c>
      <c r="GN63" s="59"/>
      <c r="GO63" s="7" t="s">
        <v>22</v>
      </c>
      <c r="GP63" s="3">
        <v>1</v>
      </c>
      <c r="GQ63" s="8" t="s">
        <v>14</v>
      </c>
      <c r="GR63" s="8" t="s">
        <v>14</v>
      </c>
      <c r="GS63" s="9">
        <v>1</v>
      </c>
      <c r="GT63" s="8" t="s">
        <v>14</v>
      </c>
      <c r="GU63" s="8" t="s">
        <v>14</v>
      </c>
      <c r="GV63" s="8" t="s">
        <v>14</v>
      </c>
      <c r="GW63" s="8" t="s">
        <v>14</v>
      </c>
      <c r="GX63" s="8" t="s">
        <v>14</v>
      </c>
      <c r="GY63" s="8" t="s">
        <v>14</v>
      </c>
      <c r="GZ63" s="8" t="s">
        <v>14</v>
      </c>
      <c r="HA63" s="8" t="s">
        <v>14</v>
      </c>
      <c r="HB63" s="8" t="s">
        <v>14</v>
      </c>
      <c r="HD63" s="59"/>
      <c r="HE63" s="17" t="s">
        <v>22</v>
      </c>
      <c r="HF63" s="3">
        <v>1</v>
      </c>
      <c r="HG63" s="8" t="s">
        <v>14</v>
      </c>
      <c r="HH63" s="8" t="s">
        <v>14</v>
      </c>
      <c r="HI63" s="9">
        <v>1</v>
      </c>
      <c r="HJ63" s="8" t="s">
        <v>14</v>
      </c>
      <c r="HK63" s="8" t="s">
        <v>14</v>
      </c>
      <c r="HL63" s="8" t="s">
        <v>14</v>
      </c>
      <c r="HM63" s="8" t="s">
        <v>14</v>
      </c>
      <c r="HN63" s="8" t="s">
        <v>14</v>
      </c>
      <c r="HO63" s="8" t="s">
        <v>14</v>
      </c>
      <c r="HP63" s="8" t="s">
        <v>14</v>
      </c>
      <c r="HQ63" s="8" t="s">
        <v>14</v>
      </c>
      <c r="HR63" s="8" t="s">
        <v>14</v>
      </c>
      <c r="HT63" s="59"/>
      <c r="HU63" s="17" t="s">
        <v>22</v>
      </c>
      <c r="HV63" s="3">
        <v>1</v>
      </c>
      <c r="HW63" s="8" t="s">
        <v>14</v>
      </c>
      <c r="HX63" s="8" t="s">
        <v>14</v>
      </c>
      <c r="HY63" s="8" t="s">
        <v>14</v>
      </c>
      <c r="HZ63" s="8" t="s">
        <v>14</v>
      </c>
      <c r="IA63" s="9">
        <v>1</v>
      </c>
      <c r="IB63" s="8" t="s">
        <v>14</v>
      </c>
      <c r="IC63" s="8" t="s">
        <v>14</v>
      </c>
      <c r="ID63" s="8" t="s">
        <v>14</v>
      </c>
      <c r="IE63" s="8" t="s">
        <v>14</v>
      </c>
      <c r="IF63" s="8" t="s">
        <v>14</v>
      </c>
      <c r="IG63" s="8" t="s">
        <v>14</v>
      </c>
      <c r="IH63" s="8" t="s">
        <v>14</v>
      </c>
      <c r="IJ63" s="59"/>
      <c r="IK63" s="17" t="s">
        <v>22</v>
      </c>
      <c r="IL63" s="3">
        <v>4</v>
      </c>
      <c r="IM63" s="8" t="s">
        <v>14</v>
      </c>
      <c r="IN63" s="8" t="s">
        <v>14</v>
      </c>
      <c r="IO63" s="9">
        <v>2</v>
      </c>
      <c r="IP63" s="9">
        <v>1</v>
      </c>
      <c r="IQ63" s="9">
        <v>1</v>
      </c>
      <c r="IR63" s="8" t="s">
        <v>14</v>
      </c>
      <c r="IS63" s="8" t="s">
        <v>14</v>
      </c>
      <c r="IT63" s="8" t="s">
        <v>14</v>
      </c>
      <c r="IU63" s="8" t="s">
        <v>14</v>
      </c>
      <c r="IV63" s="8" t="s">
        <v>14</v>
      </c>
      <c r="IW63" s="8" t="s">
        <v>14</v>
      </c>
      <c r="IX63" s="8" t="s">
        <v>14</v>
      </c>
      <c r="IZ63" s="59"/>
      <c r="JA63" s="17" t="s">
        <v>22</v>
      </c>
      <c r="JB63" s="3">
        <v>2</v>
      </c>
      <c r="JC63" s="8" t="s">
        <v>14</v>
      </c>
      <c r="JD63" s="8" t="s">
        <v>14</v>
      </c>
      <c r="JE63" s="9">
        <v>1</v>
      </c>
      <c r="JF63" s="9">
        <v>1</v>
      </c>
      <c r="JG63" s="8" t="s">
        <v>14</v>
      </c>
      <c r="JH63" s="8" t="s">
        <v>14</v>
      </c>
      <c r="JI63" s="8" t="s">
        <v>14</v>
      </c>
      <c r="JJ63" s="8" t="s">
        <v>14</v>
      </c>
      <c r="JK63" s="8" t="s">
        <v>14</v>
      </c>
      <c r="JL63" s="8" t="s">
        <v>14</v>
      </c>
      <c r="JM63" s="8" t="s">
        <v>14</v>
      </c>
      <c r="JN63" s="8" t="s">
        <v>14</v>
      </c>
      <c r="JP63" s="59"/>
      <c r="JQ63" s="17" t="s">
        <v>22</v>
      </c>
      <c r="JR63" s="3">
        <v>27</v>
      </c>
      <c r="JS63" s="8" t="s">
        <v>14</v>
      </c>
      <c r="JT63" s="8" t="s">
        <v>14</v>
      </c>
      <c r="JU63" s="9">
        <v>23</v>
      </c>
      <c r="JV63" s="9">
        <v>3</v>
      </c>
      <c r="JW63" s="8" t="s">
        <v>14</v>
      </c>
      <c r="JX63" s="9">
        <v>1</v>
      </c>
      <c r="JY63" s="8" t="s">
        <v>14</v>
      </c>
      <c r="JZ63" s="8" t="s">
        <v>14</v>
      </c>
      <c r="KA63" s="8" t="s">
        <v>14</v>
      </c>
      <c r="KB63" s="8" t="s">
        <v>14</v>
      </c>
      <c r="KC63" s="8" t="s">
        <v>14</v>
      </c>
      <c r="KD63" s="8" t="s">
        <v>14</v>
      </c>
      <c r="KF63" s="59"/>
      <c r="KG63" s="17" t="s">
        <v>22</v>
      </c>
      <c r="KH63" s="3">
        <v>29</v>
      </c>
      <c r="KI63" s="8" t="s">
        <v>14</v>
      </c>
      <c r="KJ63" s="8" t="s">
        <v>14</v>
      </c>
      <c r="KK63" s="9">
        <v>26</v>
      </c>
      <c r="KL63" s="9">
        <v>3</v>
      </c>
      <c r="KM63" s="8" t="s">
        <v>14</v>
      </c>
      <c r="KN63" s="8" t="s">
        <v>14</v>
      </c>
      <c r="KO63" s="8" t="s">
        <v>14</v>
      </c>
      <c r="KP63" s="8" t="s">
        <v>14</v>
      </c>
      <c r="KQ63" s="8" t="s">
        <v>14</v>
      </c>
      <c r="KR63" s="8" t="s">
        <v>14</v>
      </c>
      <c r="KS63" s="8" t="s">
        <v>14</v>
      </c>
      <c r="KT63" s="8" t="s">
        <v>14</v>
      </c>
      <c r="KV63" s="59"/>
      <c r="KW63" s="17" t="s">
        <v>22</v>
      </c>
      <c r="KX63" s="3">
        <v>21</v>
      </c>
      <c r="KY63" s="8" t="s">
        <v>14</v>
      </c>
      <c r="KZ63" s="8" t="s">
        <v>14</v>
      </c>
      <c r="LA63" s="9">
        <v>18</v>
      </c>
      <c r="LB63" s="9">
        <v>3</v>
      </c>
      <c r="LC63" s="8" t="s">
        <v>14</v>
      </c>
      <c r="LD63" s="8" t="s">
        <v>14</v>
      </c>
      <c r="LE63" s="8" t="s">
        <v>14</v>
      </c>
      <c r="LF63" s="8" t="s">
        <v>14</v>
      </c>
      <c r="LG63" s="8" t="s">
        <v>14</v>
      </c>
      <c r="LH63" s="8" t="s">
        <v>14</v>
      </c>
      <c r="LI63" s="8" t="s">
        <v>14</v>
      </c>
      <c r="LJ63" s="8" t="s">
        <v>14</v>
      </c>
      <c r="LL63" s="59"/>
      <c r="LM63" s="17" t="s">
        <v>22</v>
      </c>
      <c r="LN63" s="3">
        <v>22</v>
      </c>
      <c r="LO63" s="8" t="s">
        <v>14</v>
      </c>
      <c r="LP63" s="8" t="s">
        <v>14</v>
      </c>
      <c r="LQ63" s="9">
        <v>19</v>
      </c>
      <c r="LR63" s="9">
        <v>2</v>
      </c>
      <c r="LS63" s="9">
        <v>1</v>
      </c>
      <c r="LT63" s="8" t="s">
        <v>14</v>
      </c>
      <c r="LU63" s="8" t="s">
        <v>14</v>
      </c>
      <c r="LV63" s="8" t="s">
        <v>14</v>
      </c>
      <c r="LW63" s="8" t="s">
        <v>14</v>
      </c>
      <c r="LX63" s="8" t="s">
        <v>14</v>
      </c>
      <c r="LY63" s="8" t="s">
        <v>14</v>
      </c>
      <c r="LZ63" s="8" t="s">
        <v>14</v>
      </c>
    </row>
    <row r="64" spans="2:338" ht="15.75" thickBot="1" x14ac:dyDescent="0.3">
      <c r="B64" s="79"/>
      <c r="C64" s="13" t="s">
        <v>23</v>
      </c>
      <c r="D64" s="19">
        <f t="shared" si="7"/>
        <v>85</v>
      </c>
      <c r="E64" s="14">
        <f t="shared" si="8"/>
        <v>0</v>
      </c>
      <c r="F64" s="14">
        <f t="shared" si="6"/>
        <v>0</v>
      </c>
      <c r="G64" s="14">
        <f t="shared" si="6"/>
        <v>80</v>
      </c>
      <c r="H64" s="14">
        <f t="shared" si="6"/>
        <v>2</v>
      </c>
      <c r="I64" s="14">
        <f t="shared" si="6"/>
        <v>3</v>
      </c>
      <c r="J64" s="14">
        <f t="shared" si="6"/>
        <v>0</v>
      </c>
      <c r="K64" s="14">
        <f t="shared" si="6"/>
        <v>0</v>
      </c>
      <c r="L64" s="14">
        <f t="shared" si="6"/>
        <v>0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71"/>
      <c r="BA64" s="7" t="s">
        <v>23</v>
      </c>
      <c r="BB64" s="4" t="s">
        <v>14</v>
      </c>
      <c r="BC64" s="8" t="s">
        <v>14</v>
      </c>
      <c r="BD64" s="8" t="s">
        <v>14</v>
      </c>
      <c r="BE64" s="8" t="s">
        <v>14</v>
      </c>
      <c r="BF64" s="8" t="s">
        <v>14</v>
      </c>
      <c r="BG64" s="8" t="s">
        <v>14</v>
      </c>
      <c r="BH64" s="8" t="s">
        <v>14</v>
      </c>
      <c r="BI64" s="8" t="s">
        <v>14</v>
      </c>
      <c r="BJ64" s="8" t="s">
        <v>14</v>
      </c>
      <c r="BK64" s="8" t="s">
        <v>14</v>
      </c>
      <c r="BL64" s="8" t="s">
        <v>14</v>
      </c>
      <c r="BM64" s="8" t="s">
        <v>14</v>
      </c>
      <c r="BN64" s="8" t="s">
        <v>14</v>
      </c>
      <c r="BP64" s="59"/>
      <c r="BQ64" s="7" t="s">
        <v>23</v>
      </c>
      <c r="BR64" s="3">
        <v>4</v>
      </c>
      <c r="BS64" s="8" t="s">
        <v>14</v>
      </c>
      <c r="BT64" s="8" t="s">
        <v>14</v>
      </c>
      <c r="BU64" s="9">
        <v>3</v>
      </c>
      <c r="BV64" s="8" t="s">
        <v>14</v>
      </c>
      <c r="BW64" s="9">
        <v>1</v>
      </c>
      <c r="BX64" s="8" t="s">
        <v>14</v>
      </c>
      <c r="BY64" s="8" t="s">
        <v>14</v>
      </c>
      <c r="BZ64" s="8" t="s">
        <v>14</v>
      </c>
      <c r="CA64" s="8" t="s">
        <v>14</v>
      </c>
      <c r="CB64" s="8" t="s">
        <v>14</v>
      </c>
      <c r="CC64" s="8" t="s">
        <v>14</v>
      </c>
      <c r="CD64" s="8" t="s">
        <v>14</v>
      </c>
      <c r="CF64" s="59"/>
      <c r="CG64" s="7" t="s">
        <v>23</v>
      </c>
      <c r="CH64" s="4" t="s">
        <v>14</v>
      </c>
      <c r="CI64" s="8" t="s">
        <v>14</v>
      </c>
      <c r="CJ64" s="8" t="s">
        <v>14</v>
      </c>
      <c r="CK64" s="8" t="s">
        <v>14</v>
      </c>
      <c r="CL64" s="8" t="s">
        <v>14</v>
      </c>
      <c r="CM64" s="8" t="s">
        <v>14</v>
      </c>
      <c r="CN64" s="8" t="s">
        <v>14</v>
      </c>
      <c r="CO64" s="8" t="s">
        <v>14</v>
      </c>
      <c r="CP64" s="8" t="s">
        <v>14</v>
      </c>
      <c r="CQ64" s="8" t="s">
        <v>14</v>
      </c>
      <c r="CR64" s="8" t="s">
        <v>14</v>
      </c>
      <c r="CS64" s="8" t="s">
        <v>14</v>
      </c>
      <c r="CT64" s="8" t="s">
        <v>14</v>
      </c>
      <c r="CV64" s="59"/>
      <c r="CW64" s="7" t="s">
        <v>23</v>
      </c>
      <c r="CX64" s="3">
        <v>4</v>
      </c>
      <c r="CY64" s="8" t="s">
        <v>14</v>
      </c>
      <c r="CZ64" s="8" t="s">
        <v>14</v>
      </c>
      <c r="DA64" s="9">
        <v>2</v>
      </c>
      <c r="DB64" s="9">
        <v>1</v>
      </c>
      <c r="DC64" s="9">
        <v>1</v>
      </c>
      <c r="DD64" s="8" t="s">
        <v>14</v>
      </c>
      <c r="DE64" s="8" t="s">
        <v>14</v>
      </c>
      <c r="DF64" s="8" t="s">
        <v>14</v>
      </c>
      <c r="DG64" s="8" t="s">
        <v>14</v>
      </c>
      <c r="DH64" s="8" t="s">
        <v>14</v>
      </c>
      <c r="DI64" s="8" t="s">
        <v>14</v>
      </c>
      <c r="DJ64" s="8" t="s">
        <v>14</v>
      </c>
      <c r="DL64" s="59"/>
      <c r="DM64" s="7" t="s">
        <v>23</v>
      </c>
      <c r="DN64" s="4" t="s">
        <v>14</v>
      </c>
      <c r="DO64" s="8" t="s">
        <v>14</v>
      </c>
      <c r="DP64" s="8" t="s">
        <v>14</v>
      </c>
      <c r="DQ64" s="8" t="s">
        <v>14</v>
      </c>
      <c r="DR64" s="8" t="s">
        <v>14</v>
      </c>
      <c r="DS64" s="8" t="s">
        <v>14</v>
      </c>
      <c r="DT64" s="8" t="s">
        <v>14</v>
      </c>
      <c r="DU64" s="8" t="s">
        <v>14</v>
      </c>
      <c r="DV64" s="8" t="s">
        <v>14</v>
      </c>
      <c r="DW64" s="8" t="s">
        <v>14</v>
      </c>
      <c r="DX64" s="8" t="s">
        <v>14</v>
      </c>
      <c r="DY64" s="8" t="s">
        <v>14</v>
      </c>
      <c r="DZ64" s="8" t="s">
        <v>14</v>
      </c>
      <c r="EB64" s="59"/>
      <c r="EC64" s="7" t="s">
        <v>23</v>
      </c>
      <c r="ED64" s="4" t="s">
        <v>14</v>
      </c>
      <c r="EE64" s="8" t="s">
        <v>14</v>
      </c>
      <c r="EF64" s="8" t="s">
        <v>14</v>
      </c>
      <c r="EG64" s="8" t="s">
        <v>14</v>
      </c>
      <c r="EH64" s="8" t="s">
        <v>14</v>
      </c>
      <c r="EI64" s="8" t="s">
        <v>14</v>
      </c>
      <c r="EJ64" s="8" t="s">
        <v>14</v>
      </c>
      <c r="EK64" s="8" t="s">
        <v>14</v>
      </c>
      <c r="EL64" s="8" t="s">
        <v>14</v>
      </c>
      <c r="EM64" s="8" t="s">
        <v>14</v>
      </c>
      <c r="EN64" s="8" t="s">
        <v>14</v>
      </c>
      <c r="EO64" s="8" t="s">
        <v>14</v>
      </c>
      <c r="EP64" s="8" t="s">
        <v>14</v>
      </c>
      <c r="ER64" s="59"/>
      <c r="ES64" s="7" t="s">
        <v>23</v>
      </c>
      <c r="ET64" s="4" t="s">
        <v>14</v>
      </c>
      <c r="EU64" s="8" t="s">
        <v>14</v>
      </c>
      <c r="EV64" s="8" t="s">
        <v>14</v>
      </c>
      <c r="EW64" s="8" t="s">
        <v>14</v>
      </c>
      <c r="EX64" s="8" t="s">
        <v>14</v>
      </c>
      <c r="EY64" s="8" t="s">
        <v>14</v>
      </c>
      <c r="EZ64" s="8" t="s">
        <v>14</v>
      </c>
      <c r="FA64" s="8" t="s">
        <v>14</v>
      </c>
      <c r="FB64" s="8" t="s">
        <v>14</v>
      </c>
      <c r="FC64" s="8" t="s">
        <v>14</v>
      </c>
      <c r="FD64" s="8" t="s">
        <v>14</v>
      </c>
      <c r="FE64" s="8" t="s">
        <v>14</v>
      </c>
      <c r="FF64" s="8" t="s">
        <v>14</v>
      </c>
      <c r="FH64" s="59"/>
      <c r="FI64" s="7" t="s">
        <v>23</v>
      </c>
      <c r="FJ64" s="4" t="s">
        <v>14</v>
      </c>
      <c r="FK64" s="8" t="s">
        <v>14</v>
      </c>
      <c r="FL64" s="8" t="s">
        <v>14</v>
      </c>
      <c r="FM64" s="8" t="s">
        <v>14</v>
      </c>
      <c r="FN64" s="8" t="s">
        <v>14</v>
      </c>
      <c r="FO64" s="8" t="s">
        <v>14</v>
      </c>
      <c r="FP64" s="8" t="s">
        <v>14</v>
      </c>
      <c r="FQ64" s="8" t="s">
        <v>14</v>
      </c>
      <c r="FR64" s="8" t="s">
        <v>14</v>
      </c>
      <c r="FS64" s="8" t="s">
        <v>14</v>
      </c>
      <c r="FT64" s="8" t="s">
        <v>14</v>
      </c>
      <c r="FU64" s="8" t="s">
        <v>14</v>
      </c>
      <c r="FV64" s="8" t="s">
        <v>14</v>
      </c>
      <c r="FX64" s="59"/>
      <c r="FY64" s="7" t="s">
        <v>23</v>
      </c>
      <c r="FZ64" s="3">
        <v>73</v>
      </c>
      <c r="GA64" s="8" t="s">
        <v>14</v>
      </c>
      <c r="GB64" s="8" t="s">
        <v>14</v>
      </c>
      <c r="GC64" s="9">
        <v>72</v>
      </c>
      <c r="GD64" s="8" t="s">
        <v>14</v>
      </c>
      <c r="GE64" s="9">
        <v>1</v>
      </c>
      <c r="GF64" s="8" t="s">
        <v>14</v>
      </c>
      <c r="GG64" s="8" t="s">
        <v>14</v>
      </c>
      <c r="GH64" s="8" t="s">
        <v>14</v>
      </c>
      <c r="GI64" s="8" t="s">
        <v>14</v>
      </c>
      <c r="GJ64" s="8" t="s">
        <v>14</v>
      </c>
      <c r="GK64" s="8" t="s">
        <v>14</v>
      </c>
      <c r="GL64" s="8" t="s">
        <v>14</v>
      </c>
      <c r="GN64" s="59"/>
      <c r="GO64" s="7" t="s">
        <v>23</v>
      </c>
      <c r="GP64" s="4" t="s">
        <v>14</v>
      </c>
      <c r="GQ64" s="8" t="s">
        <v>14</v>
      </c>
      <c r="GR64" s="8" t="s">
        <v>14</v>
      </c>
      <c r="GS64" s="8" t="s">
        <v>14</v>
      </c>
      <c r="GT64" s="8" t="s">
        <v>14</v>
      </c>
      <c r="GU64" s="8" t="s">
        <v>14</v>
      </c>
      <c r="GV64" s="8" t="s">
        <v>14</v>
      </c>
      <c r="GW64" s="8" t="s">
        <v>14</v>
      </c>
      <c r="GX64" s="8" t="s">
        <v>14</v>
      </c>
      <c r="GY64" s="8" t="s">
        <v>14</v>
      </c>
      <c r="GZ64" s="8" t="s">
        <v>14</v>
      </c>
      <c r="HA64" s="8" t="s">
        <v>14</v>
      </c>
      <c r="HB64" s="8" t="s">
        <v>14</v>
      </c>
      <c r="HD64" s="59"/>
      <c r="HE64" s="17" t="s">
        <v>23</v>
      </c>
      <c r="HF64" s="4" t="s">
        <v>14</v>
      </c>
      <c r="HG64" s="8" t="s">
        <v>14</v>
      </c>
      <c r="HH64" s="8" t="s">
        <v>14</v>
      </c>
      <c r="HI64" s="8" t="s">
        <v>14</v>
      </c>
      <c r="HJ64" s="8" t="s">
        <v>14</v>
      </c>
      <c r="HK64" s="8" t="s">
        <v>14</v>
      </c>
      <c r="HL64" s="8" t="s">
        <v>14</v>
      </c>
      <c r="HM64" s="8" t="s">
        <v>14</v>
      </c>
      <c r="HN64" s="8" t="s">
        <v>14</v>
      </c>
      <c r="HO64" s="8" t="s">
        <v>14</v>
      </c>
      <c r="HP64" s="8" t="s">
        <v>14</v>
      </c>
      <c r="HQ64" s="8" t="s">
        <v>14</v>
      </c>
      <c r="HR64" s="8" t="s">
        <v>14</v>
      </c>
      <c r="HT64" s="59"/>
      <c r="HU64" s="17" t="s">
        <v>23</v>
      </c>
      <c r="HV64" s="4" t="s">
        <v>14</v>
      </c>
      <c r="HW64" s="8" t="s">
        <v>14</v>
      </c>
      <c r="HX64" s="8" t="s">
        <v>14</v>
      </c>
      <c r="HY64" s="8" t="s">
        <v>14</v>
      </c>
      <c r="HZ64" s="8" t="s">
        <v>14</v>
      </c>
      <c r="IA64" s="8" t="s">
        <v>14</v>
      </c>
      <c r="IB64" s="8" t="s">
        <v>14</v>
      </c>
      <c r="IC64" s="8" t="s">
        <v>14</v>
      </c>
      <c r="ID64" s="8" t="s">
        <v>14</v>
      </c>
      <c r="IE64" s="8" t="s">
        <v>14</v>
      </c>
      <c r="IF64" s="8" t="s">
        <v>14</v>
      </c>
      <c r="IG64" s="8" t="s">
        <v>14</v>
      </c>
      <c r="IH64" s="8" t="s">
        <v>14</v>
      </c>
      <c r="IJ64" s="59"/>
      <c r="IK64" s="17" t="s">
        <v>23</v>
      </c>
      <c r="IL64" s="4" t="s">
        <v>14</v>
      </c>
      <c r="IM64" s="8" t="s">
        <v>14</v>
      </c>
      <c r="IN64" s="8" t="s">
        <v>14</v>
      </c>
      <c r="IO64" s="8" t="s">
        <v>14</v>
      </c>
      <c r="IP64" s="8" t="s">
        <v>14</v>
      </c>
      <c r="IQ64" s="8" t="s">
        <v>14</v>
      </c>
      <c r="IR64" s="8" t="s">
        <v>14</v>
      </c>
      <c r="IS64" s="8" t="s">
        <v>14</v>
      </c>
      <c r="IT64" s="8" t="s">
        <v>14</v>
      </c>
      <c r="IU64" s="8" t="s">
        <v>14</v>
      </c>
      <c r="IV64" s="8" t="s">
        <v>14</v>
      </c>
      <c r="IW64" s="8" t="s">
        <v>14</v>
      </c>
      <c r="IX64" s="8" t="s">
        <v>14</v>
      </c>
      <c r="IZ64" s="59"/>
      <c r="JA64" s="17" t="s">
        <v>23</v>
      </c>
      <c r="JB64" s="4" t="s">
        <v>14</v>
      </c>
      <c r="JC64" s="8" t="s">
        <v>14</v>
      </c>
      <c r="JD64" s="8" t="s">
        <v>14</v>
      </c>
      <c r="JE64" s="8" t="s">
        <v>14</v>
      </c>
      <c r="JF64" s="8" t="s">
        <v>14</v>
      </c>
      <c r="JG64" s="8" t="s">
        <v>14</v>
      </c>
      <c r="JH64" s="8" t="s">
        <v>14</v>
      </c>
      <c r="JI64" s="8" t="s">
        <v>14</v>
      </c>
      <c r="JJ64" s="8" t="s">
        <v>14</v>
      </c>
      <c r="JK64" s="8" t="s">
        <v>14</v>
      </c>
      <c r="JL64" s="8" t="s">
        <v>14</v>
      </c>
      <c r="JM64" s="8" t="s">
        <v>14</v>
      </c>
      <c r="JN64" s="8" t="s">
        <v>14</v>
      </c>
      <c r="JP64" s="59"/>
      <c r="JQ64" s="17" t="s">
        <v>23</v>
      </c>
      <c r="JR64" s="4" t="s">
        <v>14</v>
      </c>
      <c r="JS64" s="8" t="s">
        <v>14</v>
      </c>
      <c r="JT64" s="8" t="s">
        <v>14</v>
      </c>
      <c r="JU64" s="8" t="s">
        <v>14</v>
      </c>
      <c r="JV64" s="8" t="s">
        <v>14</v>
      </c>
      <c r="JW64" s="8" t="s">
        <v>14</v>
      </c>
      <c r="JX64" s="8" t="s">
        <v>14</v>
      </c>
      <c r="JY64" s="8" t="s">
        <v>14</v>
      </c>
      <c r="JZ64" s="8" t="s">
        <v>14</v>
      </c>
      <c r="KA64" s="8" t="s">
        <v>14</v>
      </c>
      <c r="KB64" s="8" t="s">
        <v>14</v>
      </c>
      <c r="KC64" s="8" t="s">
        <v>14</v>
      </c>
      <c r="KD64" s="8" t="s">
        <v>14</v>
      </c>
      <c r="KF64" s="59"/>
      <c r="KG64" s="17" t="s">
        <v>23</v>
      </c>
      <c r="KH64" s="4" t="s">
        <v>14</v>
      </c>
      <c r="KI64" s="8" t="s">
        <v>14</v>
      </c>
      <c r="KJ64" s="8" t="s">
        <v>14</v>
      </c>
      <c r="KK64" s="8" t="s">
        <v>14</v>
      </c>
      <c r="KL64" s="8" t="s">
        <v>14</v>
      </c>
      <c r="KM64" s="8" t="s">
        <v>14</v>
      </c>
      <c r="KN64" s="8" t="s">
        <v>14</v>
      </c>
      <c r="KO64" s="8" t="s">
        <v>14</v>
      </c>
      <c r="KP64" s="8" t="s">
        <v>14</v>
      </c>
      <c r="KQ64" s="8" t="s">
        <v>14</v>
      </c>
      <c r="KR64" s="8" t="s">
        <v>14</v>
      </c>
      <c r="KS64" s="8" t="s">
        <v>14</v>
      </c>
      <c r="KT64" s="8" t="s">
        <v>14</v>
      </c>
      <c r="KV64" s="59"/>
      <c r="KW64" s="17" t="s">
        <v>23</v>
      </c>
      <c r="KX64" s="4" t="s">
        <v>14</v>
      </c>
      <c r="KY64" s="8" t="s">
        <v>14</v>
      </c>
      <c r="KZ64" s="8" t="s">
        <v>14</v>
      </c>
      <c r="LA64" s="8" t="s">
        <v>14</v>
      </c>
      <c r="LB64" s="8" t="s">
        <v>14</v>
      </c>
      <c r="LC64" s="8" t="s">
        <v>14</v>
      </c>
      <c r="LD64" s="8" t="s">
        <v>14</v>
      </c>
      <c r="LE64" s="8" t="s">
        <v>14</v>
      </c>
      <c r="LF64" s="8" t="s">
        <v>14</v>
      </c>
      <c r="LG64" s="8" t="s">
        <v>14</v>
      </c>
      <c r="LH64" s="8" t="s">
        <v>14</v>
      </c>
      <c r="LI64" s="8" t="s">
        <v>14</v>
      </c>
      <c r="LJ64" s="8" t="s">
        <v>14</v>
      </c>
      <c r="LL64" s="59"/>
      <c r="LM64" s="17" t="s">
        <v>23</v>
      </c>
      <c r="LN64" s="3">
        <v>4</v>
      </c>
      <c r="LO64" s="8" t="s">
        <v>14</v>
      </c>
      <c r="LP64" s="8" t="s">
        <v>14</v>
      </c>
      <c r="LQ64" s="9">
        <v>3</v>
      </c>
      <c r="LR64" s="9">
        <v>1</v>
      </c>
      <c r="LS64" s="8" t="s">
        <v>14</v>
      </c>
      <c r="LT64" s="8" t="s">
        <v>14</v>
      </c>
      <c r="LU64" s="8" t="s">
        <v>14</v>
      </c>
      <c r="LV64" s="8" t="s">
        <v>14</v>
      </c>
      <c r="LW64" s="8" t="s">
        <v>14</v>
      </c>
      <c r="LX64" s="8" t="s">
        <v>14</v>
      </c>
      <c r="LY64" s="8" t="s">
        <v>14</v>
      </c>
      <c r="LZ64" s="8" t="s">
        <v>14</v>
      </c>
    </row>
    <row r="65" spans="2:338" ht="15.75" thickBot="1" x14ac:dyDescent="0.3">
      <c r="B65" s="79"/>
      <c r="C65" s="13" t="s">
        <v>24</v>
      </c>
      <c r="D65" s="19">
        <f t="shared" si="7"/>
        <v>0</v>
      </c>
      <c r="E65" s="14">
        <f t="shared" si="8"/>
        <v>0</v>
      </c>
      <c r="F65" s="14">
        <f t="shared" si="6"/>
        <v>0</v>
      </c>
      <c r="G65" s="14">
        <f t="shared" si="6"/>
        <v>0</v>
      </c>
      <c r="H65" s="14">
        <f t="shared" si="6"/>
        <v>0</v>
      </c>
      <c r="I65" s="14">
        <f t="shared" si="6"/>
        <v>0</v>
      </c>
      <c r="J65" s="14">
        <f t="shared" si="6"/>
        <v>0</v>
      </c>
      <c r="K65" s="14">
        <f t="shared" si="6"/>
        <v>0</v>
      </c>
      <c r="L65" s="14">
        <f t="shared" si="6"/>
        <v>0</v>
      </c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71"/>
      <c r="BA65" s="7" t="s">
        <v>24</v>
      </c>
      <c r="BB65" s="4" t="s">
        <v>14</v>
      </c>
      <c r="BC65" s="8" t="s">
        <v>14</v>
      </c>
      <c r="BD65" s="8" t="s">
        <v>14</v>
      </c>
      <c r="BE65" s="8" t="s">
        <v>14</v>
      </c>
      <c r="BF65" s="8" t="s">
        <v>14</v>
      </c>
      <c r="BG65" s="8" t="s">
        <v>14</v>
      </c>
      <c r="BH65" s="8" t="s">
        <v>14</v>
      </c>
      <c r="BI65" s="8" t="s">
        <v>14</v>
      </c>
      <c r="BJ65" s="8" t="s">
        <v>14</v>
      </c>
      <c r="BK65" s="8" t="s">
        <v>14</v>
      </c>
      <c r="BL65" s="8" t="s">
        <v>14</v>
      </c>
      <c r="BM65" s="8" t="s">
        <v>14</v>
      </c>
      <c r="BN65" s="8" t="s">
        <v>14</v>
      </c>
      <c r="BP65" s="59"/>
      <c r="BQ65" s="7" t="s">
        <v>24</v>
      </c>
      <c r="BR65" s="4" t="s">
        <v>14</v>
      </c>
      <c r="BS65" s="8" t="s">
        <v>14</v>
      </c>
      <c r="BT65" s="8" t="s">
        <v>14</v>
      </c>
      <c r="BU65" s="8" t="s">
        <v>14</v>
      </c>
      <c r="BV65" s="8" t="s">
        <v>14</v>
      </c>
      <c r="BW65" s="8" t="s">
        <v>14</v>
      </c>
      <c r="BX65" s="8" t="s">
        <v>14</v>
      </c>
      <c r="BY65" s="8" t="s">
        <v>14</v>
      </c>
      <c r="BZ65" s="8" t="s">
        <v>14</v>
      </c>
      <c r="CA65" s="8" t="s">
        <v>14</v>
      </c>
      <c r="CB65" s="8" t="s">
        <v>14</v>
      </c>
      <c r="CC65" s="8" t="s">
        <v>14</v>
      </c>
      <c r="CD65" s="8" t="s">
        <v>14</v>
      </c>
      <c r="CF65" s="59"/>
      <c r="CG65" s="7" t="s">
        <v>24</v>
      </c>
      <c r="CH65" s="4" t="s">
        <v>14</v>
      </c>
      <c r="CI65" s="8" t="s">
        <v>14</v>
      </c>
      <c r="CJ65" s="8" t="s">
        <v>14</v>
      </c>
      <c r="CK65" s="8" t="s">
        <v>14</v>
      </c>
      <c r="CL65" s="8" t="s">
        <v>14</v>
      </c>
      <c r="CM65" s="8" t="s">
        <v>14</v>
      </c>
      <c r="CN65" s="8" t="s">
        <v>14</v>
      </c>
      <c r="CO65" s="8" t="s">
        <v>14</v>
      </c>
      <c r="CP65" s="8" t="s">
        <v>14</v>
      </c>
      <c r="CQ65" s="8" t="s">
        <v>14</v>
      </c>
      <c r="CR65" s="8" t="s">
        <v>14</v>
      </c>
      <c r="CS65" s="8" t="s">
        <v>14</v>
      </c>
      <c r="CT65" s="8" t="s">
        <v>14</v>
      </c>
      <c r="CV65" s="59"/>
      <c r="CW65" s="7" t="s">
        <v>24</v>
      </c>
      <c r="CX65" s="4" t="s">
        <v>14</v>
      </c>
      <c r="CY65" s="8" t="s">
        <v>14</v>
      </c>
      <c r="CZ65" s="8" t="s">
        <v>14</v>
      </c>
      <c r="DA65" s="8" t="s">
        <v>14</v>
      </c>
      <c r="DB65" s="8" t="s">
        <v>14</v>
      </c>
      <c r="DC65" s="8" t="s">
        <v>14</v>
      </c>
      <c r="DD65" s="8" t="s">
        <v>14</v>
      </c>
      <c r="DE65" s="8" t="s">
        <v>14</v>
      </c>
      <c r="DF65" s="8" t="s">
        <v>14</v>
      </c>
      <c r="DG65" s="8" t="s">
        <v>14</v>
      </c>
      <c r="DH65" s="8" t="s">
        <v>14</v>
      </c>
      <c r="DI65" s="8" t="s">
        <v>14</v>
      </c>
      <c r="DJ65" s="8" t="s">
        <v>14</v>
      </c>
      <c r="DL65" s="59"/>
      <c r="DM65" s="7" t="s">
        <v>24</v>
      </c>
      <c r="DN65" s="4" t="s">
        <v>14</v>
      </c>
      <c r="DO65" s="8" t="s">
        <v>14</v>
      </c>
      <c r="DP65" s="8" t="s">
        <v>14</v>
      </c>
      <c r="DQ65" s="8" t="s">
        <v>14</v>
      </c>
      <c r="DR65" s="8" t="s">
        <v>14</v>
      </c>
      <c r="DS65" s="8" t="s">
        <v>14</v>
      </c>
      <c r="DT65" s="8" t="s">
        <v>14</v>
      </c>
      <c r="DU65" s="8" t="s">
        <v>14</v>
      </c>
      <c r="DV65" s="8" t="s">
        <v>14</v>
      </c>
      <c r="DW65" s="8" t="s">
        <v>14</v>
      </c>
      <c r="DX65" s="8" t="s">
        <v>14</v>
      </c>
      <c r="DY65" s="8" t="s">
        <v>14</v>
      </c>
      <c r="DZ65" s="8" t="s">
        <v>14</v>
      </c>
      <c r="EB65" s="59"/>
      <c r="EC65" s="7" t="s">
        <v>24</v>
      </c>
      <c r="ED65" s="4" t="s">
        <v>14</v>
      </c>
      <c r="EE65" s="8" t="s">
        <v>14</v>
      </c>
      <c r="EF65" s="8" t="s">
        <v>14</v>
      </c>
      <c r="EG65" s="8" t="s">
        <v>14</v>
      </c>
      <c r="EH65" s="8" t="s">
        <v>14</v>
      </c>
      <c r="EI65" s="8" t="s">
        <v>14</v>
      </c>
      <c r="EJ65" s="8" t="s">
        <v>14</v>
      </c>
      <c r="EK65" s="8" t="s">
        <v>14</v>
      </c>
      <c r="EL65" s="8" t="s">
        <v>14</v>
      </c>
      <c r="EM65" s="8" t="s">
        <v>14</v>
      </c>
      <c r="EN65" s="8" t="s">
        <v>14</v>
      </c>
      <c r="EO65" s="8" t="s">
        <v>14</v>
      </c>
      <c r="EP65" s="8" t="s">
        <v>14</v>
      </c>
      <c r="ER65" s="59"/>
      <c r="ES65" s="7" t="s">
        <v>24</v>
      </c>
      <c r="ET65" s="4" t="s">
        <v>14</v>
      </c>
      <c r="EU65" s="8" t="s">
        <v>14</v>
      </c>
      <c r="EV65" s="8" t="s">
        <v>14</v>
      </c>
      <c r="EW65" s="8" t="s">
        <v>14</v>
      </c>
      <c r="EX65" s="8" t="s">
        <v>14</v>
      </c>
      <c r="EY65" s="8" t="s">
        <v>14</v>
      </c>
      <c r="EZ65" s="8" t="s">
        <v>14</v>
      </c>
      <c r="FA65" s="8" t="s">
        <v>14</v>
      </c>
      <c r="FB65" s="8" t="s">
        <v>14</v>
      </c>
      <c r="FC65" s="8" t="s">
        <v>14</v>
      </c>
      <c r="FD65" s="8" t="s">
        <v>14</v>
      </c>
      <c r="FE65" s="8" t="s">
        <v>14</v>
      </c>
      <c r="FF65" s="8" t="s">
        <v>14</v>
      </c>
      <c r="FH65" s="59"/>
      <c r="FI65" s="7" t="s">
        <v>24</v>
      </c>
      <c r="FJ65" s="4" t="s">
        <v>14</v>
      </c>
      <c r="FK65" s="8" t="s">
        <v>14</v>
      </c>
      <c r="FL65" s="8" t="s">
        <v>14</v>
      </c>
      <c r="FM65" s="8" t="s">
        <v>14</v>
      </c>
      <c r="FN65" s="8" t="s">
        <v>14</v>
      </c>
      <c r="FO65" s="8" t="s">
        <v>14</v>
      </c>
      <c r="FP65" s="8" t="s">
        <v>14</v>
      </c>
      <c r="FQ65" s="8" t="s">
        <v>14</v>
      </c>
      <c r="FR65" s="8" t="s">
        <v>14</v>
      </c>
      <c r="FS65" s="8" t="s">
        <v>14</v>
      </c>
      <c r="FT65" s="8" t="s">
        <v>14</v>
      </c>
      <c r="FU65" s="8" t="s">
        <v>14</v>
      </c>
      <c r="FV65" s="8" t="s">
        <v>14</v>
      </c>
      <c r="FX65" s="59"/>
      <c r="FY65" s="7" t="s">
        <v>24</v>
      </c>
      <c r="FZ65" s="4" t="s">
        <v>14</v>
      </c>
      <c r="GA65" s="8" t="s">
        <v>14</v>
      </c>
      <c r="GB65" s="8" t="s">
        <v>14</v>
      </c>
      <c r="GC65" s="8" t="s">
        <v>14</v>
      </c>
      <c r="GD65" s="8" t="s">
        <v>14</v>
      </c>
      <c r="GE65" s="8" t="s">
        <v>14</v>
      </c>
      <c r="GF65" s="8" t="s">
        <v>14</v>
      </c>
      <c r="GG65" s="8" t="s">
        <v>14</v>
      </c>
      <c r="GH65" s="8" t="s">
        <v>14</v>
      </c>
      <c r="GI65" s="8" t="s">
        <v>14</v>
      </c>
      <c r="GJ65" s="8" t="s">
        <v>14</v>
      </c>
      <c r="GK65" s="8" t="s">
        <v>14</v>
      </c>
      <c r="GL65" s="8" t="s">
        <v>14</v>
      </c>
      <c r="GN65" s="59"/>
      <c r="GO65" s="7" t="s">
        <v>24</v>
      </c>
      <c r="GP65" s="4" t="s">
        <v>14</v>
      </c>
      <c r="GQ65" s="8" t="s">
        <v>14</v>
      </c>
      <c r="GR65" s="8" t="s">
        <v>14</v>
      </c>
      <c r="GS65" s="8" t="s">
        <v>14</v>
      </c>
      <c r="GT65" s="8" t="s">
        <v>14</v>
      </c>
      <c r="GU65" s="8" t="s">
        <v>14</v>
      </c>
      <c r="GV65" s="8" t="s">
        <v>14</v>
      </c>
      <c r="GW65" s="8" t="s">
        <v>14</v>
      </c>
      <c r="GX65" s="8" t="s">
        <v>14</v>
      </c>
      <c r="GY65" s="8" t="s">
        <v>14</v>
      </c>
      <c r="GZ65" s="8" t="s">
        <v>14</v>
      </c>
      <c r="HA65" s="8" t="s">
        <v>14</v>
      </c>
      <c r="HB65" s="8" t="s">
        <v>14</v>
      </c>
      <c r="HD65" s="59"/>
      <c r="HE65" s="17" t="s">
        <v>24</v>
      </c>
      <c r="HF65" s="4" t="s">
        <v>14</v>
      </c>
      <c r="HG65" s="8" t="s">
        <v>14</v>
      </c>
      <c r="HH65" s="8" t="s">
        <v>14</v>
      </c>
      <c r="HI65" s="8" t="s">
        <v>14</v>
      </c>
      <c r="HJ65" s="8" t="s">
        <v>14</v>
      </c>
      <c r="HK65" s="8" t="s">
        <v>14</v>
      </c>
      <c r="HL65" s="8" t="s">
        <v>14</v>
      </c>
      <c r="HM65" s="8" t="s">
        <v>14</v>
      </c>
      <c r="HN65" s="8" t="s">
        <v>14</v>
      </c>
      <c r="HO65" s="8" t="s">
        <v>14</v>
      </c>
      <c r="HP65" s="8" t="s">
        <v>14</v>
      </c>
      <c r="HQ65" s="8" t="s">
        <v>14</v>
      </c>
      <c r="HR65" s="8" t="s">
        <v>14</v>
      </c>
      <c r="HT65" s="59"/>
      <c r="HU65" s="17" t="s">
        <v>24</v>
      </c>
      <c r="HV65" s="4" t="s">
        <v>14</v>
      </c>
      <c r="HW65" s="8" t="s">
        <v>14</v>
      </c>
      <c r="HX65" s="8" t="s">
        <v>14</v>
      </c>
      <c r="HY65" s="8" t="s">
        <v>14</v>
      </c>
      <c r="HZ65" s="8" t="s">
        <v>14</v>
      </c>
      <c r="IA65" s="8" t="s">
        <v>14</v>
      </c>
      <c r="IB65" s="8" t="s">
        <v>14</v>
      </c>
      <c r="IC65" s="8" t="s">
        <v>14</v>
      </c>
      <c r="ID65" s="8" t="s">
        <v>14</v>
      </c>
      <c r="IE65" s="8" t="s">
        <v>14</v>
      </c>
      <c r="IF65" s="8" t="s">
        <v>14</v>
      </c>
      <c r="IG65" s="8" t="s">
        <v>14</v>
      </c>
      <c r="IH65" s="8" t="s">
        <v>14</v>
      </c>
      <c r="IJ65" s="59"/>
      <c r="IK65" s="17" t="s">
        <v>24</v>
      </c>
      <c r="IL65" s="4" t="s">
        <v>14</v>
      </c>
      <c r="IM65" s="8" t="s">
        <v>14</v>
      </c>
      <c r="IN65" s="8" t="s">
        <v>14</v>
      </c>
      <c r="IO65" s="8" t="s">
        <v>14</v>
      </c>
      <c r="IP65" s="8" t="s">
        <v>14</v>
      </c>
      <c r="IQ65" s="8" t="s">
        <v>14</v>
      </c>
      <c r="IR65" s="8" t="s">
        <v>14</v>
      </c>
      <c r="IS65" s="8" t="s">
        <v>14</v>
      </c>
      <c r="IT65" s="8" t="s">
        <v>14</v>
      </c>
      <c r="IU65" s="8" t="s">
        <v>14</v>
      </c>
      <c r="IV65" s="8" t="s">
        <v>14</v>
      </c>
      <c r="IW65" s="8" t="s">
        <v>14</v>
      </c>
      <c r="IX65" s="8" t="s">
        <v>14</v>
      </c>
      <c r="IZ65" s="59"/>
      <c r="JA65" s="17" t="s">
        <v>24</v>
      </c>
      <c r="JB65" s="4" t="s">
        <v>14</v>
      </c>
      <c r="JC65" s="8" t="s">
        <v>14</v>
      </c>
      <c r="JD65" s="8" t="s">
        <v>14</v>
      </c>
      <c r="JE65" s="8" t="s">
        <v>14</v>
      </c>
      <c r="JF65" s="8" t="s">
        <v>14</v>
      </c>
      <c r="JG65" s="8" t="s">
        <v>14</v>
      </c>
      <c r="JH65" s="8" t="s">
        <v>14</v>
      </c>
      <c r="JI65" s="8" t="s">
        <v>14</v>
      </c>
      <c r="JJ65" s="8" t="s">
        <v>14</v>
      </c>
      <c r="JK65" s="8" t="s">
        <v>14</v>
      </c>
      <c r="JL65" s="8" t="s">
        <v>14</v>
      </c>
      <c r="JM65" s="8" t="s">
        <v>14</v>
      </c>
      <c r="JN65" s="8" t="s">
        <v>14</v>
      </c>
      <c r="JP65" s="59"/>
      <c r="JQ65" s="17" t="s">
        <v>24</v>
      </c>
      <c r="JR65" s="4" t="s">
        <v>14</v>
      </c>
      <c r="JS65" s="8" t="s">
        <v>14</v>
      </c>
      <c r="JT65" s="8" t="s">
        <v>14</v>
      </c>
      <c r="JU65" s="8" t="s">
        <v>14</v>
      </c>
      <c r="JV65" s="8" t="s">
        <v>14</v>
      </c>
      <c r="JW65" s="8" t="s">
        <v>14</v>
      </c>
      <c r="JX65" s="8" t="s">
        <v>14</v>
      </c>
      <c r="JY65" s="8" t="s">
        <v>14</v>
      </c>
      <c r="JZ65" s="8" t="s">
        <v>14</v>
      </c>
      <c r="KA65" s="8" t="s">
        <v>14</v>
      </c>
      <c r="KB65" s="8" t="s">
        <v>14</v>
      </c>
      <c r="KC65" s="8" t="s">
        <v>14</v>
      </c>
      <c r="KD65" s="8" t="s">
        <v>14</v>
      </c>
      <c r="KF65" s="59"/>
      <c r="KG65" s="17" t="s">
        <v>24</v>
      </c>
      <c r="KH65" s="4" t="s">
        <v>14</v>
      </c>
      <c r="KI65" s="8" t="s">
        <v>14</v>
      </c>
      <c r="KJ65" s="8" t="s">
        <v>14</v>
      </c>
      <c r="KK65" s="8" t="s">
        <v>14</v>
      </c>
      <c r="KL65" s="8" t="s">
        <v>14</v>
      </c>
      <c r="KM65" s="8" t="s">
        <v>14</v>
      </c>
      <c r="KN65" s="8" t="s">
        <v>14</v>
      </c>
      <c r="KO65" s="8" t="s">
        <v>14</v>
      </c>
      <c r="KP65" s="8" t="s">
        <v>14</v>
      </c>
      <c r="KQ65" s="8" t="s">
        <v>14</v>
      </c>
      <c r="KR65" s="8" t="s">
        <v>14</v>
      </c>
      <c r="KS65" s="8" t="s">
        <v>14</v>
      </c>
      <c r="KT65" s="8" t="s">
        <v>14</v>
      </c>
      <c r="KV65" s="59"/>
      <c r="KW65" s="17" t="s">
        <v>24</v>
      </c>
      <c r="KX65" s="4" t="s">
        <v>14</v>
      </c>
      <c r="KY65" s="8" t="s">
        <v>14</v>
      </c>
      <c r="KZ65" s="8" t="s">
        <v>14</v>
      </c>
      <c r="LA65" s="8" t="s">
        <v>14</v>
      </c>
      <c r="LB65" s="8" t="s">
        <v>14</v>
      </c>
      <c r="LC65" s="8" t="s">
        <v>14</v>
      </c>
      <c r="LD65" s="8" t="s">
        <v>14</v>
      </c>
      <c r="LE65" s="8" t="s">
        <v>14</v>
      </c>
      <c r="LF65" s="8" t="s">
        <v>14</v>
      </c>
      <c r="LG65" s="8" t="s">
        <v>14</v>
      </c>
      <c r="LH65" s="8" t="s">
        <v>14</v>
      </c>
      <c r="LI65" s="8" t="s">
        <v>14</v>
      </c>
      <c r="LJ65" s="8" t="s">
        <v>14</v>
      </c>
      <c r="LL65" s="59"/>
      <c r="LM65" s="17" t="s">
        <v>24</v>
      </c>
      <c r="LN65" s="4" t="s">
        <v>14</v>
      </c>
      <c r="LO65" s="8" t="s">
        <v>14</v>
      </c>
      <c r="LP65" s="8" t="s">
        <v>14</v>
      </c>
      <c r="LQ65" s="8" t="s">
        <v>14</v>
      </c>
      <c r="LR65" s="8" t="s">
        <v>14</v>
      </c>
      <c r="LS65" s="8" t="s">
        <v>14</v>
      </c>
      <c r="LT65" s="8" t="s">
        <v>14</v>
      </c>
      <c r="LU65" s="8" t="s">
        <v>14</v>
      </c>
      <c r="LV65" s="8" t="s">
        <v>14</v>
      </c>
      <c r="LW65" s="8" t="s">
        <v>14</v>
      </c>
      <c r="LX65" s="8" t="s">
        <v>14</v>
      </c>
      <c r="LY65" s="8" t="s">
        <v>14</v>
      </c>
      <c r="LZ65" s="8" t="s">
        <v>14</v>
      </c>
    </row>
    <row r="66" spans="2:338" ht="15.75" thickBot="1" x14ac:dyDescent="0.3">
      <c r="B66" s="80"/>
      <c r="C66" s="15" t="s">
        <v>25</v>
      </c>
      <c r="D66" s="19">
        <f t="shared" si="7"/>
        <v>137</v>
      </c>
      <c r="E66" s="14">
        <f t="shared" si="8"/>
        <v>0</v>
      </c>
      <c r="F66" s="14">
        <f t="shared" si="6"/>
        <v>0</v>
      </c>
      <c r="G66" s="14">
        <f t="shared" si="6"/>
        <v>32</v>
      </c>
      <c r="H66" s="14">
        <f t="shared" si="6"/>
        <v>67</v>
      </c>
      <c r="I66" s="14">
        <f t="shared" si="6"/>
        <v>37</v>
      </c>
      <c r="J66" s="14">
        <f t="shared" si="6"/>
        <v>1</v>
      </c>
      <c r="K66" s="14">
        <f t="shared" si="6"/>
        <v>0</v>
      </c>
      <c r="L66" s="14">
        <f t="shared" si="6"/>
        <v>0</v>
      </c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72"/>
      <c r="BA66" s="6" t="s">
        <v>25</v>
      </c>
      <c r="BB66" s="10">
        <v>15</v>
      </c>
      <c r="BC66" s="11"/>
      <c r="BD66" s="11"/>
      <c r="BE66" s="12">
        <v>11</v>
      </c>
      <c r="BF66" s="12">
        <v>4</v>
      </c>
      <c r="BG66" s="11"/>
      <c r="BH66" s="11"/>
      <c r="BI66" s="11"/>
      <c r="BJ66" s="11"/>
      <c r="BK66" s="11"/>
      <c r="BL66" s="11"/>
      <c r="BM66" s="11"/>
      <c r="BN66" s="11"/>
      <c r="BP66" s="60"/>
      <c r="BQ66" s="6" t="s">
        <v>25</v>
      </c>
      <c r="BR66" s="10">
        <v>8</v>
      </c>
      <c r="BS66" s="11"/>
      <c r="BT66" s="11"/>
      <c r="BU66" s="11"/>
      <c r="BV66" s="11"/>
      <c r="BW66" s="12">
        <v>8</v>
      </c>
      <c r="BX66" s="11"/>
      <c r="BY66" s="11"/>
      <c r="BZ66" s="11"/>
      <c r="CA66" s="11"/>
      <c r="CB66" s="11"/>
      <c r="CC66" s="11"/>
      <c r="CD66" s="11"/>
      <c r="CF66" s="60"/>
      <c r="CG66" s="6" t="s">
        <v>25</v>
      </c>
      <c r="CH66" s="10">
        <v>18</v>
      </c>
      <c r="CI66" s="11"/>
      <c r="CJ66" s="11"/>
      <c r="CK66" s="11"/>
      <c r="CL66" s="12">
        <v>8</v>
      </c>
      <c r="CM66" s="12">
        <v>10</v>
      </c>
      <c r="CN66" s="11"/>
      <c r="CO66" s="11"/>
      <c r="CP66" s="11"/>
      <c r="CQ66" s="11"/>
      <c r="CR66" s="11"/>
      <c r="CS66" s="11"/>
      <c r="CT66" s="11"/>
      <c r="CV66" s="60"/>
      <c r="CW66" s="6" t="s">
        <v>25</v>
      </c>
      <c r="CX66" s="10">
        <v>43</v>
      </c>
      <c r="CY66" s="11"/>
      <c r="CZ66" s="11"/>
      <c r="DA66" s="12">
        <v>12</v>
      </c>
      <c r="DB66" s="12">
        <v>28</v>
      </c>
      <c r="DC66" s="12">
        <v>3</v>
      </c>
      <c r="DD66" s="11"/>
      <c r="DE66" s="11"/>
      <c r="DF66" s="11"/>
      <c r="DG66" s="11"/>
      <c r="DH66" s="11"/>
      <c r="DI66" s="11"/>
      <c r="DJ66" s="11"/>
      <c r="DL66" s="60"/>
      <c r="DM66" s="6" t="s">
        <v>25</v>
      </c>
      <c r="DN66" s="10">
        <v>5</v>
      </c>
      <c r="DO66" s="11"/>
      <c r="DP66" s="11"/>
      <c r="DQ66" s="11"/>
      <c r="DR66" s="12">
        <v>5</v>
      </c>
      <c r="DS66" s="11"/>
      <c r="DT66" s="11"/>
      <c r="DU66" s="11"/>
      <c r="DV66" s="11"/>
      <c r="DW66" s="11"/>
      <c r="DX66" s="11"/>
      <c r="DY66" s="11"/>
      <c r="DZ66" s="11"/>
      <c r="EB66" s="60"/>
      <c r="EC66" s="6" t="s">
        <v>25</v>
      </c>
      <c r="ED66" s="16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R66" s="60"/>
      <c r="ES66" s="6" t="s">
        <v>25</v>
      </c>
      <c r="ET66" s="10">
        <v>7</v>
      </c>
      <c r="EU66" s="11"/>
      <c r="EV66" s="11"/>
      <c r="EW66" s="12">
        <v>5</v>
      </c>
      <c r="EX66" s="12">
        <v>2</v>
      </c>
      <c r="EY66" s="11"/>
      <c r="EZ66" s="11"/>
      <c r="FA66" s="11"/>
      <c r="FB66" s="11"/>
      <c r="FC66" s="11"/>
      <c r="FD66" s="11"/>
      <c r="FE66" s="11"/>
      <c r="FF66" s="11"/>
      <c r="FH66" s="60"/>
      <c r="FI66" s="6" t="s">
        <v>25</v>
      </c>
      <c r="FJ66" s="10">
        <v>1</v>
      </c>
      <c r="FK66" s="11"/>
      <c r="FL66" s="11"/>
      <c r="FM66" s="11"/>
      <c r="FN66" s="12">
        <v>1</v>
      </c>
      <c r="FO66" s="11"/>
      <c r="FP66" s="11"/>
      <c r="FQ66" s="11"/>
      <c r="FR66" s="11"/>
      <c r="FS66" s="11"/>
      <c r="FT66" s="11"/>
      <c r="FU66" s="11"/>
      <c r="FV66" s="11"/>
      <c r="FX66" s="60"/>
      <c r="FY66" s="6" t="s">
        <v>25</v>
      </c>
      <c r="FZ66" s="16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N66" s="60"/>
      <c r="GO66" s="6" t="s">
        <v>25</v>
      </c>
      <c r="GP66" s="16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D66" s="60"/>
      <c r="HE66" s="6" t="s">
        <v>25</v>
      </c>
      <c r="HF66" s="10">
        <v>2</v>
      </c>
      <c r="HG66" s="11"/>
      <c r="HH66" s="11"/>
      <c r="HI66" s="12">
        <v>2</v>
      </c>
      <c r="HJ66" s="11"/>
      <c r="HK66" s="11"/>
      <c r="HL66" s="11"/>
      <c r="HM66" s="11"/>
      <c r="HN66" s="11"/>
      <c r="HO66" s="11"/>
      <c r="HP66" s="11"/>
      <c r="HQ66" s="11"/>
      <c r="HR66" s="11"/>
      <c r="HT66" s="60"/>
      <c r="HU66" s="6" t="s">
        <v>25</v>
      </c>
      <c r="HV66" s="10">
        <v>2</v>
      </c>
      <c r="HW66" s="11"/>
      <c r="HX66" s="11"/>
      <c r="HY66" s="11"/>
      <c r="HZ66" s="12">
        <v>1</v>
      </c>
      <c r="IA66" s="11"/>
      <c r="IB66" s="12">
        <v>1</v>
      </c>
      <c r="IC66" s="11"/>
      <c r="ID66" s="11"/>
      <c r="IE66" s="11"/>
      <c r="IF66" s="11"/>
      <c r="IG66" s="11"/>
      <c r="IH66" s="11"/>
      <c r="IJ66" s="60"/>
      <c r="IK66" s="6" t="s">
        <v>25</v>
      </c>
      <c r="IL66" s="10">
        <v>3</v>
      </c>
      <c r="IM66" s="11"/>
      <c r="IN66" s="11"/>
      <c r="IO66" s="12">
        <v>1</v>
      </c>
      <c r="IP66" s="12">
        <v>1</v>
      </c>
      <c r="IQ66" s="12">
        <v>1</v>
      </c>
      <c r="IR66" s="11"/>
      <c r="IS66" s="11"/>
      <c r="IT66" s="11"/>
      <c r="IU66" s="11"/>
      <c r="IV66" s="11"/>
      <c r="IW66" s="11"/>
      <c r="IX66" s="11"/>
      <c r="IZ66" s="60"/>
      <c r="JA66" s="6" t="s">
        <v>25</v>
      </c>
      <c r="JB66" s="10">
        <v>2</v>
      </c>
      <c r="JC66" s="11"/>
      <c r="JD66" s="11"/>
      <c r="JE66" s="11"/>
      <c r="JF66" s="12">
        <v>2</v>
      </c>
      <c r="JG66" s="11"/>
      <c r="JH66" s="11"/>
      <c r="JI66" s="11"/>
      <c r="JJ66" s="11"/>
      <c r="JK66" s="11"/>
      <c r="JL66" s="11"/>
      <c r="JM66" s="11"/>
      <c r="JN66" s="11"/>
      <c r="JP66" s="60"/>
      <c r="JQ66" s="6" t="s">
        <v>25</v>
      </c>
      <c r="JR66" s="16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F66" s="60"/>
      <c r="KG66" s="6" t="s">
        <v>25</v>
      </c>
      <c r="KH66" s="10">
        <v>16</v>
      </c>
      <c r="KI66" s="11"/>
      <c r="KJ66" s="11"/>
      <c r="KK66" s="12">
        <v>1</v>
      </c>
      <c r="KL66" s="12">
        <v>6</v>
      </c>
      <c r="KM66" s="12">
        <v>9</v>
      </c>
      <c r="KN66" s="11"/>
      <c r="KO66" s="11"/>
      <c r="KP66" s="11"/>
      <c r="KQ66" s="11"/>
      <c r="KR66" s="11"/>
      <c r="KS66" s="11"/>
      <c r="KT66" s="11"/>
      <c r="KV66" s="60"/>
      <c r="KW66" s="6" t="s">
        <v>25</v>
      </c>
      <c r="KX66" s="10">
        <v>15</v>
      </c>
      <c r="KY66" s="11"/>
      <c r="KZ66" s="11"/>
      <c r="LA66" s="11"/>
      <c r="LB66" s="12">
        <v>9</v>
      </c>
      <c r="LC66" s="12">
        <v>6</v>
      </c>
      <c r="LD66" s="11"/>
      <c r="LE66" s="11"/>
      <c r="LF66" s="11"/>
      <c r="LG66" s="11"/>
      <c r="LH66" s="11"/>
      <c r="LI66" s="11"/>
      <c r="LJ66" s="11"/>
      <c r="LL66" s="60"/>
      <c r="LM66" s="6" t="s">
        <v>25</v>
      </c>
      <c r="LN66" s="16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</row>
    <row r="67" spans="2:338" s="22" customFormat="1" x14ac:dyDescent="0.25"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44"/>
      <c r="BA67" s="41"/>
      <c r="BB67" s="42"/>
      <c r="BC67" s="21"/>
      <c r="BD67" s="21"/>
      <c r="BE67" s="43"/>
      <c r="BF67" s="43"/>
      <c r="BG67" s="21"/>
      <c r="BH67" s="21"/>
      <c r="BI67" s="21"/>
      <c r="BJ67" s="21"/>
      <c r="BK67" s="21"/>
      <c r="BL67" s="21"/>
      <c r="BM67" s="21"/>
      <c r="BN67" s="21"/>
      <c r="BP67" s="40"/>
      <c r="BQ67" s="41"/>
      <c r="BR67" s="42"/>
      <c r="BS67" s="21"/>
      <c r="BT67" s="21"/>
      <c r="BU67" s="21"/>
      <c r="BV67" s="21"/>
      <c r="BW67" s="43"/>
      <c r="BX67" s="21"/>
      <c r="BY67" s="21"/>
      <c r="BZ67" s="21"/>
      <c r="CA67" s="21"/>
      <c r="CB67" s="21"/>
      <c r="CC67" s="21"/>
      <c r="CD67" s="21"/>
      <c r="CF67" s="40"/>
      <c r="CG67" s="41"/>
      <c r="CH67" s="42"/>
      <c r="CI67" s="21"/>
      <c r="CJ67" s="21"/>
      <c r="CK67" s="21"/>
      <c r="CL67" s="43"/>
      <c r="CM67" s="43"/>
      <c r="CN67" s="21"/>
      <c r="CO67" s="21"/>
      <c r="CP67" s="21"/>
      <c r="CQ67" s="21"/>
      <c r="CR67" s="21"/>
      <c r="CS67" s="21"/>
      <c r="CT67" s="21"/>
      <c r="CV67" s="40"/>
      <c r="CW67" s="41"/>
      <c r="CX67" s="42"/>
      <c r="CY67" s="21"/>
      <c r="CZ67" s="21"/>
      <c r="DA67" s="43"/>
      <c r="DB67" s="43"/>
      <c r="DC67" s="43"/>
      <c r="DD67" s="21"/>
      <c r="DE67" s="21"/>
      <c r="DF67" s="21"/>
      <c r="DG67" s="21"/>
      <c r="DH67" s="21"/>
      <c r="DI67" s="21"/>
      <c r="DJ67" s="21"/>
      <c r="DL67" s="40"/>
      <c r="DM67" s="41"/>
      <c r="DN67" s="42"/>
      <c r="DO67" s="21"/>
      <c r="DP67" s="21"/>
      <c r="DQ67" s="21"/>
      <c r="DR67" s="43"/>
      <c r="DS67" s="21"/>
      <c r="DT67" s="21"/>
      <c r="DU67" s="21"/>
      <c r="DV67" s="21"/>
      <c r="DW67" s="21"/>
      <c r="DX67" s="21"/>
      <c r="DY67" s="21"/>
      <c r="DZ67" s="21"/>
      <c r="EB67" s="40"/>
      <c r="EC67" s="4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R67" s="40"/>
      <c r="ES67" s="41"/>
      <c r="ET67" s="42"/>
      <c r="EU67" s="21"/>
      <c r="EV67" s="21"/>
      <c r="EW67" s="43"/>
      <c r="EX67" s="43"/>
      <c r="EY67" s="21"/>
      <c r="EZ67" s="21"/>
      <c r="FA67" s="21"/>
      <c r="FB67" s="21"/>
      <c r="FC67" s="21"/>
      <c r="FD67" s="21"/>
      <c r="FE67" s="21"/>
      <c r="FF67" s="21"/>
      <c r="FH67" s="40"/>
      <c r="FI67" s="41"/>
      <c r="FJ67" s="42"/>
      <c r="FK67" s="21"/>
      <c r="FL67" s="21"/>
      <c r="FM67" s="21"/>
      <c r="FN67" s="43"/>
      <c r="FO67" s="21"/>
      <c r="FP67" s="21"/>
      <c r="FQ67" s="21"/>
      <c r="FR67" s="21"/>
      <c r="FS67" s="21"/>
      <c r="FT67" s="21"/>
      <c r="FU67" s="21"/>
      <c r="FV67" s="21"/>
      <c r="FX67" s="40"/>
      <c r="FY67" s="4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N67" s="40"/>
      <c r="GO67" s="4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D67" s="40"/>
      <c r="HE67" s="41"/>
      <c r="HF67" s="42"/>
      <c r="HG67" s="21"/>
      <c r="HH67" s="21"/>
      <c r="HI67" s="43"/>
      <c r="HJ67" s="21"/>
      <c r="HK67" s="21"/>
      <c r="HL67" s="21"/>
      <c r="HM67" s="21"/>
      <c r="HN67" s="21"/>
      <c r="HO67" s="21"/>
      <c r="HP67" s="21"/>
      <c r="HQ67" s="21"/>
      <c r="HR67" s="21"/>
      <c r="HT67" s="40"/>
      <c r="HU67" s="41"/>
      <c r="HV67" s="42"/>
      <c r="HW67" s="21"/>
      <c r="HX67" s="21"/>
      <c r="HY67" s="21"/>
      <c r="HZ67" s="43"/>
      <c r="IA67" s="21"/>
      <c r="IB67" s="43"/>
      <c r="IC67" s="21"/>
      <c r="ID67" s="21"/>
      <c r="IE67" s="21"/>
      <c r="IF67" s="21"/>
      <c r="IG67" s="21"/>
      <c r="IH67" s="21"/>
      <c r="IJ67" s="40"/>
      <c r="IK67" s="41"/>
      <c r="IL67" s="42"/>
      <c r="IM67" s="21"/>
      <c r="IN67" s="21"/>
      <c r="IO67" s="43"/>
      <c r="IP67" s="43"/>
      <c r="IQ67" s="43"/>
      <c r="IR67" s="21"/>
      <c r="IS67" s="21"/>
      <c r="IT67" s="21"/>
      <c r="IU67" s="21"/>
      <c r="IV67" s="21"/>
      <c r="IW67" s="21"/>
      <c r="IX67" s="21"/>
      <c r="IZ67" s="40"/>
      <c r="JA67" s="41"/>
      <c r="JB67" s="42"/>
      <c r="JC67" s="21"/>
      <c r="JD67" s="21"/>
      <c r="JE67" s="21"/>
      <c r="JF67" s="43"/>
      <c r="JG67" s="21"/>
      <c r="JH67" s="21"/>
      <c r="JI67" s="21"/>
      <c r="JJ67" s="21"/>
      <c r="JK67" s="21"/>
      <c r="JL67" s="21"/>
      <c r="JM67" s="21"/>
      <c r="JN67" s="21"/>
      <c r="JP67" s="40"/>
      <c r="JQ67" s="4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F67" s="40"/>
      <c r="KG67" s="41"/>
      <c r="KH67" s="42"/>
      <c r="KI67" s="21"/>
      <c r="KJ67" s="21"/>
      <c r="KK67" s="43"/>
      <c r="KL67" s="43"/>
      <c r="KM67" s="43"/>
      <c r="KN67" s="21"/>
      <c r="KO67" s="21"/>
      <c r="KP67" s="21"/>
      <c r="KQ67" s="21"/>
      <c r="KR67" s="21"/>
      <c r="KS67" s="21"/>
      <c r="KT67" s="21"/>
      <c r="KV67" s="40"/>
      <c r="KW67" s="41"/>
      <c r="KX67" s="42"/>
      <c r="KY67" s="21"/>
      <c r="KZ67" s="21"/>
      <c r="LA67" s="21"/>
      <c r="LB67" s="43"/>
      <c r="LC67" s="43"/>
      <c r="LD67" s="21"/>
      <c r="LE67" s="21"/>
      <c r="LF67" s="21"/>
      <c r="LG67" s="21"/>
      <c r="LH67" s="21"/>
      <c r="LI67" s="21"/>
      <c r="LJ67" s="21"/>
      <c r="LL67" s="40"/>
      <c r="LM67" s="4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</row>
    <row r="68" spans="2:338" s="22" customFormat="1" x14ac:dyDescent="0.25">
      <c r="B68" s="37"/>
      <c r="C68" s="38"/>
      <c r="D68" s="39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44"/>
      <c r="BA68" s="41"/>
      <c r="BB68" s="42"/>
      <c r="BC68" s="21"/>
      <c r="BD68" s="21"/>
      <c r="BE68" s="43"/>
      <c r="BF68" s="43"/>
      <c r="BG68" s="21"/>
      <c r="BH68" s="21"/>
      <c r="BI68" s="21"/>
      <c r="BJ68" s="21"/>
      <c r="BK68" s="21"/>
      <c r="BL68" s="21"/>
      <c r="BM68" s="21"/>
      <c r="BN68" s="21"/>
      <c r="BP68" s="40"/>
      <c r="BQ68" s="41"/>
      <c r="BR68" s="42"/>
      <c r="BS68" s="21"/>
      <c r="BT68" s="21"/>
      <c r="BU68" s="21"/>
      <c r="BV68" s="21"/>
      <c r="BW68" s="43"/>
      <c r="BX68" s="21"/>
      <c r="BY68" s="21"/>
      <c r="BZ68" s="21"/>
      <c r="CA68" s="21"/>
      <c r="CB68" s="21"/>
      <c r="CC68" s="21"/>
      <c r="CD68" s="21"/>
      <c r="CF68" s="40"/>
      <c r="CG68" s="41"/>
      <c r="CH68" s="42"/>
      <c r="CI68" s="21"/>
      <c r="CJ68" s="21"/>
      <c r="CK68" s="21"/>
      <c r="CL68" s="43"/>
      <c r="CM68" s="43"/>
      <c r="CN68" s="21"/>
      <c r="CO68" s="21"/>
      <c r="CP68" s="21"/>
      <c r="CQ68" s="21"/>
      <c r="CR68" s="21"/>
      <c r="CS68" s="21"/>
      <c r="CT68" s="21"/>
      <c r="CV68" s="40"/>
      <c r="CW68" s="41"/>
      <c r="CX68" s="42"/>
      <c r="CY68" s="21"/>
      <c r="CZ68" s="21"/>
      <c r="DA68" s="43"/>
      <c r="DB68" s="43"/>
      <c r="DC68" s="43"/>
      <c r="DD68" s="21"/>
      <c r="DE68" s="21"/>
      <c r="DF68" s="21"/>
      <c r="DG68" s="21"/>
      <c r="DH68" s="21"/>
      <c r="DI68" s="21"/>
      <c r="DJ68" s="21"/>
      <c r="DL68" s="40"/>
      <c r="DM68" s="41"/>
      <c r="DN68" s="42"/>
      <c r="DO68" s="21"/>
      <c r="DP68" s="21"/>
      <c r="DQ68" s="21"/>
      <c r="DR68" s="43"/>
      <c r="DS68" s="21"/>
      <c r="DT68" s="21"/>
      <c r="DU68" s="21"/>
      <c r="DV68" s="21"/>
      <c r="DW68" s="21"/>
      <c r="DX68" s="21"/>
      <c r="DY68" s="21"/>
      <c r="DZ68" s="21"/>
      <c r="EB68" s="40"/>
      <c r="EC68" s="4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R68" s="40"/>
      <c r="ES68" s="41"/>
      <c r="ET68" s="42"/>
      <c r="EU68" s="21"/>
      <c r="EV68" s="21"/>
      <c r="EW68" s="43"/>
      <c r="EX68" s="43"/>
      <c r="EY68" s="21"/>
      <c r="EZ68" s="21"/>
      <c r="FA68" s="21"/>
      <c r="FB68" s="21"/>
      <c r="FC68" s="21"/>
      <c r="FD68" s="21"/>
      <c r="FE68" s="21"/>
      <c r="FF68" s="21"/>
      <c r="FH68" s="40"/>
      <c r="FI68" s="41"/>
      <c r="FJ68" s="42"/>
      <c r="FK68" s="21"/>
      <c r="FL68" s="21"/>
      <c r="FM68" s="21"/>
      <c r="FN68" s="43"/>
      <c r="FO68" s="21"/>
      <c r="FP68" s="21"/>
      <c r="FQ68" s="21"/>
      <c r="FR68" s="21"/>
      <c r="FS68" s="21"/>
      <c r="FT68" s="21"/>
      <c r="FU68" s="21"/>
      <c r="FV68" s="21"/>
      <c r="FX68" s="40"/>
      <c r="FY68" s="4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N68" s="40"/>
      <c r="GO68" s="4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D68" s="40"/>
      <c r="HE68" s="41"/>
      <c r="HF68" s="42"/>
      <c r="HG68" s="21"/>
      <c r="HH68" s="21"/>
      <c r="HI68" s="43"/>
      <c r="HJ68" s="21"/>
      <c r="HK68" s="21"/>
      <c r="HL68" s="21"/>
      <c r="HM68" s="21"/>
      <c r="HN68" s="21"/>
      <c r="HO68" s="21"/>
      <c r="HP68" s="21"/>
      <c r="HQ68" s="21"/>
      <c r="HR68" s="21"/>
      <c r="HT68" s="40"/>
      <c r="HU68" s="41"/>
      <c r="HV68" s="42"/>
      <c r="HW68" s="21"/>
      <c r="HX68" s="21"/>
      <c r="HY68" s="21"/>
      <c r="HZ68" s="43"/>
      <c r="IA68" s="21"/>
      <c r="IB68" s="43"/>
      <c r="IC68" s="21"/>
      <c r="ID68" s="21"/>
      <c r="IE68" s="21"/>
      <c r="IF68" s="21"/>
      <c r="IG68" s="21"/>
      <c r="IH68" s="21"/>
      <c r="IJ68" s="40"/>
      <c r="IK68" s="41"/>
      <c r="IL68" s="42"/>
      <c r="IM68" s="21"/>
      <c r="IN68" s="21"/>
      <c r="IO68" s="43"/>
      <c r="IP68" s="43"/>
      <c r="IQ68" s="43"/>
      <c r="IR68" s="21"/>
      <c r="IS68" s="21"/>
      <c r="IT68" s="21"/>
      <c r="IU68" s="21"/>
      <c r="IV68" s="21"/>
      <c r="IW68" s="21"/>
      <c r="IX68" s="21"/>
      <c r="IZ68" s="40"/>
      <c r="JA68" s="41"/>
      <c r="JB68" s="42"/>
      <c r="JC68" s="21"/>
      <c r="JD68" s="21"/>
      <c r="JE68" s="21"/>
      <c r="JF68" s="43"/>
      <c r="JG68" s="21"/>
      <c r="JH68" s="21"/>
      <c r="JI68" s="21"/>
      <c r="JJ68" s="21"/>
      <c r="JK68" s="21"/>
      <c r="JL68" s="21"/>
      <c r="JM68" s="21"/>
      <c r="JN68" s="21"/>
      <c r="JP68" s="40"/>
      <c r="JQ68" s="4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F68" s="40"/>
      <c r="KG68" s="41"/>
      <c r="KH68" s="42"/>
      <c r="KI68" s="21"/>
      <c r="KJ68" s="21"/>
      <c r="KK68" s="43"/>
      <c r="KL68" s="43"/>
      <c r="KM68" s="43"/>
      <c r="KN68" s="21"/>
      <c r="KO68" s="21"/>
      <c r="KP68" s="21"/>
      <c r="KQ68" s="21"/>
      <c r="KR68" s="21"/>
      <c r="KS68" s="21"/>
      <c r="KT68" s="21"/>
      <c r="KV68" s="40"/>
      <c r="KW68" s="41"/>
      <c r="KX68" s="42"/>
      <c r="KY68" s="21"/>
      <c r="KZ68" s="21"/>
      <c r="LA68" s="21"/>
      <c r="LB68" s="43"/>
      <c r="LC68" s="43"/>
      <c r="LD68" s="21"/>
      <c r="LE68" s="21"/>
      <c r="LF68" s="21"/>
      <c r="LG68" s="21"/>
      <c r="LH68" s="21"/>
      <c r="LI68" s="21"/>
      <c r="LJ68" s="21"/>
      <c r="LL68" s="40"/>
      <c r="LM68" s="4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</row>
    <row r="69" spans="2:338" s="22" customFormat="1" x14ac:dyDescent="0.25">
      <c r="B69" s="37"/>
      <c r="C69" s="38"/>
      <c r="D69" s="39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44"/>
      <c r="BA69" s="41"/>
      <c r="BB69" s="42"/>
      <c r="BC69" s="21"/>
      <c r="BD69" s="21"/>
      <c r="BE69" s="43"/>
      <c r="BF69" s="43"/>
      <c r="BG69" s="21"/>
      <c r="BH69" s="21"/>
      <c r="BI69" s="21"/>
      <c r="BJ69" s="21"/>
      <c r="BK69" s="21"/>
      <c r="BL69" s="21"/>
      <c r="BM69" s="21"/>
      <c r="BN69" s="21"/>
      <c r="BP69" s="40"/>
      <c r="BQ69" s="41"/>
      <c r="BR69" s="42"/>
      <c r="BS69" s="21"/>
      <c r="BT69" s="21"/>
      <c r="BU69" s="21"/>
      <c r="BV69" s="21"/>
      <c r="BW69" s="43"/>
      <c r="BX69" s="21"/>
      <c r="BY69" s="21"/>
      <c r="BZ69" s="21"/>
      <c r="CA69" s="21"/>
      <c r="CB69" s="21"/>
      <c r="CC69" s="21"/>
      <c r="CD69" s="21"/>
      <c r="CF69" s="40"/>
      <c r="CG69" s="41"/>
      <c r="CH69" s="42"/>
      <c r="CI69" s="21"/>
      <c r="CJ69" s="21"/>
      <c r="CK69" s="21"/>
      <c r="CL69" s="43"/>
      <c r="CM69" s="43"/>
      <c r="CN69" s="21"/>
      <c r="CO69" s="21"/>
      <c r="CP69" s="21"/>
      <c r="CQ69" s="21"/>
      <c r="CR69" s="21"/>
      <c r="CS69" s="21"/>
      <c r="CT69" s="21"/>
      <c r="CV69" s="40"/>
      <c r="CW69" s="41"/>
      <c r="CX69" s="42"/>
      <c r="CY69" s="21"/>
      <c r="CZ69" s="21"/>
      <c r="DA69" s="43"/>
      <c r="DB69" s="43"/>
      <c r="DC69" s="43"/>
      <c r="DD69" s="21"/>
      <c r="DE69" s="21"/>
      <c r="DF69" s="21"/>
      <c r="DG69" s="21"/>
      <c r="DH69" s="21"/>
      <c r="DI69" s="21"/>
      <c r="DJ69" s="21"/>
      <c r="DL69" s="40"/>
      <c r="DM69" s="41"/>
      <c r="DN69" s="42"/>
      <c r="DO69" s="21"/>
      <c r="DP69" s="21"/>
      <c r="DQ69" s="21"/>
      <c r="DR69" s="43"/>
      <c r="DS69" s="21"/>
      <c r="DT69" s="21"/>
      <c r="DU69" s="21"/>
      <c r="DV69" s="21"/>
      <c r="DW69" s="21"/>
      <c r="DX69" s="21"/>
      <c r="DY69" s="21"/>
      <c r="DZ69" s="21"/>
      <c r="EB69" s="40"/>
      <c r="EC69" s="4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R69" s="40"/>
      <c r="ES69" s="41"/>
      <c r="ET69" s="42"/>
      <c r="EU69" s="21"/>
      <c r="EV69" s="21"/>
      <c r="EW69" s="43"/>
      <c r="EX69" s="43"/>
      <c r="EY69" s="21"/>
      <c r="EZ69" s="21"/>
      <c r="FA69" s="21"/>
      <c r="FB69" s="21"/>
      <c r="FC69" s="21"/>
      <c r="FD69" s="21"/>
      <c r="FE69" s="21"/>
      <c r="FF69" s="21"/>
      <c r="FH69" s="40"/>
      <c r="FI69" s="41"/>
      <c r="FJ69" s="42"/>
      <c r="FK69" s="21"/>
      <c r="FL69" s="21"/>
      <c r="FM69" s="21"/>
      <c r="FN69" s="43"/>
      <c r="FO69" s="21"/>
      <c r="FP69" s="21"/>
      <c r="FQ69" s="21"/>
      <c r="FR69" s="21"/>
      <c r="FS69" s="21"/>
      <c r="FT69" s="21"/>
      <c r="FU69" s="21"/>
      <c r="FV69" s="21"/>
      <c r="FX69" s="40"/>
      <c r="FY69" s="4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N69" s="40"/>
      <c r="GO69" s="4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D69" s="40"/>
      <c r="HE69" s="41"/>
      <c r="HF69" s="42"/>
      <c r="HG69" s="21"/>
      <c r="HH69" s="21"/>
      <c r="HI69" s="43"/>
      <c r="HJ69" s="21"/>
      <c r="HK69" s="21"/>
      <c r="HL69" s="21"/>
      <c r="HM69" s="21"/>
      <c r="HN69" s="21"/>
      <c r="HO69" s="21"/>
      <c r="HP69" s="21"/>
      <c r="HQ69" s="21"/>
      <c r="HR69" s="21"/>
      <c r="HT69" s="40"/>
      <c r="HU69" s="41"/>
      <c r="HV69" s="42"/>
      <c r="HW69" s="21"/>
      <c r="HX69" s="21"/>
      <c r="HY69" s="21"/>
      <c r="HZ69" s="43"/>
      <c r="IA69" s="21"/>
      <c r="IB69" s="43"/>
      <c r="IC69" s="21"/>
      <c r="ID69" s="21"/>
      <c r="IE69" s="21"/>
      <c r="IF69" s="21"/>
      <c r="IG69" s="21"/>
      <c r="IH69" s="21"/>
      <c r="IJ69" s="40"/>
      <c r="IK69" s="41"/>
      <c r="IL69" s="42"/>
      <c r="IM69" s="21"/>
      <c r="IN69" s="21"/>
      <c r="IO69" s="43"/>
      <c r="IP69" s="43"/>
      <c r="IQ69" s="43"/>
      <c r="IR69" s="21"/>
      <c r="IS69" s="21"/>
      <c r="IT69" s="21"/>
      <c r="IU69" s="21"/>
      <c r="IV69" s="21"/>
      <c r="IW69" s="21"/>
      <c r="IX69" s="21"/>
      <c r="IZ69" s="40"/>
      <c r="JA69" s="41"/>
      <c r="JB69" s="42"/>
      <c r="JC69" s="21"/>
      <c r="JD69" s="21"/>
      <c r="JE69" s="21"/>
      <c r="JF69" s="43"/>
      <c r="JG69" s="21"/>
      <c r="JH69" s="21"/>
      <c r="JI69" s="21"/>
      <c r="JJ69" s="21"/>
      <c r="JK69" s="21"/>
      <c r="JL69" s="21"/>
      <c r="JM69" s="21"/>
      <c r="JN69" s="21"/>
      <c r="JP69" s="40"/>
      <c r="JQ69" s="4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F69" s="40"/>
      <c r="KG69" s="41"/>
      <c r="KH69" s="42"/>
      <c r="KI69" s="21"/>
      <c r="KJ69" s="21"/>
      <c r="KK69" s="43"/>
      <c r="KL69" s="43"/>
      <c r="KM69" s="43"/>
      <c r="KN69" s="21"/>
      <c r="KO69" s="21"/>
      <c r="KP69" s="21"/>
      <c r="KQ69" s="21"/>
      <c r="KR69" s="21"/>
      <c r="KS69" s="21"/>
      <c r="KT69" s="21"/>
      <c r="KV69" s="40"/>
      <c r="KW69" s="41"/>
      <c r="KX69" s="42"/>
      <c r="KY69" s="21"/>
      <c r="KZ69" s="21"/>
      <c r="LA69" s="21"/>
      <c r="LB69" s="43"/>
      <c r="LC69" s="43"/>
      <c r="LD69" s="21"/>
      <c r="LE69" s="21"/>
      <c r="LF69" s="21"/>
      <c r="LG69" s="21"/>
      <c r="LH69" s="21"/>
      <c r="LI69" s="21"/>
      <c r="LJ69" s="21"/>
      <c r="LL69" s="40"/>
      <c r="LM69" s="4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</row>
    <row r="70" spans="2:338" s="22" customFormat="1" x14ac:dyDescent="0.25">
      <c r="B70" s="50"/>
      <c r="C70" s="38"/>
      <c r="D70" s="39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44"/>
      <c r="BA70" s="41"/>
      <c r="BB70" s="42"/>
      <c r="BC70" s="21"/>
      <c r="BD70" s="21"/>
      <c r="BE70" s="43"/>
      <c r="BF70" s="43"/>
      <c r="BG70" s="21"/>
      <c r="BH70" s="21"/>
      <c r="BI70" s="21"/>
      <c r="BJ70" s="21"/>
      <c r="BK70" s="21"/>
      <c r="BL70" s="21"/>
      <c r="BM70" s="21"/>
      <c r="BN70" s="21"/>
      <c r="BP70" s="40"/>
      <c r="BQ70" s="41"/>
      <c r="BR70" s="42"/>
      <c r="BS70" s="21"/>
      <c r="BT70" s="21"/>
      <c r="BU70" s="21"/>
      <c r="BV70" s="21"/>
      <c r="BW70" s="43"/>
      <c r="BX70" s="21"/>
      <c r="BY70" s="21"/>
      <c r="BZ70" s="21"/>
      <c r="CA70" s="21"/>
      <c r="CB70" s="21"/>
      <c r="CC70" s="21"/>
      <c r="CD70" s="21"/>
      <c r="CF70" s="40"/>
      <c r="CG70" s="41"/>
      <c r="CH70" s="42"/>
      <c r="CI70" s="21"/>
      <c r="CJ70" s="21"/>
      <c r="CK70" s="21"/>
      <c r="CL70" s="43"/>
      <c r="CM70" s="43"/>
      <c r="CN70" s="21"/>
      <c r="CO70" s="21"/>
      <c r="CP70" s="21"/>
      <c r="CQ70" s="21"/>
      <c r="CR70" s="21"/>
      <c r="CS70" s="21"/>
      <c r="CT70" s="21"/>
      <c r="CV70" s="40"/>
      <c r="CW70" s="41"/>
      <c r="CX70" s="42"/>
      <c r="CY70" s="21"/>
      <c r="CZ70" s="21"/>
      <c r="DA70" s="43"/>
      <c r="DB70" s="43"/>
      <c r="DC70" s="43"/>
      <c r="DD70" s="21"/>
      <c r="DE70" s="21"/>
      <c r="DF70" s="21"/>
      <c r="DG70" s="21"/>
      <c r="DH70" s="21"/>
      <c r="DI70" s="21"/>
      <c r="DJ70" s="21"/>
      <c r="DL70" s="40"/>
      <c r="DM70" s="41"/>
      <c r="DN70" s="42"/>
      <c r="DO70" s="21"/>
      <c r="DP70" s="21"/>
      <c r="DQ70" s="21"/>
      <c r="DR70" s="43"/>
      <c r="DS70" s="21"/>
      <c r="DT70" s="21"/>
      <c r="DU70" s="21"/>
      <c r="DV70" s="21"/>
      <c r="DW70" s="21"/>
      <c r="DX70" s="21"/>
      <c r="DY70" s="21"/>
      <c r="DZ70" s="21"/>
      <c r="EB70" s="40"/>
      <c r="EC70" s="4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R70" s="40"/>
      <c r="ES70" s="41"/>
      <c r="ET70" s="42"/>
      <c r="EU70" s="21"/>
      <c r="EV70" s="21"/>
      <c r="EW70" s="43"/>
      <c r="EX70" s="43"/>
      <c r="EY70" s="21"/>
      <c r="EZ70" s="21"/>
      <c r="FA70" s="21"/>
      <c r="FB70" s="21"/>
      <c r="FC70" s="21"/>
      <c r="FD70" s="21"/>
      <c r="FE70" s="21"/>
      <c r="FF70" s="21"/>
      <c r="FH70" s="40"/>
      <c r="FI70" s="41"/>
      <c r="FJ70" s="42"/>
      <c r="FK70" s="21"/>
      <c r="FL70" s="21"/>
      <c r="FM70" s="21"/>
      <c r="FN70" s="43"/>
      <c r="FO70" s="21"/>
      <c r="FP70" s="21"/>
      <c r="FQ70" s="21"/>
      <c r="FR70" s="21"/>
      <c r="FS70" s="21"/>
      <c r="FT70" s="21"/>
      <c r="FU70" s="21"/>
      <c r="FV70" s="21"/>
      <c r="FX70" s="40"/>
      <c r="FY70" s="4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N70" s="40"/>
      <c r="GO70" s="4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D70" s="40"/>
      <c r="HE70" s="41"/>
      <c r="HF70" s="42"/>
      <c r="HG70" s="21"/>
      <c r="HH70" s="21"/>
      <c r="HI70" s="43"/>
      <c r="HJ70" s="21"/>
      <c r="HK70" s="21"/>
      <c r="HL70" s="21"/>
      <c r="HM70" s="21"/>
      <c r="HN70" s="21"/>
      <c r="HO70" s="21"/>
      <c r="HP70" s="21"/>
      <c r="HQ70" s="21"/>
      <c r="HR70" s="21"/>
      <c r="HT70" s="40"/>
      <c r="HU70" s="41"/>
      <c r="HV70" s="42"/>
      <c r="HW70" s="21"/>
      <c r="HX70" s="21"/>
      <c r="HY70" s="21"/>
      <c r="HZ70" s="43"/>
      <c r="IA70" s="21"/>
      <c r="IB70" s="43"/>
      <c r="IC70" s="21"/>
      <c r="ID70" s="21"/>
      <c r="IE70" s="21"/>
      <c r="IF70" s="21"/>
      <c r="IG70" s="21"/>
      <c r="IH70" s="21"/>
      <c r="IJ70" s="40"/>
      <c r="IK70" s="41"/>
      <c r="IL70" s="42"/>
      <c r="IM70" s="21"/>
      <c r="IN70" s="21"/>
      <c r="IO70" s="43"/>
      <c r="IP70" s="43"/>
      <c r="IQ70" s="43"/>
      <c r="IR70" s="21"/>
      <c r="IS70" s="21"/>
      <c r="IT70" s="21"/>
      <c r="IU70" s="21"/>
      <c r="IV70" s="21"/>
      <c r="IW70" s="21"/>
      <c r="IX70" s="21"/>
      <c r="IZ70" s="40"/>
      <c r="JA70" s="41"/>
      <c r="JB70" s="42"/>
      <c r="JC70" s="21"/>
      <c r="JD70" s="21"/>
      <c r="JE70" s="21"/>
      <c r="JF70" s="43"/>
      <c r="JG70" s="21"/>
      <c r="JH70" s="21"/>
      <c r="JI70" s="21"/>
      <c r="JJ70" s="21"/>
      <c r="JK70" s="21"/>
      <c r="JL70" s="21"/>
      <c r="JM70" s="21"/>
      <c r="JN70" s="21"/>
      <c r="JP70" s="40"/>
      <c r="JQ70" s="4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F70" s="40"/>
      <c r="KG70" s="41"/>
      <c r="KH70" s="42"/>
      <c r="KI70" s="21"/>
      <c r="KJ70" s="21"/>
      <c r="KK70" s="43"/>
      <c r="KL70" s="43"/>
      <c r="KM70" s="43"/>
      <c r="KN70" s="21"/>
      <c r="KO70" s="21"/>
      <c r="KP70" s="21"/>
      <c r="KQ70" s="21"/>
      <c r="KR70" s="21"/>
      <c r="KS70" s="21"/>
      <c r="KT70" s="21"/>
      <c r="KV70" s="40"/>
      <c r="KW70" s="41"/>
      <c r="KX70" s="42"/>
      <c r="KY70" s="21"/>
      <c r="KZ70" s="21"/>
      <c r="LA70" s="21"/>
      <c r="LB70" s="43"/>
      <c r="LC70" s="43"/>
      <c r="LD70" s="21"/>
      <c r="LE70" s="21"/>
      <c r="LF70" s="21"/>
      <c r="LG70" s="21"/>
      <c r="LH70" s="21"/>
      <c r="LI70" s="21"/>
      <c r="LJ70" s="21"/>
      <c r="LL70" s="40"/>
      <c r="LM70" s="4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</row>
    <row r="71" spans="2:338" s="22" customFormat="1" x14ac:dyDescent="0.25">
      <c r="B71" s="50"/>
      <c r="C71" s="38"/>
      <c r="D71" s="39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44"/>
      <c r="BA71" s="41"/>
      <c r="BB71" s="42"/>
      <c r="BC71" s="21"/>
      <c r="BD71" s="21"/>
      <c r="BE71" s="43"/>
      <c r="BF71" s="43"/>
      <c r="BG71" s="21"/>
      <c r="BH71" s="21"/>
      <c r="BI71" s="21"/>
      <c r="BJ71" s="21"/>
      <c r="BK71" s="21"/>
      <c r="BL71" s="21"/>
      <c r="BM71" s="21"/>
      <c r="BN71" s="21"/>
      <c r="BP71" s="40"/>
      <c r="BQ71" s="41"/>
      <c r="BR71" s="42"/>
      <c r="BS71" s="21"/>
      <c r="BT71" s="21"/>
      <c r="BU71" s="21"/>
      <c r="BV71" s="21"/>
      <c r="BW71" s="43"/>
      <c r="BX71" s="21"/>
      <c r="BY71" s="21"/>
      <c r="BZ71" s="21"/>
      <c r="CA71" s="21"/>
      <c r="CB71" s="21"/>
      <c r="CC71" s="21"/>
      <c r="CD71" s="21"/>
      <c r="CF71" s="40"/>
      <c r="CG71" s="41"/>
      <c r="CH71" s="42"/>
      <c r="CI71" s="21"/>
      <c r="CJ71" s="21"/>
      <c r="CK71" s="21"/>
      <c r="CL71" s="43"/>
      <c r="CM71" s="43"/>
      <c r="CN71" s="21"/>
      <c r="CO71" s="21"/>
      <c r="CP71" s="21"/>
      <c r="CQ71" s="21"/>
      <c r="CR71" s="21"/>
      <c r="CS71" s="21"/>
      <c r="CT71" s="21"/>
      <c r="CV71" s="40"/>
      <c r="CW71" s="41"/>
      <c r="CX71" s="42"/>
      <c r="CY71" s="21"/>
      <c r="CZ71" s="21"/>
      <c r="DA71" s="43"/>
      <c r="DB71" s="43"/>
      <c r="DC71" s="43"/>
      <c r="DD71" s="21"/>
      <c r="DE71" s="21"/>
      <c r="DF71" s="21"/>
      <c r="DG71" s="21"/>
      <c r="DH71" s="21"/>
      <c r="DI71" s="21"/>
      <c r="DJ71" s="21"/>
      <c r="DL71" s="40"/>
      <c r="DM71" s="41"/>
      <c r="DN71" s="42"/>
      <c r="DO71" s="21"/>
      <c r="DP71" s="21"/>
      <c r="DQ71" s="21"/>
      <c r="DR71" s="43"/>
      <c r="DS71" s="21"/>
      <c r="DT71" s="21"/>
      <c r="DU71" s="21"/>
      <c r="DV71" s="21"/>
      <c r="DW71" s="21"/>
      <c r="DX71" s="21"/>
      <c r="DY71" s="21"/>
      <c r="DZ71" s="21"/>
      <c r="EB71" s="40"/>
      <c r="EC71" s="4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R71" s="40"/>
      <c r="ES71" s="41"/>
      <c r="ET71" s="42"/>
      <c r="EU71" s="21"/>
      <c r="EV71" s="21"/>
      <c r="EW71" s="43"/>
      <c r="EX71" s="43"/>
      <c r="EY71" s="21"/>
      <c r="EZ71" s="21"/>
      <c r="FA71" s="21"/>
      <c r="FB71" s="21"/>
      <c r="FC71" s="21"/>
      <c r="FD71" s="21"/>
      <c r="FE71" s="21"/>
      <c r="FF71" s="21"/>
      <c r="FH71" s="40"/>
      <c r="FI71" s="41"/>
      <c r="FJ71" s="42"/>
      <c r="FK71" s="21"/>
      <c r="FL71" s="21"/>
      <c r="FM71" s="21"/>
      <c r="FN71" s="43"/>
      <c r="FO71" s="21"/>
      <c r="FP71" s="21"/>
      <c r="FQ71" s="21"/>
      <c r="FR71" s="21"/>
      <c r="FS71" s="21"/>
      <c r="FT71" s="21"/>
      <c r="FU71" s="21"/>
      <c r="FV71" s="21"/>
      <c r="FX71" s="40"/>
      <c r="FY71" s="4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N71" s="40"/>
      <c r="GO71" s="4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D71" s="40"/>
      <c r="HE71" s="41"/>
      <c r="HF71" s="42"/>
      <c r="HG71" s="21"/>
      <c r="HH71" s="21"/>
      <c r="HI71" s="43"/>
      <c r="HJ71" s="21"/>
      <c r="HK71" s="21"/>
      <c r="HL71" s="21"/>
      <c r="HM71" s="21"/>
      <c r="HN71" s="21"/>
      <c r="HO71" s="21"/>
      <c r="HP71" s="21"/>
      <c r="HQ71" s="21"/>
      <c r="HR71" s="21"/>
      <c r="HT71" s="40"/>
      <c r="HU71" s="41"/>
      <c r="HV71" s="42"/>
      <c r="HW71" s="21"/>
      <c r="HX71" s="21"/>
      <c r="HY71" s="21"/>
      <c r="HZ71" s="43"/>
      <c r="IA71" s="21"/>
      <c r="IB71" s="43"/>
      <c r="IC71" s="21"/>
      <c r="ID71" s="21"/>
      <c r="IE71" s="21"/>
      <c r="IF71" s="21"/>
      <c r="IG71" s="21"/>
      <c r="IH71" s="21"/>
      <c r="IJ71" s="40"/>
      <c r="IK71" s="41"/>
      <c r="IL71" s="42"/>
      <c r="IM71" s="21"/>
      <c r="IN71" s="21"/>
      <c r="IO71" s="43"/>
      <c r="IP71" s="43"/>
      <c r="IQ71" s="43"/>
      <c r="IR71" s="21"/>
      <c r="IS71" s="21"/>
      <c r="IT71" s="21"/>
      <c r="IU71" s="21"/>
      <c r="IV71" s="21"/>
      <c r="IW71" s="21"/>
      <c r="IX71" s="21"/>
      <c r="IZ71" s="40"/>
      <c r="JA71" s="41"/>
      <c r="JB71" s="42"/>
      <c r="JC71" s="21"/>
      <c r="JD71" s="21"/>
      <c r="JE71" s="21"/>
      <c r="JF71" s="43"/>
      <c r="JG71" s="21"/>
      <c r="JH71" s="21"/>
      <c r="JI71" s="21"/>
      <c r="JJ71" s="21"/>
      <c r="JK71" s="21"/>
      <c r="JL71" s="21"/>
      <c r="JM71" s="21"/>
      <c r="JN71" s="21"/>
      <c r="JP71" s="40"/>
      <c r="JQ71" s="4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F71" s="40"/>
      <c r="KG71" s="41"/>
      <c r="KH71" s="42"/>
      <c r="KI71" s="21"/>
      <c r="KJ71" s="21"/>
      <c r="KK71" s="43"/>
      <c r="KL71" s="43"/>
      <c r="KM71" s="43"/>
      <c r="KN71" s="21"/>
      <c r="KO71" s="21"/>
      <c r="KP71" s="21"/>
      <c r="KQ71" s="21"/>
      <c r="KR71" s="21"/>
      <c r="KS71" s="21"/>
      <c r="KT71" s="21"/>
      <c r="KV71" s="40"/>
      <c r="KW71" s="41"/>
      <c r="KX71" s="42"/>
      <c r="KY71" s="21"/>
      <c r="KZ71" s="21"/>
      <c r="LA71" s="21"/>
      <c r="LB71" s="43"/>
      <c r="LC71" s="43"/>
      <c r="LD71" s="21"/>
      <c r="LE71" s="21"/>
      <c r="LF71" s="21"/>
      <c r="LG71" s="21"/>
      <c r="LH71" s="21"/>
      <c r="LI71" s="21"/>
      <c r="LJ71" s="21"/>
      <c r="LL71" s="40"/>
      <c r="LM71" s="4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</row>
    <row r="72" spans="2:338" s="22" customFormat="1" x14ac:dyDescent="0.25">
      <c r="B72" s="37"/>
      <c r="C72" s="38"/>
      <c r="D72" s="39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44"/>
      <c r="BA72" s="41"/>
      <c r="BB72" s="42"/>
      <c r="BC72" s="21"/>
      <c r="BD72" s="21"/>
      <c r="BE72" s="43"/>
      <c r="BF72" s="43"/>
      <c r="BG72" s="21"/>
      <c r="BH72" s="21"/>
      <c r="BI72" s="21"/>
      <c r="BJ72" s="21"/>
      <c r="BK72" s="21"/>
      <c r="BL72" s="21"/>
      <c r="BM72" s="21"/>
      <c r="BN72" s="21"/>
      <c r="BP72" s="40"/>
      <c r="BQ72" s="41"/>
      <c r="BR72" s="42"/>
      <c r="BS72" s="21"/>
      <c r="BT72" s="21"/>
      <c r="BU72" s="21"/>
      <c r="BV72" s="21"/>
      <c r="BW72" s="43"/>
      <c r="BX72" s="21"/>
      <c r="BY72" s="21"/>
      <c r="BZ72" s="21"/>
      <c r="CA72" s="21"/>
      <c r="CB72" s="21"/>
      <c r="CC72" s="21"/>
      <c r="CD72" s="21"/>
      <c r="CF72" s="40"/>
      <c r="CG72" s="41"/>
      <c r="CH72" s="42"/>
      <c r="CI72" s="21"/>
      <c r="CJ72" s="21"/>
      <c r="CK72" s="21"/>
      <c r="CL72" s="43"/>
      <c r="CM72" s="43"/>
      <c r="CN72" s="21"/>
      <c r="CO72" s="21"/>
      <c r="CP72" s="21"/>
      <c r="CQ72" s="21"/>
      <c r="CR72" s="21"/>
      <c r="CS72" s="21"/>
      <c r="CT72" s="21"/>
      <c r="CV72" s="40"/>
      <c r="CW72" s="41"/>
      <c r="CX72" s="42"/>
      <c r="CY72" s="21"/>
      <c r="CZ72" s="21"/>
      <c r="DA72" s="43"/>
      <c r="DB72" s="43"/>
      <c r="DC72" s="43"/>
      <c r="DD72" s="21"/>
      <c r="DE72" s="21"/>
      <c r="DF72" s="21"/>
      <c r="DG72" s="21"/>
      <c r="DH72" s="21"/>
      <c r="DI72" s="21"/>
      <c r="DJ72" s="21"/>
      <c r="DL72" s="40"/>
      <c r="DM72" s="41"/>
      <c r="DN72" s="42"/>
      <c r="DO72" s="21"/>
      <c r="DP72" s="21"/>
      <c r="DQ72" s="21"/>
      <c r="DR72" s="43"/>
      <c r="DS72" s="21"/>
      <c r="DT72" s="21"/>
      <c r="DU72" s="21"/>
      <c r="DV72" s="21"/>
      <c r="DW72" s="21"/>
      <c r="DX72" s="21"/>
      <c r="DY72" s="21"/>
      <c r="DZ72" s="21"/>
      <c r="EB72" s="40"/>
      <c r="EC72" s="4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R72" s="40"/>
      <c r="ES72" s="41"/>
      <c r="ET72" s="42"/>
      <c r="EU72" s="21"/>
      <c r="EV72" s="21"/>
      <c r="EW72" s="43"/>
      <c r="EX72" s="43"/>
      <c r="EY72" s="21"/>
      <c r="EZ72" s="21"/>
      <c r="FA72" s="21"/>
      <c r="FB72" s="21"/>
      <c r="FC72" s="21"/>
      <c r="FD72" s="21"/>
      <c r="FE72" s="21"/>
      <c r="FF72" s="21"/>
      <c r="FH72" s="40"/>
      <c r="FI72" s="41"/>
      <c r="FJ72" s="42"/>
      <c r="FK72" s="21"/>
      <c r="FL72" s="21"/>
      <c r="FM72" s="21"/>
      <c r="FN72" s="43"/>
      <c r="FO72" s="21"/>
      <c r="FP72" s="21"/>
      <c r="FQ72" s="21"/>
      <c r="FR72" s="21"/>
      <c r="FS72" s="21"/>
      <c r="FT72" s="21"/>
      <c r="FU72" s="21"/>
      <c r="FV72" s="21"/>
      <c r="FX72" s="40"/>
      <c r="FY72" s="4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N72" s="40"/>
      <c r="GO72" s="4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D72" s="40"/>
      <c r="HE72" s="41"/>
      <c r="HF72" s="42"/>
      <c r="HG72" s="21"/>
      <c r="HH72" s="21"/>
      <c r="HI72" s="43"/>
      <c r="HJ72" s="21"/>
      <c r="HK72" s="21"/>
      <c r="HL72" s="21"/>
      <c r="HM72" s="21"/>
      <c r="HN72" s="21"/>
      <c r="HO72" s="21"/>
      <c r="HP72" s="21"/>
      <c r="HQ72" s="21"/>
      <c r="HR72" s="21"/>
      <c r="HT72" s="40"/>
      <c r="HU72" s="41"/>
      <c r="HV72" s="42"/>
      <c r="HW72" s="21"/>
      <c r="HX72" s="21"/>
      <c r="HY72" s="21"/>
      <c r="HZ72" s="43"/>
      <c r="IA72" s="21"/>
      <c r="IB72" s="43"/>
      <c r="IC72" s="21"/>
      <c r="ID72" s="21"/>
      <c r="IE72" s="21"/>
      <c r="IF72" s="21"/>
      <c r="IG72" s="21"/>
      <c r="IH72" s="21"/>
      <c r="IJ72" s="40"/>
      <c r="IK72" s="41"/>
      <c r="IL72" s="42"/>
      <c r="IM72" s="21"/>
      <c r="IN72" s="21"/>
      <c r="IO72" s="43"/>
      <c r="IP72" s="43"/>
      <c r="IQ72" s="43"/>
      <c r="IR72" s="21"/>
      <c r="IS72" s="21"/>
      <c r="IT72" s="21"/>
      <c r="IU72" s="21"/>
      <c r="IV72" s="21"/>
      <c r="IW72" s="21"/>
      <c r="IX72" s="21"/>
      <c r="IZ72" s="40"/>
      <c r="JA72" s="41"/>
      <c r="JB72" s="42"/>
      <c r="JC72" s="21"/>
      <c r="JD72" s="21"/>
      <c r="JE72" s="21"/>
      <c r="JF72" s="43"/>
      <c r="JG72" s="21"/>
      <c r="JH72" s="21"/>
      <c r="JI72" s="21"/>
      <c r="JJ72" s="21"/>
      <c r="JK72" s="21"/>
      <c r="JL72" s="21"/>
      <c r="JM72" s="21"/>
      <c r="JN72" s="21"/>
      <c r="JP72" s="40"/>
      <c r="JQ72" s="4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F72" s="40"/>
      <c r="KG72" s="41"/>
      <c r="KH72" s="42"/>
      <c r="KI72" s="21"/>
      <c r="KJ72" s="21"/>
      <c r="KK72" s="43"/>
      <c r="KL72" s="43"/>
      <c r="KM72" s="43"/>
      <c r="KN72" s="21"/>
      <c r="KO72" s="21"/>
      <c r="KP72" s="21"/>
      <c r="KQ72" s="21"/>
      <c r="KR72" s="21"/>
      <c r="KS72" s="21"/>
      <c r="KT72" s="21"/>
      <c r="KV72" s="40"/>
      <c r="KW72" s="41"/>
      <c r="KX72" s="42"/>
      <c r="KY72" s="21"/>
      <c r="KZ72" s="21"/>
      <c r="LA72" s="21"/>
      <c r="LB72" s="43"/>
      <c r="LC72" s="43"/>
      <c r="LD72" s="21"/>
      <c r="LE72" s="21"/>
      <c r="LF72" s="21"/>
      <c r="LG72" s="21"/>
      <c r="LH72" s="21"/>
      <c r="LI72" s="21"/>
      <c r="LJ72" s="21"/>
      <c r="LL72" s="40"/>
      <c r="LM72" s="4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</row>
    <row r="73" spans="2:338" x14ac:dyDescent="0.2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57" t="s">
        <v>167</v>
      </c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21"/>
      <c r="AY73" s="21"/>
    </row>
    <row r="74" spans="2:338" ht="15.75" thickBot="1" x14ac:dyDescent="0.3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</row>
    <row r="75" spans="2:338" ht="15.75" thickBot="1" x14ac:dyDescent="0.3">
      <c r="B75" s="25"/>
      <c r="C75" s="23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BB75" s="1" t="s">
        <v>1</v>
      </c>
      <c r="BC75" s="2" t="s">
        <v>2</v>
      </c>
      <c r="BD75" s="2" t="s">
        <v>3</v>
      </c>
      <c r="BE75" s="2" t="s">
        <v>4</v>
      </c>
      <c r="BF75" s="2" t="s">
        <v>5</v>
      </c>
      <c r="BG75" s="2" t="s">
        <v>6</v>
      </c>
      <c r="BH75" s="2" t="s">
        <v>7</v>
      </c>
      <c r="BI75" s="2" t="s">
        <v>8</v>
      </c>
      <c r="BJ75" s="2" t="s">
        <v>9</v>
      </c>
      <c r="BK75" s="2" t="s">
        <v>10</v>
      </c>
      <c r="BL75" s="2" t="s">
        <v>11</v>
      </c>
      <c r="BM75" s="2" t="s">
        <v>12</v>
      </c>
      <c r="BN75" s="2" t="s">
        <v>13</v>
      </c>
      <c r="BR75" s="1" t="s">
        <v>1</v>
      </c>
      <c r="BS75" s="2" t="s">
        <v>2</v>
      </c>
      <c r="BT75" s="2" t="s">
        <v>3</v>
      </c>
      <c r="BU75" s="2" t="s">
        <v>4</v>
      </c>
      <c r="BV75" s="2" t="s">
        <v>5</v>
      </c>
      <c r="BW75" s="2" t="s">
        <v>6</v>
      </c>
      <c r="BX75" s="2" t="s">
        <v>7</v>
      </c>
      <c r="BY75" s="2" t="s">
        <v>8</v>
      </c>
      <c r="BZ75" s="2" t="s">
        <v>9</v>
      </c>
      <c r="CA75" s="2" t="s">
        <v>10</v>
      </c>
      <c r="CB75" s="2" t="s">
        <v>11</v>
      </c>
      <c r="CC75" s="2" t="s">
        <v>12</v>
      </c>
      <c r="CD75" s="2" t="s">
        <v>13</v>
      </c>
      <c r="CH75" s="1" t="s">
        <v>1</v>
      </c>
      <c r="CI75" s="2" t="s">
        <v>2</v>
      </c>
      <c r="CJ75" s="2" t="s">
        <v>3</v>
      </c>
      <c r="CK75" s="2" t="s">
        <v>4</v>
      </c>
      <c r="CL75" s="2" t="s">
        <v>5</v>
      </c>
      <c r="CM75" s="2" t="s">
        <v>6</v>
      </c>
      <c r="CN75" s="2" t="s">
        <v>7</v>
      </c>
      <c r="CO75" s="2" t="s">
        <v>8</v>
      </c>
      <c r="CP75" s="2" t="s">
        <v>9</v>
      </c>
      <c r="CQ75" s="2" t="s">
        <v>10</v>
      </c>
      <c r="CR75" s="2" t="s">
        <v>11</v>
      </c>
      <c r="CS75" s="2" t="s">
        <v>12</v>
      </c>
      <c r="CT75" s="2" t="s">
        <v>13</v>
      </c>
      <c r="CX75" s="1" t="s">
        <v>1</v>
      </c>
      <c r="CY75" s="2" t="s">
        <v>2</v>
      </c>
      <c r="CZ75" s="2" t="s">
        <v>3</v>
      </c>
      <c r="DA75" s="2" t="s">
        <v>4</v>
      </c>
      <c r="DB75" s="2" t="s">
        <v>5</v>
      </c>
      <c r="DC75" s="2" t="s">
        <v>6</v>
      </c>
      <c r="DD75" s="2" t="s">
        <v>7</v>
      </c>
      <c r="DE75" s="2" t="s">
        <v>8</v>
      </c>
      <c r="DF75" s="2" t="s">
        <v>9</v>
      </c>
      <c r="DG75" s="2" t="s">
        <v>10</v>
      </c>
      <c r="DH75" s="2" t="s">
        <v>11</v>
      </c>
      <c r="DI75" s="2" t="s">
        <v>12</v>
      </c>
      <c r="DJ75" s="2" t="s">
        <v>13</v>
      </c>
      <c r="DN75" s="1" t="s">
        <v>1</v>
      </c>
      <c r="DO75" s="2" t="s">
        <v>2</v>
      </c>
      <c r="DP75" s="2" t="s">
        <v>3</v>
      </c>
      <c r="DQ75" s="2" t="s">
        <v>4</v>
      </c>
      <c r="DR75" s="2" t="s">
        <v>5</v>
      </c>
      <c r="DS75" s="2" t="s">
        <v>6</v>
      </c>
      <c r="DT75" s="2" t="s">
        <v>7</v>
      </c>
      <c r="DU75" s="2" t="s">
        <v>8</v>
      </c>
      <c r="DV75" s="2" t="s">
        <v>9</v>
      </c>
      <c r="DW75" s="2" t="s">
        <v>10</v>
      </c>
      <c r="DX75" s="2" t="s">
        <v>11</v>
      </c>
      <c r="DY75" s="2" t="s">
        <v>12</v>
      </c>
      <c r="DZ75" s="2" t="s">
        <v>13</v>
      </c>
      <c r="ED75" s="1" t="s">
        <v>1</v>
      </c>
      <c r="EE75" s="2" t="s">
        <v>2</v>
      </c>
      <c r="EF75" s="2" t="s">
        <v>3</v>
      </c>
      <c r="EG75" s="2" t="s">
        <v>4</v>
      </c>
      <c r="EH75" s="2" t="s">
        <v>5</v>
      </c>
      <c r="EI75" s="2" t="s">
        <v>6</v>
      </c>
      <c r="EJ75" s="2" t="s">
        <v>7</v>
      </c>
      <c r="EK75" s="2" t="s">
        <v>8</v>
      </c>
      <c r="EL75" s="2" t="s">
        <v>9</v>
      </c>
      <c r="EM75" s="2" t="s">
        <v>10</v>
      </c>
      <c r="EN75" s="2" t="s">
        <v>11</v>
      </c>
      <c r="EO75" s="2" t="s">
        <v>12</v>
      </c>
      <c r="EP75" s="2" t="s">
        <v>13</v>
      </c>
      <c r="ET75" s="1" t="s">
        <v>1</v>
      </c>
      <c r="EU75" s="2" t="s">
        <v>2</v>
      </c>
      <c r="EV75" s="2" t="s">
        <v>3</v>
      </c>
      <c r="EW75" s="2" t="s">
        <v>4</v>
      </c>
      <c r="EX75" s="2" t="s">
        <v>5</v>
      </c>
      <c r="EY75" s="2" t="s">
        <v>6</v>
      </c>
      <c r="EZ75" s="2" t="s">
        <v>7</v>
      </c>
      <c r="FA75" s="2" t="s">
        <v>8</v>
      </c>
      <c r="FB75" s="2" t="s">
        <v>9</v>
      </c>
      <c r="FC75" s="2" t="s">
        <v>10</v>
      </c>
      <c r="FD75" s="2" t="s">
        <v>11</v>
      </c>
      <c r="FE75" s="2" t="s">
        <v>12</v>
      </c>
      <c r="FF75" s="2" t="s">
        <v>13</v>
      </c>
      <c r="FJ75" s="1" t="s">
        <v>1</v>
      </c>
      <c r="FK75" s="2" t="s">
        <v>2</v>
      </c>
      <c r="FL75" s="2" t="s">
        <v>3</v>
      </c>
      <c r="FM75" s="2" t="s">
        <v>4</v>
      </c>
      <c r="FN75" s="2" t="s">
        <v>5</v>
      </c>
      <c r="FO75" s="2" t="s">
        <v>6</v>
      </c>
      <c r="FP75" s="2" t="s">
        <v>7</v>
      </c>
      <c r="FQ75" s="2" t="s">
        <v>8</v>
      </c>
      <c r="FR75" s="2" t="s">
        <v>9</v>
      </c>
      <c r="FS75" s="2" t="s">
        <v>10</v>
      </c>
      <c r="FT75" s="2" t="s">
        <v>11</v>
      </c>
      <c r="FU75" s="2" t="s">
        <v>12</v>
      </c>
      <c r="FV75" s="2" t="s">
        <v>13</v>
      </c>
      <c r="FZ75" s="1" t="s">
        <v>1</v>
      </c>
      <c r="GA75" s="2" t="s">
        <v>2</v>
      </c>
      <c r="GB75" s="2" t="s">
        <v>3</v>
      </c>
      <c r="GC75" s="2" t="s">
        <v>4</v>
      </c>
      <c r="GD75" s="2" t="s">
        <v>5</v>
      </c>
      <c r="GE75" s="2" t="s">
        <v>6</v>
      </c>
      <c r="GF75" s="2" t="s">
        <v>7</v>
      </c>
      <c r="GG75" s="2" t="s">
        <v>8</v>
      </c>
      <c r="GH75" s="2" t="s">
        <v>9</v>
      </c>
      <c r="GI75" s="2" t="s">
        <v>10</v>
      </c>
      <c r="GJ75" s="2" t="s">
        <v>11</v>
      </c>
      <c r="GK75" s="2" t="s">
        <v>12</v>
      </c>
      <c r="GL75" s="2" t="s">
        <v>13</v>
      </c>
      <c r="GP75" s="1" t="s">
        <v>1</v>
      </c>
      <c r="GQ75" s="2" t="s">
        <v>2</v>
      </c>
      <c r="GR75" s="2" t="s">
        <v>3</v>
      </c>
      <c r="GS75" s="2" t="s">
        <v>4</v>
      </c>
      <c r="GT75" s="2" t="s">
        <v>5</v>
      </c>
      <c r="GU75" s="2" t="s">
        <v>6</v>
      </c>
      <c r="GV75" s="2" t="s">
        <v>7</v>
      </c>
      <c r="GW75" s="2" t="s">
        <v>8</v>
      </c>
      <c r="GX75" s="2" t="s">
        <v>9</v>
      </c>
      <c r="GY75" s="2" t="s">
        <v>10</v>
      </c>
      <c r="GZ75" s="2" t="s">
        <v>11</v>
      </c>
      <c r="HA75" s="2" t="s">
        <v>12</v>
      </c>
      <c r="HB75" s="2" t="s">
        <v>13</v>
      </c>
      <c r="HF75" s="1" t="s">
        <v>1</v>
      </c>
      <c r="HG75" s="2" t="s">
        <v>2</v>
      </c>
      <c r="HH75" s="2" t="s">
        <v>3</v>
      </c>
      <c r="HI75" s="2" t="s">
        <v>4</v>
      </c>
      <c r="HJ75" s="2" t="s">
        <v>5</v>
      </c>
      <c r="HK75" s="2" t="s">
        <v>6</v>
      </c>
      <c r="HL75" s="2" t="s">
        <v>7</v>
      </c>
      <c r="HM75" s="2" t="s">
        <v>8</v>
      </c>
      <c r="HN75" s="2" t="s">
        <v>9</v>
      </c>
      <c r="HO75" s="2" t="s">
        <v>10</v>
      </c>
      <c r="HP75" s="2" t="s">
        <v>11</v>
      </c>
      <c r="HQ75" s="2" t="s">
        <v>12</v>
      </c>
      <c r="HR75" s="2" t="s">
        <v>13</v>
      </c>
      <c r="HV75" s="1" t="s">
        <v>1</v>
      </c>
      <c r="HW75" s="2" t="s">
        <v>2</v>
      </c>
      <c r="HX75" s="2" t="s">
        <v>3</v>
      </c>
      <c r="HY75" s="2" t="s">
        <v>4</v>
      </c>
      <c r="HZ75" s="2" t="s">
        <v>5</v>
      </c>
      <c r="IA75" s="2" t="s">
        <v>6</v>
      </c>
      <c r="IB75" s="2" t="s">
        <v>7</v>
      </c>
      <c r="IC75" s="2" t="s">
        <v>8</v>
      </c>
      <c r="ID75" s="2" t="s">
        <v>9</v>
      </c>
      <c r="IE75" s="2" t="s">
        <v>10</v>
      </c>
      <c r="IF75" s="2" t="s">
        <v>11</v>
      </c>
      <c r="IG75" s="2" t="s">
        <v>12</v>
      </c>
      <c r="IH75" s="2" t="s">
        <v>13</v>
      </c>
      <c r="IL75" s="1" t="s">
        <v>1</v>
      </c>
      <c r="IM75" s="2" t="s">
        <v>2</v>
      </c>
      <c r="IN75" s="2" t="s">
        <v>3</v>
      </c>
      <c r="IO75" s="2" t="s">
        <v>4</v>
      </c>
      <c r="IP75" s="2" t="s">
        <v>5</v>
      </c>
      <c r="IQ75" s="2" t="s">
        <v>6</v>
      </c>
      <c r="IR75" s="2" t="s">
        <v>7</v>
      </c>
      <c r="IS75" s="2" t="s">
        <v>8</v>
      </c>
      <c r="IT75" s="2" t="s">
        <v>9</v>
      </c>
      <c r="IU75" s="2" t="s">
        <v>10</v>
      </c>
      <c r="IV75" s="2" t="s">
        <v>11</v>
      </c>
      <c r="IW75" s="2" t="s">
        <v>12</v>
      </c>
      <c r="IX75" s="2" t="s">
        <v>13</v>
      </c>
      <c r="JB75" s="1" t="s">
        <v>1</v>
      </c>
      <c r="JC75" s="2" t="s">
        <v>2</v>
      </c>
      <c r="JD75" s="2" t="s">
        <v>3</v>
      </c>
      <c r="JE75" s="2" t="s">
        <v>4</v>
      </c>
      <c r="JF75" s="2" t="s">
        <v>5</v>
      </c>
      <c r="JG75" s="2" t="s">
        <v>6</v>
      </c>
      <c r="JH75" s="2" t="s">
        <v>7</v>
      </c>
      <c r="JI75" s="2" t="s">
        <v>8</v>
      </c>
      <c r="JJ75" s="2" t="s">
        <v>9</v>
      </c>
      <c r="JK75" s="2" t="s">
        <v>10</v>
      </c>
      <c r="JL75" s="2" t="s">
        <v>11</v>
      </c>
      <c r="JM75" s="2" t="s">
        <v>12</v>
      </c>
      <c r="JN75" s="2" t="s">
        <v>13</v>
      </c>
      <c r="JR75" s="1" t="s">
        <v>1</v>
      </c>
      <c r="JS75" s="2" t="s">
        <v>2</v>
      </c>
      <c r="JT75" s="2" t="s">
        <v>3</v>
      </c>
      <c r="JU75" s="2" t="s">
        <v>4</v>
      </c>
      <c r="JV75" s="2" t="s">
        <v>5</v>
      </c>
      <c r="JW75" s="2" t="s">
        <v>6</v>
      </c>
      <c r="JX75" s="2" t="s">
        <v>7</v>
      </c>
      <c r="JY75" s="2" t="s">
        <v>8</v>
      </c>
      <c r="JZ75" s="2" t="s">
        <v>9</v>
      </c>
      <c r="KA75" s="2" t="s">
        <v>10</v>
      </c>
      <c r="KB75" s="2" t="s">
        <v>11</v>
      </c>
      <c r="KC75" s="2" t="s">
        <v>12</v>
      </c>
      <c r="KD75" s="2" t="s">
        <v>13</v>
      </c>
    </row>
    <row r="76" spans="2:338" ht="15.75" thickBot="1" x14ac:dyDescent="0.3">
      <c r="B76" s="78" t="s">
        <v>167</v>
      </c>
      <c r="C76" s="18" t="s">
        <v>197</v>
      </c>
      <c r="D76" s="18" t="s">
        <v>26</v>
      </c>
      <c r="E76" s="18" t="s">
        <v>27</v>
      </c>
      <c r="F76" s="18" t="s">
        <v>28</v>
      </c>
      <c r="G76" s="18" t="s">
        <v>29</v>
      </c>
      <c r="H76" s="18" t="s">
        <v>30</v>
      </c>
      <c r="I76" s="18" t="s">
        <v>31</v>
      </c>
      <c r="J76" s="18" t="s">
        <v>32</v>
      </c>
      <c r="K76" s="18" t="s">
        <v>203</v>
      </c>
      <c r="L76" s="18" t="s">
        <v>204</v>
      </c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58" t="s">
        <v>45</v>
      </c>
      <c r="BA76" s="1" t="s">
        <v>1</v>
      </c>
      <c r="BB76" s="5">
        <v>399</v>
      </c>
      <c r="BC76" s="6" t="s">
        <v>14</v>
      </c>
      <c r="BD76" s="6" t="s">
        <v>14</v>
      </c>
      <c r="BE76" s="5">
        <v>355</v>
      </c>
      <c r="BF76" s="5">
        <v>38</v>
      </c>
      <c r="BG76" s="5">
        <v>6</v>
      </c>
      <c r="BH76" s="6" t="s">
        <v>14</v>
      </c>
      <c r="BI76" s="6" t="s">
        <v>14</v>
      </c>
      <c r="BJ76" s="6" t="s">
        <v>14</v>
      </c>
      <c r="BK76" s="6" t="s">
        <v>14</v>
      </c>
      <c r="BL76" s="6" t="s">
        <v>14</v>
      </c>
      <c r="BM76" s="6" t="s">
        <v>14</v>
      </c>
      <c r="BN76" s="6" t="s">
        <v>14</v>
      </c>
      <c r="BP76" s="58" t="s">
        <v>69</v>
      </c>
      <c r="BQ76" s="1" t="s">
        <v>1</v>
      </c>
      <c r="BR76" s="5">
        <v>1817</v>
      </c>
      <c r="BS76" s="6" t="s">
        <v>14</v>
      </c>
      <c r="BT76" s="6" t="s">
        <v>14</v>
      </c>
      <c r="BU76" s="5">
        <v>1248</v>
      </c>
      <c r="BV76" s="5">
        <v>375</v>
      </c>
      <c r="BW76" s="5">
        <v>175</v>
      </c>
      <c r="BX76" s="5">
        <v>18</v>
      </c>
      <c r="BY76" s="5">
        <v>1</v>
      </c>
      <c r="BZ76" s="6" t="s">
        <v>14</v>
      </c>
      <c r="CA76" s="6" t="s">
        <v>14</v>
      </c>
      <c r="CB76" s="6" t="s">
        <v>14</v>
      </c>
      <c r="CC76" s="6" t="s">
        <v>14</v>
      </c>
      <c r="CD76" s="6" t="s">
        <v>14</v>
      </c>
      <c r="CF76" s="58" t="s">
        <v>95</v>
      </c>
      <c r="CG76" s="1" t="s">
        <v>1</v>
      </c>
      <c r="CH76" s="5">
        <v>478</v>
      </c>
      <c r="CI76" s="6" t="s">
        <v>14</v>
      </c>
      <c r="CJ76" s="6" t="s">
        <v>14</v>
      </c>
      <c r="CK76" s="5">
        <v>468</v>
      </c>
      <c r="CL76" s="5">
        <v>6</v>
      </c>
      <c r="CM76" s="5">
        <v>4</v>
      </c>
      <c r="CN76" s="6" t="s">
        <v>14</v>
      </c>
      <c r="CO76" s="6" t="s">
        <v>14</v>
      </c>
      <c r="CP76" s="6" t="s">
        <v>14</v>
      </c>
      <c r="CQ76" s="6" t="s">
        <v>14</v>
      </c>
      <c r="CR76" s="6" t="s">
        <v>14</v>
      </c>
      <c r="CS76" s="6" t="s">
        <v>14</v>
      </c>
      <c r="CT76" s="6" t="s">
        <v>14</v>
      </c>
      <c r="CV76" s="58" t="s">
        <v>96</v>
      </c>
      <c r="CW76" s="1" t="s">
        <v>1</v>
      </c>
      <c r="CX76" s="5">
        <v>181</v>
      </c>
      <c r="CY76" s="6" t="s">
        <v>14</v>
      </c>
      <c r="CZ76" s="6" t="s">
        <v>14</v>
      </c>
      <c r="DA76" s="5">
        <v>144</v>
      </c>
      <c r="DB76" s="5">
        <v>23</v>
      </c>
      <c r="DC76" s="5">
        <v>14</v>
      </c>
      <c r="DD76" s="6" t="s">
        <v>14</v>
      </c>
      <c r="DE76" s="6" t="s">
        <v>14</v>
      </c>
      <c r="DF76" s="6" t="s">
        <v>14</v>
      </c>
      <c r="DG76" s="6" t="s">
        <v>14</v>
      </c>
      <c r="DH76" s="6" t="s">
        <v>14</v>
      </c>
      <c r="DI76" s="6" t="s">
        <v>14</v>
      </c>
      <c r="DJ76" s="6" t="s">
        <v>14</v>
      </c>
      <c r="DL76" s="58" t="s">
        <v>97</v>
      </c>
      <c r="DM76" s="1" t="s">
        <v>1</v>
      </c>
      <c r="DN76" s="5">
        <v>187</v>
      </c>
      <c r="DO76" s="6" t="s">
        <v>14</v>
      </c>
      <c r="DP76" s="6" t="s">
        <v>14</v>
      </c>
      <c r="DQ76" s="5">
        <v>152</v>
      </c>
      <c r="DR76" s="5">
        <v>25</v>
      </c>
      <c r="DS76" s="5">
        <v>9</v>
      </c>
      <c r="DT76" s="6" t="s">
        <v>14</v>
      </c>
      <c r="DU76" s="5">
        <v>1</v>
      </c>
      <c r="DV76" s="6" t="s">
        <v>14</v>
      </c>
      <c r="DW76" s="6" t="s">
        <v>14</v>
      </c>
      <c r="DX76" s="6" t="s">
        <v>14</v>
      </c>
      <c r="DY76" s="6" t="s">
        <v>14</v>
      </c>
      <c r="DZ76" s="6" t="s">
        <v>14</v>
      </c>
      <c r="EB76" s="70" t="s">
        <v>98</v>
      </c>
      <c r="EC76" s="1" t="s">
        <v>1</v>
      </c>
      <c r="ED76" s="5">
        <v>94</v>
      </c>
      <c r="EE76" s="6" t="s">
        <v>14</v>
      </c>
      <c r="EF76" s="6" t="s">
        <v>14</v>
      </c>
      <c r="EG76" s="5">
        <v>34</v>
      </c>
      <c r="EH76" s="5">
        <v>59</v>
      </c>
      <c r="EI76" s="5">
        <v>1</v>
      </c>
      <c r="EJ76" s="6" t="s">
        <v>14</v>
      </c>
      <c r="EK76" s="6" t="s">
        <v>14</v>
      </c>
      <c r="EL76" s="6" t="s">
        <v>14</v>
      </c>
      <c r="EM76" s="6" t="s">
        <v>14</v>
      </c>
      <c r="EN76" s="6" t="s">
        <v>14</v>
      </c>
      <c r="EO76" s="6" t="s">
        <v>14</v>
      </c>
      <c r="EP76" s="6" t="s">
        <v>14</v>
      </c>
      <c r="ER76" s="70" t="s">
        <v>99</v>
      </c>
      <c r="ES76" s="1" t="s">
        <v>1</v>
      </c>
      <c r="ET76" s="5">
        <v>164</v>
      </c>
      <c r="EU76" s="6" t="s">
        <v>14</v>
      </c>
      <c r="EV76" s="6" t="s">
        <v>14</v>
      </c>
      <c r="EW76" s="5">
        <v>93</v>
      </c>
      <c r="EX76" s="5">
        <v>61</v>
      </c>
      <c r="EY76" s="5">
        <v>10</v>
      </c>
      <c r="EZ76" s="6" t="s">
        <v>14</v>
      </c>
      <c r="FA76" s="6" t="s">
        <v>14</v>
      </c>
      <c r="FB76" s="6" t="s">
        <v>14</v>
      </c>
      <c r="FC76" s="6" t="s">
        <v>14</v>
      </c>
      <c r="FD76" s="6" t="s">
        <v>14</v>
      </c>
      <c r="FE76" s="6" t="s">
        <v>14</v>
      </c>
      <c r="FF76" s="6" t="s">
        <v>14</v>
      </c>
      <c r="FH76" s="70" t="s">
        <v>100</v>
      </c>
      <c r="FI76" s="1" t="s">
        <v>1</v>
      </c>
      <c r="FJ76" s="5">
        <v>158</v>
      </c>
      <c r="FK76" s="6" t="s">
        <v>14</v>
      </c>
      <c r="FL76" s="6" t="s">
        <v>14</v>
      </c>
      <c r="FM76" s="5">
        <v>82</v>
      </c>
      <c r="FN76" s="5">
        <v>38</v>
      </c>
      <c r="FO76" s="5">
        <v>38</v>
      </c>
      <c r="FP76" s="6" t="s">
        <v>14</v>
      </c>
      <c r="FQ76" s="6" t="s">
        <v>14</v>
      </c>
      <c r="FR76" s="6" t="s">
        <v>14</v>
      </c>
      <c r="FS76" s="6" t="s">
        <v>14</v>
      </c>
      <c r="FT76" s="6" t="s">
        <v>14</v>
      </c>
      <c r="FU76" s="6" t="s">
        <v>14</v>
      </c>
      <c r="FV76" s="6" t="s">
        <v>14</v>
      </c>
      <c r="FX76" s="70" t="s">
        <v>101</v>
      </c>
      <c r="FY76" s="1" t="s">
        <v>1</v>
      </c>
      <c r="FZ76" s="5">
        <v>36</v>
      </c>
      <c r="GA76" s="6" t="s">
        <v>14</v>
      </c>
      <c r="GB76" s="6" t="s">
        <v>14</v>
      </c>
      <c r="GC76" s="5">
        <v>10</v>
      </c>
      <c r="GD76" s="5">
        <v>21</v>
      </c>
      <c r="GE76" s="5">
        <v>2</v>
      </c>
      <c r="GF76" s="5">
        <v>3</v>
      </c>
      <c r="GG76" s="6" t="s">
        <v>14</v>
      </c>
      <c r="GH76" s="6" t="s">
        <v>14</v>
      </c>
      <c r="GI76" s="6" t="s">
        <v>14</v>
      </c>
      <c r="GJ76" s="6" t="s">
        <v>14</v>
      </c>
      <c r="GK76" s="6" t="s">
        <v>14</v>
      </c>
      <c r="GL76" s="6" t="s">
        <v>14</v>
      </c>
      <c r="GN76" s="70" t="s">
        <v>136</v>
      </c>
      <c r="GO76" s="1" t="s">
        <v>1</v>
      </c>
      <c r="GP76" s="5">
        <v>275</v>
      </c>
      <c r="GQ76" s="6" t="s">
        <v>14</v>
      </c>
      <c r="GR76" s="6" t="s">
        <v>14</v>
      </c>
      <c r="GS76" s="5">
        <v>102</v>
      </c>
      <c r="GT76" s="5">
        <v>101</v>
      </c>
      <c r="GU76" s="5">
        <v>71</v>
      </c>
      <c r="GV76" s="5">
        <v>1</v>
      </c>
      <c r="GW76" s="6" t="s">
        <v>14</v>
      </c>
      <c r="GX76" s="6" t="s">
        <v>14</v>
      </c>
      <c r="GY76" s="6" t="s">
        <v>14</v>
      </c>
      <c r="GZ76" s="6" t="s">
        <v>14</v>
      </c>
      <c r="HA76" s="6" t="s">
        <v>14</v>
      </c>
      <c r="HB76" s="6" t="s">
        <v>14</v>
      </c>
      <c r="HD76" s="70" t="s">
        <v>137</v>
      </c>
      <c r="HE76" s="1" t="s">
        <v>1</v>
      </c>
      <c r="HF76" s="5">
        <v>105</v>
      </c>
      <c r="HG76" s="6" t="s">
        <v>14</v>
      </c>
      <c r="HH76" s="6" t="s">
        <v>14</v>
      </c>
      <c r="HI76" s="5">
        <v>83</v>
      </c>
      <c r="HJ76" s="5">
        <v>21</v>
      </c>
      <c r="HK76" s="5">
        <v>1</v>
      </c>
      <c r="HL76" s="6" t="s">
        <v>14</v>
      </c>
      <c r="HM76" s="6" t="s">
        <v>14</v>
      </c>
      <c r="HN76" s="6" t="s">
        <v>14</v>
      </c>
      <c r="HO76" s="6" t="s">
        <v>14</v>
      </c>
      <c r="HP76" s="6" t="s">
        <v>14</v>
      </c>
      <c r="HQ76" s="6" t="s">
        <v>14</v>
      </c>
      <c r="HR76" s="6" t="s">
        <v>14</v>
      </c>
      <c r="HT76" s="70" t="s">
        <v>138</v>
      </c>
      <c r="HU76" s="1" t="s">
        <v>1</v>
      </c>
      <c r="HV76" s="5">
        <v>582</v>
      </c>
      <c r="HW76" s="6" t="s">
        <v>14</v>
      </c>
      <c r="HX76" s="6" t="s">
        <v>14</v>
      </c>
      <c r="HY76" s="5">
        <v>393</v>
      </c>
      <c r="HZ76" s="5">
        <v>139</v>
      </c>
      <c r="IA76" s="5">
        <v>33</v>
      </c>
      <c r="IB76" s="5">
        <v>12</v>
      </c>
      <c r="IC76" s="5">
        <v>5</v>
      </c>
      <c r="ID76" s="6" t="s">
        <v>14</v>
      </c>
      <c r="IE76" s="6" t="s">
        <v>14</v>
      </c>
      <c r="IF76" s="6" t="s">
        <v>14</v>
      </c>
      <c r="IG76" s="6" t="s">
        <v>14</v>
      </c>
      <c r="IH76" s="6" t="s">
        <v>14</v>
      </c>
      <c r="IJ76" s="58" t="s">
        <v>144</v>
      </c>
      <c r="IK76" s="1" t="s">
        <v>1</v>
      </c>
      <c r="IL76" s="5">
        <v>68</v>
      </c>
      <c r="IM76" s="6" t="s">
        <v>14</v>
      </c>
      <c r="IN76" s="6" t="s">
        <v>14</v>
      </c>
      <c r="IO76" s="5">
        <v>18</v>
      </c>
      <c r="IP76" s="5">
        <v>50</v>
      </c>
      <c r="IQ76" s="6" t="s">
        <v>14</v>
      </c>
      <c r="IR76" s="6" t="s">
        <v>14</v>
      </c>
      <c r="IS76" s="6" t="s">
        <v>14</v>
      </c>
      <c r="IT76" s="6" t="s">
        <v>14</v>
      </c>
      <c r="IU76" s="6" t="s">
        <v>14</v>
      </c>
      <c r="IV76" s="6" t="s">
        <v>14</v>
      </c>
      <c r="IW76" s="6" t="s">
        <v>14</v>
      </c>
      <c r="IX76" s="6" t="s">
        <v>14</v>
      </c>
      <c r="IZ76" s="58" t="s">
        <v>151</v>
      </c>
      <c r="JA76" s="1" t="s">
        <v>1</v>
      </c>
      <c r="JB76" s="5">
        <v>138</v>
      </c>
      <c r="JC76" s="6" t="s">
        <v>14</v>
      </c>
      <c r="JD76" s="6" t="s">
        <v>14</v>
      </c>
      <c r="JE76" s="5">
        <v>30</v>
      </c>
      <c r="JF76" s="5">
        <v>53</v>
      </c>
      <c r="JG76" s="5">
        <v>53</v>
      </c>
      <c r="JH76" s="5">
        <v>2</v>
      </c>
      <c r="JI76" s="6" t="s">
        <v>14</v>
      </c>
      <c r="JJ76" s="6" t="s">
        <v>14</v>
      </c>
      <c r="JK76" s="6" t="s">
        <v>14</v>
      </c>
      <c r="JL76" s="6" t="s">
        <v>14</v>
      </c>
      <c r="JM76" s="6" t="s">
        <v>14</v>
      </c>
      <c r="JN76" s="6" t="s">
        <v>14</v>
      </c>
      <c r="JP76" s="58" t="s">
        <v>164</v>
      </c>
      <c r="JQ76" s="1" t="s">
        <v>1</v>
      </c>
      <c r="JR76" s="5">
        <v>5718</v>
      </c>
      <c r="JS76" s="6" t="s">
        <v>14</v>
      </c>
      <c r="JT76" s="6" t="s">
        <v>14</v>
      </c>
      <c r="JU76" s="5">
        <v>2431</v>
      </c>
      <c r="JV76" s="5">
        <v>2877</v>
      </c>
      <c r="JW76" s="5">
        <v>315</v>
      </c>
      <c r="JX76" s="5">
        <v>72</v>
      </c>
      <c r="JY76" s="5">
        <v>22</v>
      </c>
      <c r="JZ76" s="6">
        <v>1</v>
      </c>
      <c r="KA76" s="6" t="s">
        <v>14</v>
      </c>
      <c r="KB76" s="6" t="s">
        <v>14</v>
      </c>
      <c r="KC76" s="6" t="s">
        <v>14</v>
      </c>
      <c r="KD76" s="6" t="s">
        <v>14</v>
      </c>
    </row>
    <row r="77" spans="2:338" ht="15.75" thickBot="1" x14ac:dyDescent="0.3">
      <c r="B77" s="79"/>
      <c r="C77" s="13" t="s">
        <v>16</v>
      </c>
      <c r="D77" s="19">
        <f>SUM(E77:L77)</f>
        <v>168</v>
      </c>
      <c r="E77" s="14">
        <f>BC77+BS77+CI77+CY77+DO77+EE77+EU77+FK77+GA77+GQ77+HG77+HW77+IM77+JC77+JS77</f>
        <v>0</v>
      </c>
      <c r="F77" s="14">
        <f t="shared" ref="F77:L86" si="9">BD77+BT77+CJ77+CZ77+DP77+EF77+EV77+FL77+GB77+GR77+HH77+HX77+IN77+JD77+JT77</f>
        <v>0</v>
      </c>
      <c r="G77" s="14">
        <f t="shared" si="9"/>
        <v>82</v>
      </c>
      <c r="H77" s="14">
        <f t="shared" si="9"/>
        <v>34</v>
      </c>
      <c r="I77" s="14">
        <f t="shared" si="9"/>
        <v>15</v>
      </c>
      <c r="J77" s="14">
        <f t="shared" si="9"/>
        <v>27</v>
      </c>
      <c r="K77" s="14">
        <f t="shared" si="9"/>
        <v>10</v>
      </c>
      <c r="L77" s="14">
        <f t="shared" si="9"/>
        <v>0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59"/>
      <c r="BA77" s="7" t="s">
        <v>16</v>
      </c>
      <c r="BB77" s="3">
        <v>2</v>
      </c>
      <c r="BC77" s="8" t="s">
        <v>14</v>
      </c>
      <c r="BD77" s="8" t="s">
        <v>14</v>
      </c>
      <c r="BE77" s="9">
        <v>2</v>
      </c>
      <c r="BF77" s="8" t="s">
        <v>14</v>
      </c>
      <c r="BG77" s="8" t="s">
        <v>14</v>
      </c>
      <c r="BH77" s="8" t="s">
        <v>14</v>
      </c>
      <c r="BI77" s="8" t="s">
        <v>14</v>
      </c>
      <c r="BJ77" s="8" t="s">
        <v>14</v>
      </c>
      <c r="BK77" s="8" t="s">
        <v>14</v>
      </c>
      <c r="BL77" s="8" t="s">
        <v>14</v>
      </c>
      <c r="BM77" s="8" t="s">
        <v>14</v>
      </c>
      <c r="BN77" s="8" t="s">
        <v>14</v>
      </c>
      <c r="BP77" s="59"/>
      <c r="BQ77" s="7" t="s">
        <v>16</v>
      </c>
      <c r="BR77" s="3">
        <v>34</v>
      </c>
      <c r="BS77" s="8" t="s">
        <v>14</v>
      </c>
      <c r="BT77" s="8" t="s">
        <v>14</v>
      </c>
      <c r="BU77" s="9">
        <v>26</v>
      </c>
      <c r="BV77" s="9">
        <v>6</v>
      </c>
      <c r="BW77" s="9">
        <v>1</v>
      </c>
      <c r="BX77" s="9">
        <v>1</v>
      </c>
      <c r="BY77" s="8" t="s">
        <v>14</v>
      </c>
      <c r="BZ77" s="8" t="s">
        <v>14</v>
      </c>
      <c r="CA77" s="8" t="s">
        <v>14</v>
      </c>
      <c r="CB77" s="8" t="s">
        <v>14</v>
      </c>
      <c r="CC77" s="8" t="s">
        <v>14</v>
      </c>
      <c r="CD77" s="8" t="s">
        <v>14</v>
      </c>
      <c r="CF77" s="59"/>
      <c r="CG77" s="17" t="s">
        <v>16</v>
      </c>
      <c r="CH77" s="3">
        <v>3</v>
      </c>
      <c r="CI77" s="8" t="s">
        <v>14</v>
      </c>
      <c r="CJ77" s="8" t="s">
        <v>14</v>
      </c>
      <c r="CK77" s="9">
        <v>3</v>
      </c>
      <c r="CL77" s="8" t="s">
        <v>14</v>
      </c>
      <c r="CM77" s="8" t="s">
        <v>14</v>
      </c>
      <c r="CN77" s="8" t="s">
        <v>14</v>
      </c>
      <c r="CO77" s="8" t="s">
        <v>14</v>
      </c>
      <c r="CP77" s="8" t="s">
        <v>14</v>
      </c>
      <c r="CQ77" s="8" t="s">
        <v>14</v>
      </c>
      <c r="CR77" s="8" t="s">
        <v>14</v>
      </c>
      <c r="CS77" s="8" t="s">
        <v>14</v>
      </c>
      <c r="CT77" s="8" t="s">
        <v>14</v>
      </c>
      <c r="CV77" s="59"/>
      <c r="CW77" s="17" t="s">
        <v>16</v>
      </c>
      <c r="CX77" s="3">
        <v>1</v>
      </c>
      <c r="CY77" s="8" t="s">
        <v>14</v>
      </c>
      <c r="CZ77" s="8" t="s">
        <v>14</v>
      </c>
      <c r="DA77" s="8" t="s">
        <v>14</v>
      </c>
      <c r="DB77" s="8" t="s">
        <v>14</v>
      </c>
      <c r="DC77" s="9">
        <v>1</v>
      </c>
      <c r="DD77" s="8" t="s">
        <v>14</v>
      </c>
      <c r="DE77" s="8" t="s">
        <v>14</v>
      </c>
      <c r="DF77" s="8" t="s">
        <v>14</v>
      </c>
      <c r="DG77" s="8" t="s">
        <v>14</v>
      </c>
      <c r="DH77" s="8" t="s">
        <v>14</v>
      </c>
      <c r="DI77" s="8" t="s">
        <v>14</v>
      </c>
      <c r="DJ77" s="8" t="s">
        <v>14</v>
      </c>
      <c r="DL77" s="59"/>
      <c r="DM77" s="17" t="s">
        <v>16</v>
      </c>
      <c r="DN77" s="3">
        <v>1</v>
      </c>
      <c r="DO77" s="8" t="s">
        <v>14</v>
      </c>
      <c r="DP77" s="8" t="s">
        <v>14</v>
      </c>
      <c r="DQ77" s="8" t="s">
        <v>14</v>
      </c>
      <c r="DR77" s="8" t="s">
        <v>14</v>
      </c>
      <c r="DS77" s="9">
        <v>1</v>
      </c>
      <c r="DT77" s="8" t="s">
        <v>14</v>
      </c>
      <c r="DU77" s="8" t="s">
        <v>14</v>
      </c>
      <c r="DV77" s="8" t="s">
        <v>14</v>
      </c>
      <c r="DW77" s="8" t="s">
        <v>14</v>
      </c>
      <c r="DX77" s="8" t="s">
        <v>14</v>
      </c>
      <c r="DY77" s="8" t="s">
        <v>14</v>
      </c>
      <c r="DZ77" s="8" t="s">
        <v>14</v>
      </c>
      <c r="EB77" s="71"/>
      <c r="EC77" s="17" t="s">
        <v>16</v>
      </c>
      <c r="ED77" s="3">
        <v>1</v>
      </c>
      <c r="EE77" s="8" t="s">
        <v>14</v>
      </c>
      <c r="EF77" s="8" t="s">
        <v>14</v>
      </c>
      <c r="EG77" s="9">
        <v>1</v>
      </c>
      <c r="EH77" s="8" t="s">
        <v>14</v>
      </c>
      <c r="EI77" s="8" t="s">
        <v>14</v>
      </c>
      <c r="EJ77" s="8" t="s">
        <v>14</v>
      </c>
      <c r="EK77" s="8" t="s">
        <v>14</v>
      </c>
      <c r="EL77" s="8" t="s">
        <v>14</v>
      </c>
      <c r="EM77" s="8" t="s">
        <v>14</v>
      </c>
      <c r="EN77" s="8" t="s">
        <v>14</v>
      </c>
      <c r="EO77" s="8" t="s">
        <v>14</v>
      </c>
      <c r="EP77" s="8" t="s">
        <v>14</v>
      </c>
      <c r="ER77" s="71"/>
      <c r="ES77" s="17" t="s">
        <v>16</v>
      </c>
      <c r="ET77" s="3">
        <v>7</v>
      </c>
      <c r="EU77" s="8" t="s">
        <v>14</v>
      </c>
      <c r="EV77" s="8" t="s">
        <v>14</v>
      </c>
      <c r="EW77" s="9">
        <v>3</v>
      </c>
      <c r="EX77" s="9">
        <v>1</v>
      </c>
      <c r="EY77" s="9">
        <v>3</v>
      </c>
      <c r="EZ77" s="8" t="s">
        <v>14</v>
      </c>
      <c r="FA77" s="8" t="s">
        <v>14</v>
      </c>
      <c r="FB77" s="8" t="s">
        <v>14</v>
      </c>
      <c r="FC77" s="8" t="s">
        <v>14</v>
      </c>
      <c r="FD77" s="8" t="s">
        <v>14</v>
      </c>
      <c r="FE77" s="8" t="s">
        <v>14</v>
      </c>
      <c r="FF77" s="8" t="s">
        <v>14</v>
      </c>
      <c r="FH77" s="71"/>
      <c r="FI77" s="17" t="s">
        <v>16</v>
      </c>
      <c r="FJ77" s="3">
        <v>2</v>
      </c>
      <c r="FK77" s="8" t="s">
        <v>14</v>
      </c>
      <c r="FL77" s="8" t="s">
        <v>14</v>
      </c>
      <c r="FM77" s="9">
        <v>1</v>
      </c>
      <c r="FN77" s="9">
        <v>1</v>
      </c>
      <c r="FO77" s="8" t="s">
        <v>14</v>
      </c>
      <c r="FP77" s="8" t="s">
        <v>14</v>
      </c>
      <c r="FQ77" s="8" t="s">
        <v>14</v>
      </c>
      <c r="FR77" s="8" t="s">
        <v>14</v>
      </c>
      <c r="FS77" s="8" t="s">
        <v>14</v>
      </c>
      <c r="FT77" s="8" t="s">
        <v>14</v>
      </c>
      <c r="FU77" s="8" t="s">
        <v>14</v>
      </c>
      <c r="FV77" s="8" t="s">
        <v>14</v>
      </c>
      <c r="FX77" s="71"/>
      <c r="FY77" s="17" t="s">
        <v>16</v>
      </c>
      <c r="FZ77" s="4" t="s">
        <v>14</v>
      </c>
      <c r="GA77" s="8" t="s">
        <v>14</v>
      </c>
      <c r="GB77" s="8" t="s">
        <v>14</v>
      </c>
      <c r="GC77" s="8" t="s">
        <v>14</v>
      </c>
      <c r="GD77" s="8" t="s">
        <v>14</v>
      </c>
      <c r="GE77" s="8" t="s">
        <v>14</v>
      </c>
      <c r="GF77" s="8" t="s">
        <v>14</v>
      </c>
      <c r="GG77" s="8" t="s">
        <v>14</v>
      </c>
      <c r="GH77" s="8" t="s">
        <v>14</v>
      </c>
      <c r="GI77" s="8" t="s">
        <v>14</v>
      </c>
      <c r="GJ77" s="8" t="s">
        <v>14</v>
      </c>
      <c r="GK77" s="8" t="s">
        <v>14</v>
      </c>
      <c r="GL77" s="8" t="s">
        <v>14</v>
      </c>
      <c r="GN77" s="71"/>
      <c r="GO77" s="17" t="s">
        <v>16</v>
      </c>
      <c r="GP77" s="3">
        <v>2</v>
      </c>
      <c r="GQ77" s="8" t="s">
        <v>14</v>
      </c>
      <c r="GR77" s="8" t="s">
        <v>14</v>
      </c>
      <c r="GS77" s="8" t="s">
        <v>14</v>
      </c>
      <c r="GT77" s="9">
        <v>2</v>
      </c>
      <c r="GU77" s="8" t="s">
        <v>14</v>
      </c>
      <c r="GV77" s="8" t="s">
        <v>14</v>
      </c>
      <c r="GW77" s="8" t="s">
        <v>14</v>
      </c>
      <c r="GX77" s="8" t="s">
        <v>14</v>
      </c>
      <c r="GY77" s="8" t="s">
        <v>14</v>
      </c>
      <c r="GZ77" s="8" t="s">
        <v>14</v>
      </c>
      <c r="HA77" s="8" t="s">
        <v>14</v>
      </c>
      <c r="HB77" s="8" t="s">
        <v>14</v>
      </c>
      <c r="HD77" s="71"/>
      <c r="HE77" s="17" t="s">
        <v>16</v>
      </c>
      <c r="HF77" s="4" t="s">
        <v>14</v>
      </c>
      <c r="HG77" s="8" t="s">
        <v>14</v>
      </c>
      <c r="HH77" s="8" t="s">
        <v>14</v>
      </c>
      <c r="HI77" s="8" t="s">
        <v>14</v>
      </c>
      <c r="HJ77" s="8" t="s">
        <v>14</v>
      </c>
      <c r="HK77" s="8" t="s">
        <v>14</v>
      </c>
      <c r="HL77" s="8" t="s">
        <v>14</v>
      </c>
      <c r="HM77" s="8" t="s">
        <v>14</v>
      </c>
      <c r="HN77" s="8" t="s">
        <v>14</v>
      </c>
      <c r="HO77" s="8" t="s">
        <v>14</v>
      </c>
      <c r="HP77" s="8" t="s">
        <v>14</v>
      </c>
      <c r="HQ77" s="8" t="s">
        <v>14</v>
      </c>
      <c r="HR77" s="8" t="s">
        <v>14</v>
      </c>
      <c r="HT77" s="71"/>
      <c r="HU77" s="17" t="s">
        <v>16</v>
      </c>
      <c r="HV77" s="3">
        <v>4</v>
      </c>
      <c r="HW77" s="8" t="s">
        <v>14</v>
      </c>
      <c r="HX77" s="8" t="s">
        <v>14</v>
      </c>
      <c r="HY77" s="9">
        <v>2</v>
      </c>
      <c r="HZ77" s="9">
        <v>1</v>
      </c>
      <c r="IA77" s="8" t="s">
        <v>14</v>
      </c>
      <c r="IB77" s="9">
        <v>1</v>
      </c>
      <c r="IC77" s="8" t="s">
        <v>14</v>
      </c>
      <c r="ID77" s="8" t="s">
        <v>14</v>
      </c>
      <c r="IE77" s="8" t="s">
        <v>14</v>
      </c>
      <c r="IF77" s="8" t="s">
        <v>14</v>
      </c>
      <c r="IG77" s="8" t="s">
        <v>14</v>
      </c>
      <c r="IH77" s="8" t="s">
        <v>14</v>
      </c>
      <c r="IJ77" s="59"/>
      <c r="IK77" s="17" t="s">
        <v>16</v>
      </c>
      <c r="IL77" s="3">
        <v>1</v>
      </c>
      <c r="IM77" s="8" t="s">
        <v>14</v>
      </c>
      <c r="IN77" s="8" t="s">
        <v>14</v>
      </c>
      <c r="IO77" s="8" t="s">
        <v>14</v>
      </c>
      <c r="IP77" s="9">
        <v>1</v>
      </c>
      <c r="IQ77" s="8" t="s">
        <v>14</v>
      </c>
      <c r="IR77" s="8" t="s">
        <v>14</v>
      </c>
      <c r="IS77" s="8" t="s">
        <v>14</v>
      </c>
      <c r="IT77" s="8" t="s">
        <v>14</v>
      </c>
      <c r="IU77" s="8" t="s">
        <v>14</v>
      </c>
      <c r="IV77" s="8" t="s">
        <v>14</v>
      </c>
      <c r="IW77" s="8" t="s">
        <v>14</v>
      </c>
      <c r="IX77" s="8" t="s">
        <v>14</v>
      </c>
      <c r="IZ77" s="59"/>
      <c r="JA77" s="17" t="s">
        <v>16</v>
      </c>
      <c r="JB77" s="3">
        <v>1</v>
      </c>
      <c r="JC77" s="8" t="s">
        <v>14</v>
      </c>
      <c r="JD77" s="8" t="s">
        <v>14</v>
      </c>
      <c r="JE77" s="8" t="s">
        <v>14</v>
      </c>
      <c r="JF77" s="9">
        <v>1</v>
      </c>
      <c r="JG77" s="8" t="s">
        <v>14</v>
      </c>
      <c r="JH77" s="8" t="s">
        <v>14</v>
      </c>
      <c r="JI77" s="8" t="s">
        <v>14</v>
      </c>
      <c r="JJ77" s="8" t="s">
        <v>14</v>
      </c>
      <c r="JK77" s="8" t="s">
        <v>14</v>
      </c>
      <c r="JL77" s="8" t="s">
        <v>14</v>
      </c>
      <c r="JM77" s="8" t="s">
        <v>14</v>
      </c>
      <c r="JN77" s="8" t="s">
        <v>14</v>
      </c>
      <c r="JP77" s="59"/>
      <c r="JQ77" s="17" t="s">
        <v>16</v>
      </c>
      <c r="JR77" s="3">
        <v>109</v>
      </c>
      <c r="JS77" s="8" t="s">
        <v>14</v>
      </c>
      <c r="JT77" s="8" t="s">
        <v>14</v>
      </c>
      <c r="JU77" s="9">
        <v>44</v>
      </c>
      <c r="JV77" s="9">
        <v>21</v>
      </c>
      <c r="JW77" s="9">
        <v>9</v>
      </c>
      <c r="JX77" s="9">
        <v>25</v>
      </c>
      <c r="JY77" s="9">
        <v>10</v>
      </c>
      <c r="JZ77" s="8" t="s">
        <v>14</v>
      </c>
      <c r="KA77" s="8" t="s">
        <v>14</v>
      </c>
      <c r="KB77" s="8" t="s">
        <v>14</v>
      </c>
      <c r="KC77" s="8" t="s">
        <v>14</v>
      </c>
      <c r="KD77" s="8" t="s">
        <v>14</v>
      </c>
    </row>
    <row r="78" spans="2:338" ht="15.75" thickBot="1" x14ac:dyDescent="0.3">
      <c r="B78" s="79"/>
      <c r="C78" s="13" t="s">
        <v>17</v>
      </c>
      <c r="D78" s="19">
        <f t="shared" ref="D78:D86" si="10">SUM(E78:L78)</f>
        <v>2744</v>
      </c>
      <c r="E78" s="14">
        <f t="shared" ref="E78:E86" si="11">BC78+BS78+CI78+CY78+DO78+EE78+EU78+FK78+GA78+GQ78+HG78+HW78+IM78+JC78+JS78</f>
        <v>0</v>
      </c>
      <c r="F78" s="14">
        <f t="shared" si="9"/>
        <v>0</v>
      </c>
      <c r="G78" s="14">
        <f t="shared" si="9"/>
        <v>1735</v>
      </c>
      <c r="H78" s="14">
        <f t="shared" si="9"/>
        <v>746</v>
      </c>
      <c r="I78" s="14">
        <f t="shared" si="9"/>
        <v>247</v>
      </c>
      <c r="J78" s="14">
        <f t="shared" si="9"/>
        <v>13</v>
      </c>
      <c r="K78" s="14">
        <f t="shared" si="9"/>
        <v>3</v>
      </c>
      <c r="L78" s="14">
        <f t="shared" si="9"/>
        <v>0</v>
      </c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59"/>
      <c r="BA78" s="7" t="s">
        <v>17</v>
      </c>
      <c r="BB78" s="3">
        <v>16</v>
      </c>
      <c r="BC78" s="8" t="s">
        <v>14</v>
      </c>
      <c r="BD78" s="8" t="s">
        <v>14</v>
      </c>
      <c r="BE78" s="8" t="s">
        <v>14</v>
      </c>
      <c r="BF78" s="9">
        <v>16</v>
      </c>
      <c r="BG78" s="8" t="s">
        <v>14</v>
      </c>
      <c r="BH78" s="8" t="s">
        <v>14</v>
      </c>
      <c r="BI78" s="8" t="s">
        <v>14</v>
      </c>
      <c r="BJ78" s="8" t="s">
        <v>14</v>
      </c>
      <c r="BK78" s="8" t="s">
        <v>14</v>
      </c>
      <c r="BL78" s="8" t="s">
        <v>14</v>
      </c>
      <c r="BM78" s="8" t="s">
        <v>14</v>
      </c>
      <c r="BN78" s="8" t="s">
        <v>14</v>
      </c>
      <c r="BP78" s="59"/>
      <c r="BQ78" s="7" t="s">
        <v>17</v>
      </c>
      <c r="BR78" s="3">
        <v>650</v>
      </c>
      <c r="BS78" s="8" t="s">
        <v>14</v>
      </c>
      <c r="BT78" s="8" t="s">
        <v>14</v>
      </c>
      <c r="BU78" s="9">
        <v>406</v>
      </c>
      <c r="BV78" s="9">
        <v>153</v>
      </c>
      <c r="BW78" s="9">
        <v>86</v>
      </c>
      <c r="BX78" s="9">
        <v>4</v>
      </c>
      <c r="BY78" s="9">
        <v>1</v>
      </c>
      <c r="BZ78" s="8" t="s">
        <v>14</v>
      </c>
      <c r="CA78" s="8" t="s">
        <v>14</v>
      </c>
      <c r="CB78" s="8" t="s">
        <v>14</v>
      </c>
      <c r="CC78" s="8" t="s">
        <v>14</v>
      </c>
      <c r="CD78" s="8" t="s">
        <v>14</v>
      </c>
      <c r="CF78" s="59"/>
      <c r="CG78" s="17" t="s">
        <v>17</v>
      </c>
      <c r="CH78" s="3">
        <v>264</v>
      </c>
      <c r="CI78" s="8" t="s">
        <v>14</v>
      </c>
      <c r="CJ78" s="8" t="s">
        <v>14</v>
      </c>
      <c r="CK78" s="9">
        <v>259</v>
      </c>
      <c r="CL78" s="9">
        <v>4</v>
      </c>
      <c r="CM78" s="9">
        <v>1</v>
      </c>
      <c r="CN78" s="8" t="s">
        <v>14</v>
      </c>
      <c r="CO78" s="8" t="s">
        <v>14</v>
      </c>
      <c r="CP78" s="8" t="s">
        <v>14</v>
      </c>
      <c r="CQ78" s="8" t="s">
        <v>14</v>
      </c>
      <c r="CR78" s="8" t="s">
        <v>14</v>
      </c>
      <c r="CS78" s="8" t="s">
        <v>14</v>
      </c>
      <c r="CT78" s="8" t="s">
        <v>14</v>
      </c>
      <c r="CV78" s="59"/>
      <c r="CW78" s="17" t="s">
        <v>17</v>
      </c>
      <c r="CX78" s="3">
        <v>61</v>
      </c>
      <c r="CY78" s="8" t="s">
        <v>14</v>
      </c>
      <c r="CZ78" s="8" t="s">
        <v>14</v>
      </c>
      <c r="DA78" s="9">
        <v>50</v>
      </c>
      <c r="DB78" s="9">
        <v>6</v>
      </c>
      <c r="DC78" s="9">
        <v>5</v>
      </c>
      <c r="DD78" s="8" t="s">
        <v>14</v>
      </c>
      <c r="DE78" s="8" t="s">
        <v>14</v>
      </c>
      <c r="DF78" s="8" t="s">
        <v>14</v>
      </c>
      <c r="DG78" s="8" t="s">
        <v>14</v>
      </c>
      <c r="DH78" s="8" t="s">
        <v>14</v>
      </c>
      <c r="DI78" s="8" t="s">
        <v>14</v>
      </c>
      <c r="DJ78" s="8" t="s">
        <v>14</v>
      </c>
      <c r="DL78" s="59"/>
      <c r="DM78" s="17" t="s">
        <v>17</v>
      </c>
      <c r="DN78" s="3">
        <v>57</v>
      </c>
      <c r="DO78" s="8" t="s">
        <v>14</v>
      </c>
      <c r="DP78" s="8" t="s">
        <v>14</v>
      </c>
      <c r="DQ78" s="9">
        <v>46</v>
      </c>
      <c r="DR78" s="9">
        <v>6</v>
      </c>
      <c r="DS78" s="9">
        <v>4</v>
      </c>
      <c r="DT78" s="8" t="s">
        <v>14</v>
      </c>
      <c r="DU78" s="9">
        <v>1</v>
      </c>
      <c r="DV78" s="8" t="s">
        <v>14</v>
      </c>
      <c r="DW78" s="8" t="s">
        <v>14</v>
      </c>
      <c r="DX78" s="8" t="s">
        <v>14</v>
      </c>
      <c r="DY78" s="8" t="s">
        <v>14</v>
      </c>
      <c r="DZ78" s="8" t="s">
        <v>14</v>
      </c>
      <c r="EB78" s="71"/>
      <c r="EC78" s="17" t="s">
        <v>17</v>
      </c>
      <c r="ED78" s="3">
        <v>50</v>
      </c>
      <c r="EE78" s="8" t="s">
        <v>14</v>
      </c>
      <c r="EF78" s="8" t="s">
        <v>14</v>
      </c>
      <c r="EG78" s="9">
        <v>15</v>
      </c>
      <c r="EH78" s="9">
        <v>35</v>
      </c>
      <c r="EI78" s="8" t="s">
        <v>14</v>
      </c>
      <c r="EJ78" s="8" t="s">
        <v>14</v>
      </c>
      <c r="EK78" s="8" t="s">
        <v>14</v>
      </c>
      <c r="EL78" s="8" t="s">
        <v>14</v>
      </c>
      <c r="EM78" s="8" t="s">
        <v>14</v>
      </c>
      <c r="EN78" s="8" t="s">
        <v>14</v>
      </c>
      <c r="EO78" s="8" t="s">
        <v>14</v>
      </c>
      <c r="EP78" s="8" t="s">
        <v>14</v>
      </c>
      <c r="ER78" s="71"/>
      <c r="ES78" s="17" t="s">
        <v>17</v>
      </c>
      <c r="ET78" s="3">
        <v>70</v>
      </c>
      <c r="EU78" s="8" t="s">
        <v>14</v>
      </c>
      <c r="EV78" s="8" t="s">
        <v>14</v>
      </c>
      <c r="EW78" s="9">
        <v>38</v>
      </c>
      <c r="EX78" s="9">
        <v>25</v>
      </c>
      <c r="EY78" s="9">
        <v>7</v>
      </c>
      <c r="EZ78" s="8" t="s">
        <v>14</v>
      </c>
      <c r="FA78" s="8" t="s">
        <v>14</v>
      </c>
      <c r="FB78" s="8" t="s">
        <v>14</v>
      </c>
      <c r="FC78" s="8" t="s">
        <v>14</v>
      </c>
      <c r="FD78" s="8" t="s">
        <v>14</v>
      </c>
      <c r="FE78" s="8" t="s">
        <v>14</v>
      </c>
      <c r="FF78" s="8" t="s">
        <v>14</v>
      </c>
      <c r="FH78" s="71"/>
      <c r="FI78" s="17" t="s">
        <v>17</v>
      </c>
      <c r="FJ78" s="3">
        <v>56</v>
      </c>
      <c r="FK78" s="8" t="s">
        <v>14</v>
      </c>
      <c r="FL78" s="8" t="s">
        <v>14</v>
      </c>
      <c r="FM78" s="9">
        <v>25</v>
      </c>
      <c r="FN78" s="9">
        <v>12</v>
      </c>
      <c r="FO78" s="9">
        <v>19</v>
      </c>
      <c r="FP78" s="8" t="s">
        <v>14</v>
      </c>
      <c r="FQ78" s="8" t="s">
        <v>14</v>
      </c>
      <c r="FR78" s="8" t="s">
        <v>14</v>
      </c>
      <c r="FS78" s="8" t="s">
        <v>14</v>
      </c>
      <c r="FT78" s="8" t="s">
        <v>14</v>
      </c>
      <c r="FU78" s="8" t="s">
        <v>14</v>
      </c>
      <c r="FV78" s="8" t="s">
        <v>14</v>
      </c>
      <c r="FX78" s="71"/>
      <c r="FY78" s="17" t="s">
        <v>17</v>
      </c>
      <c r="FZ78" s="3">
        <v>10</v>
      </c>
      <c r="GA78" s="8" t="s">
        <v>14</v>
      </c>
      <c r="GB78" s="8" t="s">
        <v>14</v>
      </c>
      <c r="GC78" s="9">
        <v>3</v>
      </c>
      <c r="GD78" s="9">
        <v>5</v>
      </c>
      <c r="GE78" s="9">
        <v>1</v>
      </c>
      <c r="GF78" s="9">
        <v>1</v>
      </c>
      <c r="GG78" s="8" t="s">
        <v>14</v>
      </c>
      <c r="GH78" s="8" t="s">
        <v>14</v>
      </c>
      <c r="GI78" s="8" t="s">
        <v>14</v>
      </c>
      <c r="GJ78" s="8" t="s">
        <v>14</v>
      </c>
      <c r="GK78" s="8" t="s">
        <v>14</v>
      </c>
      <c r="GL78" s="8" t="s">
        <v>14</v>
      </c>
      <c r="GN78" s="71"/>
      <c r="GO78" s="17" t="s">
        <v>17</v>
      </c>
      <c r="GP78" s="3">
        <v>116</v>
      </c>
      <c r="GQ78" s="8" t="s">
        <v>14</v>
      </c>
      <c r="GR78" s="8" t="s">
        <v>14</v>
      </c>
      <c r="GS78" s="9">
        <v>38</v>
      </c>
      <c r="GT78" s="9">
        <v>20</v>
      </c>
      <c r="GU78" s="9">
        <v>57</v>
      </c>
      <c r="GV78" s="9">
        <v>1</v>
      </c>
      <c r="GW78" s="8" t="s">
        <v>14</v>
      </c>
      <c r="GX78" s="8" t="s">
        <v>14</v>
      </c>
      <c r="GY78" s="8" t="s">
        <v>14</v>
      </c>
      <c r="GZ78" s="8" t="s">
        <v>14</v>
      </c>
      <c r="HA78" s="8" t="s">
        <v>14</v>
      </c>
      <c r="HB78" s="8" t="s">
        <v>14</v>
      </c>
      <c r="HD78" s="71"/>
      <c r="HE78" s="17" t="s">
        <v>17</v>
      </c>
      <c r="HF78" s="3">
        <v>57</v>
      </c>
      <c r="HG78" s="8" t="s">
        <v>14</v>
      </c>
      <c r="HH78" s="8" t="s">
        <v>14</v>
      </c>
      <c r="HI78" s="9">
        <v>49</v>
      </c>
      <c r="HJ78" s="9">
        <v>7</v>
      </c>
      <c r="HK78" s="9">
        <v>1</v>
      </c>
      <c r="HL78" s="8" t="s">
        <v>14</v>
      </c>
      <c r="HM78" s="8" t="s">
        <v>14</v>
      </c>
      <c r="HN78" s="8" t="s">
        <v>14</v>
      </c>
      <c r="HO78" s="8" t="s">
        <v>14</v>
      </c>
      <c r="HP78" s="8" t="s">
        <v>14</v>
      </c>
      <c r="HQ78" s="8" t="s">
        <v>14</v>
      </c>
      <c r="HR78" s="8" t="s">
        <v>14</v>
      </c>
      <c r="HT78" s="71"/>
      <c r="HU78" s="17" t="s">
        <v>17</v>
      </c>
      <c r="HV78" s="3">
        <v>167</v>
      </c>
      <c r="HW78" s="8" t="s">
        <v>14</v>
      </c>
      <c r="HX78" s="8" t="s">
        <v>14</v>
      </c>
      <c r="HY78" s="9">
        <v>115</v>
      </c>
      <c r="HZ78" s="9">
        <v>35</v>
      </c>
      <c r="IA78" s="9">
        <v>15</v>
      </c>
      <c r="IB78" s="9">
        <v>2</v>
      </c>
      <c r="IC78" s="8" t="s">
        <v>14</v>
      </c>
      <c r="ID78" s="8" t="s">
        <v>14</v>
      </c>
      <c r="IE78" s="8" t="s">
        <v>14</v>
      </c>
      <c r="IF78" s="8" t="s">
        <v>14</v>
      </c>
      <c r="IG78" s="8" t="s">
        <v>14</v>
      </c>
      <c r="IH78" s="8" t="s">
        <v>14</v>
      </c>
      <c r="IJ78" s="59"/>
      <c r="IK78" s="17" t="s">
        <v>17</v>
      </c>
      <c r="IL78" s="3">
        <v>22</v>
      </c>
      <c r="IM78" s="8" t="s">
        <v>14</v>
      </c>
      <c r="IN78" s="8" t="s">
        <v>14</v>
      </c>
      <c r="IO78" s="9">
        <v>5</v>
      </c>
      <c r="IP78" s="9">
        <v>17</v>
      </c>
      <c r="IQ78" s="8" t="s">
        <v>14</v>
      </c>
      <c r="IR78" s="8" t="s">
        <v>14</v>
      </c>
      <c r="IS78" s="8" t="s">
        <v>14</v>
      </c>
      <c r="IT78" s="8" t="s">
        <v>14</v>
      </c>
      <c r="IU78" s="8" t="s">
        <v>14</v>
      </c>
      <c r="IV78" s="8" t="s">
        <v>14</v>
      </c>
      <c r="IW78" s="8" t="s">
        <v>14</v>
      </c>
      <c r="IX78" s="8" t="s">
        <v>14</v>
      </c>
      <c r="IZ78" s="59"/>
      <c r="JA78" s="17" t="s">
        <v>17</v>
      </c>
      <c r="JB78" s="3">
        <v>69</v>
      </c>
      <c r="JC78" s="8" t="s">
        <v>14</v>
      </c>
      <c r="JD78" s="8" t="s">
        <v>14</v>
      </c>
      <c r="JE78" s="9">
        <v>6</v>
      </c>
      <c r="JF78" s="9">
        <v>20</v>
      </c>
      <c r="JG78" s="9">
        <v>43</v>
      </c>
      <c r="JH78" s="8" t="s">
        <v>14</v>
      </c>
      <c r="JI78" s="8" t="s">
        <v>14</v>
      </c>
      <c r="JJ78" s="8" t="s">
        <v>14</v>
      </c>
      <c r="JK78" s="8" t="s">
        <v>14</v>
      </c>
      <c r="JL78" s="8" t="s">
        <v>14</v>
      </c>
      <c r="JM78" s="8" t="s">
        <v>14</v>
      </c>
      <c r="JN78" s="8" t="s">
        <v>14</v>
      </c>
      <c r="JP78" s="59"/>
      <c r="JQ78" s="17" t="s">
        <v>17</v>
      </c>
      <c r="JR78" s="3">
        <v>1079</v>
      </c>
      <c r="JS78" s="8" t="s">
        <v>14</v>
      </c>
      <c r="JT78" s="8" t="s">
        <v>14</v>
      </c>
      <c r="JU78" s="9">
        <v>680</v>
      </c>
      <c r="JV78" s="9">
        <v>385</v>
      </c>
      <c r="JW78" s="9">
        <v>8</v>
      </c>
      <c r="JX78" s="9">
        <v>5</v>
      </c>
      <c r="JY78" s="9">
        <v>1</v>
      </c>
      <c r="JZ78" s="8" t="s">
        <v>14</v>
      </c>
      <c r="KA78" s="8" t="s">
        <v>14</v>
      </c>
      <c r="KB78" s="8" t="s">
        <v>14</v>
      </c>
      <c r="KC78" s="8" t="s">
        <v>14</v>
      </c>
      <c r="KD78" s="8" t="s">
        <v>14</v>
      </c>
    </row>
    <row r="79" spans="2:338" ht="15.75" thickBot="1" x14ac:dyDescent="0.3">
      <c r="B79" s="79"/>
      <c r="C79" s="13" t="s">
        <v>18</v>
      </c>
      <c r="D79" s="19">
        <f t="shared" si="10"/>
        <v>2632</v>
      </c>
      <c r="E79" s="14">
        <f t="shared" si="11"/>
        <v>0</v>
      </c>
      <c r="F79" s="14">
        <f t="shared" si="9"/>
        <v>0</v>
      </c>
      <c r="G79" s="14">
        <f t="shared" si="9"/>
        <v>1771</v>
      </c>
      <c r="H79" s="14">
        <f t="shared" si="9"/>
        <v>681</v>
      </c>
      <c r="I79" s="14">
        <f t="shared" si="9"/>
        <v>145</v>
      </c>
      <c r="J79" s="14">
        <f t="shared" si="9"/>
        <v>27</v>
      </c>
      <c r="K79" s="14">
        <f t="shared" si="9"/>
        <v>8</v>
      </c>
      <c r="L79" s="14">
        <f t="shared" si="9"/>
        <v>0</v>
      </c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59"/>
      <c r="BA79" s="7" t="s">
        <v>18</v>
      </c>
      <c r="BB79" s="3">
        <v>9</v>
      </c>
      <c r="BC79" s="8" t="s">
        <v>14</v>
      </c>
      <c r="BD79" s="8" t="s">
        <v>14</v>
      </c>
      <c r="BE79" s="9">
        <v>9</v>
      </c>
      <c r="BF79" s="8" t="s">
        <v>14</v>
      </c>
      <c r="BG79" s="8" t="s">
        <v>14</v>
      </c>
      <c r="BH79" s="8" t="s">
        <v>14</v>
      </c>
      <c r="BI79" s="8" t="s">
        <v>14</v>
      </c>
      <c r="BJ79" s="8" t="s">
        <v>14</v>
      </c>
      <c r="BK79" s="8" t="s">
        <v>14</v>
      </c>
      <c r="BL79" s="8" t="s">
        <v>14</v>
      </c>
      <c r="BM79" s="8" t="s">
        <v>14</v>
      </c>
      <c r="BN79" s="8" t="s">
        <v>14</v>
      </c>
      <c r="BP79" s="59"/>
      <c r="BQ79" s="7" t="s">
        <v>18</v>
      </c>
      <c r="BR79" s="3">
        <v>422</v>
      </c>
      <c r="BS79" s="8" t="s">
        <v>14</v>
      </c>
      <c r="BT79" s="8" t="s">
        <v>14</v>
      </c>
      <c r="BU79" s="9">
        <v>273</v>
      </c>
      <c r="BV79" s="9">
        <v>105</v>
      </c>
      <c r="BW79" s="9">
        <v>38</v>
      </c>
      <c r="BX79" s="9">
        <v>6</v>
      </c>
      <c r="BY79" s="8" t="s">
        <v>14</v>
      </c>
      <c r="BZ79" s="8" t="s">
        <v>14</v>
      </c>
      <c r="CA79" s="8" t="s">
        <v>14</v>
      </c>
      <c r="CB79" s="8" t="s">
        <v>14</v>
      </c>
      <c r="CC79" s="8" t="s">
        <v>14</v>
      </c>
      <c r="CD79" s="8" t="s">
        <v>14</v>
      </c>
      <c r="CF79" s="59"/>
      <c r="CG79" s="17" t="s">
        <v>18</v>
      </c>
      <c r="CH79" s="3">
        <v>124</v>
      </c>
      <c r="CI79" s="8" t="s">
        <v>14</v>
      </c>
      <c r="CJ79" s="8" t="s">
        <v>14</v>
      </c>
      <c r="CK79" s="9">
        <v>123</v>
      </c>
      <c r="CL79" s="9">
        <v>1</v>
      </c>
      <c r="CM79" s="8" t="s">
        <v>14</v>
      </c>
      <c r="CN79" s="8" t="s">
        <v>14</v>
      </c>
      <c r="CO79" s="8" t="s">
        <v>14</v>
      </c>
      <c r="CP79" s="8" t="s">
        <v>14</v>
      </c>
      <c r="CQ79" s="8" t="s">
        <v>14</v>
      </c>
      <c r="CR79" s="8" t="s">
        <v>14</v>
      </c>
      <c r="CS79" s="8" t="s">
        <v>14</v>
      </c>
      <c r="CT79" s="8" t="s">
        <v>14</v>
      </c>
      <c r="CV79" s="59"/>
      <c r="CW79" s="17" t="s">
        <v>18</v>
      </c>
      <c r="CX79" s="3">
        <v>54</v>
      </c>
      <c r="CY79" s="8" t="s">
        <v>14</v>
      </c>
      <c r="CZ79" s="8" t="s">
        <v>14</v>
      </c>
      <c r="DA79" s="9">
        <v>40</v>
      </c>
      <c r="DB79" s="9">
        <v>9</v>
      </c>
      <c r="DC79" s="9">
        <v>5</v>
      </c>
      <c r="DD79" s="8" t="s">
        <v>14</v>
      </c>
      <c r="DE79" s="8" t="s">
        <v>14</v>
      </c>
      <c r="DF79" s="8" t="s">
        <v>14</v>
      </c>
      <c r="DG79" s="8" t="s">
        <v>14</v>
      </c>
      <c r="DH79" s="8" t="s">
        <v>14</v>
      </c>
      <c r="DI79" s="8" t="s">
        <v>14</v>
      </c>
      <c r="DJ79" s="8" t="s">
        <v>14</v>
      </c>
      <c r="DL79" s="59"/>
      <c r="DM79" s="17" t="s">
        <v>18</v>
      </c>
      <c r="DN79" s="3">
        <v>33</v>
      </c>
      <c r="DO79" s="8" t="s">
        <v>14</v>
      </c>
      <c r="DP79" s="8" t="s">
        <v>14</v>
      </c>
      <c r="DQ79" s="9">
        <v>26</v>
      </c>
      <c r="DR79" s="9">
        <v>5</v>
      </c>
      <c r="DS79" s="9">
        <v>2</v>
      </c>
      <c r="DT79" s="8" t="s">
        <v>14</v>
      </c>
      <c r="DU79" s="8" t="s">
        <v>14</v>
      </c>
      <c r="DV79" s="8" t="s">
        <v>14</v>
      </c>
      <c r="DW79" s="8" t="s">
        <v>14</v>
      </c>
      <c r="DX79" s="8" t="s">
        <v>14</v>
      </c>
      <c r="DY79" s="8" t="s">
        <v>14</v>
      </c>
      <c r="DZ79" s="8" t="s">
        <v>14</v>
      </c>
      <c r="EB79" s="71"/>
      <c r="EC79" s="17" t="s">
        <v>18</v>
      </c>
      <c r="ED79" s="3">
        <v>11</v>
      </c>
      <c r="EE79" s="8" t="s">
        <v>14</v>
      </c>
      <c r="EF79" s="8" t="s">
        <v>14</v>
      </c>
      <c r="EG79" s="9">
        <v>7</v>
      </c>
      <c r="EH79" s="9">
        <v>4</v>
      </c>
      <c r="EI79" s="8" t="s">
        <v>14</v>
      </c>
      <c r="EJ79" s="8" t="s">
        <v>14</v>
      </c>
      <c r="EK79" s="8" t="s">
        <v>14</v>
      </c>
      <c r="EL79" s="8" t="s">
        <v>14</v>
      </c>
      <c r="EM79" s="8" t="s">
        <v>14</v>
      </c>
      <c r="EN79" s="8" t="s">
        <v>14</v>
      </c>
      <c r="EO79" s="8" t="s">
        <v>14</v>
      </c>
      <c r="EP79" s="8" t="s">
        <v>14</v>
      </c>
      <c r="ER79" s="71"/>
      <c r="ES79" s="17" t="s">
        <v>18</v>
      </c>
      <c r="ET79" s="3">
        <v>62</v>
      </c>
      <c r="EU79" s="8" t="s">
        <v>14</v>
      </c>
      <c r="EV79" s="8" t="s">
        <v>14</v>
      </c>
      <c r="EW79" s="9">
        <v>39</v>
      </c>
      <c r="EX79" s="9">
        <v>23</v>
      </c>
      <c r="EY79" s="8" t="s">
        <v>14</v>
      </c>
      <c r="EZ79" s="8" t="s">
        <v>14</v>
      </c>
      <c r="FA79" s="8" t="s">
        <v>14</v>
      </c>
      <c r="FB79" s="8" t="s">
        <v>14</v>
      </c>
      <c r="FC79" s="8" t="s">
        <v>14</v>
      </c>
      <c r="FD79" s="8" t="s">
        <v>14</v>
      </c>
      <c r="FE79" s="8" t="s">
        <v>14</v>
      </c>
      <c r="FF79" s="8" t="s">
        <v>14</v>
      </c>
      <c r="FH79" s="71"/>
      <c r="FI79" s="17" t="s">
        <v>18</v>
      </c>
      <c r="FJ79" s="3">
        <v>45</v>
      </c>
      <c r="FK79" s="8" t="s">
        <v>14</v>
      </c>
      <c r="FL79" s="8" t="s">
        <v>14</v>
      </c>
      <c r="FM79" s="9">
        <v>24</v>
      </c>
      <c r="FN79" s="9">
        <v>7</v>
      </c>
      <c r="FO79" s="9">
        <v>14</v>
      </c>
      <c r="FP79" s="8" t="s">
        <v>14</v>
      </c>
      <c r="FQ79" s="8" t="s">
        <v>14</v>
      </c>
      <c r="FR79" s="8" t="s">
        <v>14</v>
      </c>
      <c r="FS79" s="8" t="s">
        <v>14</v>
      </c>
      <c r="FT79" s="8" t="s">
        <v>14</v>
      </c>
      <c r="FU79" s="8" t="s">
        <v>14</v>
      </c>
      <c r="FV79" s="8" t="s">
        <v>14</v>
      </c>
      <c r="FX79" s="71"/>
      <c r="FY79" s="17" t="s">
        <v>18</v>
      </c>
      <c r="FZ79" s="3">
        <v>22</v>
      </c>
      <c r="GA79" s="8" t="s">
        <v>14</v>
      </c>
      <c r="GB79" s="8" t="s">
        <v>14</v>
      </c>
      <c r="GC79" s="9">
        <v>5</v>
      </c>
      <c r="GD79" s="9">
        <v>16</v>
      </c>
      <c r="GE79" s="8" t="s">
        <v>14</v>
      </c>
      <c r="GF79" s="9">
        <v>1</v>
      </c>
      <c r="GG79" s="8" t="s">
        <v>14</v>
      </c>
      <c r="GH79" s="8" t="s">
        <v>14</v>
      </c>
      <c r="GI79" s="8" t="s">
        <v>14</v>
      </c>
      <c r="GJ79" s="8" t="s">
        <v>14</v>
      </c>
      <c r="GK79" s="8" t="s">
        <v>14</v>
      </c>
      <c r="GL79" s="8" t="s">
        <v>14</v>
      </c>
      <c r="GN79" s="71"/>
      <c r="GO79" s="17" t="s">
        <v>18</v>
      </c>
      <c r="GP79" s="3">
        <v>64</v>
      </c>
      <c r="GQ79" s="8" t="s">
        <v>14</v>
      </c>
      <c r="GR79" s="8" t="s">
        <v>14</v>
      </c>
      <c r="GS79" s="9">
        <v>32</v>
      </c>
      <c r="GT79" s="9">
        <v>27</v>
      </c>
      <c r="GU79" s="9">
        <v>5</v>
      </c>
      <c r="GV79" s="8" t="s">
        <v>14</v>
      </c>
      <c r="GW79" s="8" t="s">
        <v>14</v>
      </c>
      <c r="GX79" s="8" t="s">
        <v>14</v>
      </c>
      <c r="GY79" s="8" t="s">
        <v>14</v>
      </c>
      <c r="GZ79" s="8" t="s">
        <v>14</v>
      </c>
      <c r="HA79" s="8" t="s">
        <v>14</v>
      </c>
      <c r="HB79" s="8" t="s">
        <v>14</v>
      </c>
      <c r="HD79" s="71"/>
      <c r="HE79" s="17" t="s">
        <v>18</v>
      </c>
      <c r="HF79" s="3">
        <v>42</v>
      </c>
      <c r="HG79" s="8" t="s">
        <v>14</v>
      </c>
      <c r="HH79" s="8" t="s">
        <v>14</v>
      </c>
      <c r="HI79" s="9">
        <v>29</v>
      </c>
      <c r="HJ79" s="9">
        <v>13</v>
      </c>
      <c r="HK79" s="8" t="s">
        <v>14</v>
      </c>
      <c r="HL79" s="8" t="s">
        <v>14</v>
      </c>
      <c r="HM79" s="8" t="s">
        <v>14</v>
      </c>
      <c r="HN79" s="8" t="s">
        <v>14</v>
      </c>
      <c r="HO79" s="8" t="s">
        <v>14</v>
      </c>
      <c r="HP79" s="8" t="s">
        <v>14</v>
      </c>
      <c r="HQ79" s="8" t="s">
        <v>14</v>
      </c>
      <c r="HR79" s="8" t="s">
        <v>14</v>
      </c>
      <c r="HT79" s="71"/>
      <c r="HU79" s="17" t="s">
        <v>18</v>
      </c>
      <c r="HV79" s="3">
        <v>127</v>
      </c>
      <c r="HW79" s="8" t="s">
        <v>14</v>
      </c>
      <c r="HX79" s="8" t="s">
        <v>14</v>
      </c>
      <c r="HY79" s="9">
        <v>94</v>
      </c>
      <c r="HZ79" s="9">
        <v>20</v>
      </c>
      <c r="IA79" s="9">
        <v>5</v>
      </c>
      <c r="IB79" s="9">
        <v>7</v>
      </c>
      <c r="IC79" s="9">
        <v>1</v>
      </c>
      <c r="ID79" s="8" t="s">
        <v>14</v>
      </c>
      <c r="IE79" s="8" t="s">
        <v>14</v>
      </c>
      <c r="IF79" s="8" t="s">
        <v>14</v>
      </c>
      <c r="IG79" s="8" t="s">
        <v>14</v>
      </c>
      <c r="IH79" s="8" t="s">
        <v>14</v>
      </c>
      <c r="IJ79" s="59"/>
      <c r="IK79" s="17" t="s">
        <v>18</v>
      </c>
      <c r="IL79" s="3">
        <v>26</v>
      </c>
      <c r="IM79" s="8" t="s">
        <v>14</v>
      </c>
      <c r="IN79" s="8" t="s">
        <v>14</v>
      </c>
      <c r="IO79" s="9">
        <v>9</v>
      </c>
      <c r="IP79" s="9">
        <v>17</v>
      </c>
      <c r="IQ79" s="8" t="s">
        <v>14</v>
      </c>
      <c r="IR79" s="8" t="s">
        <v>14</v>
      </c>
      <c r="IS79" s="8" t="s">
        <v>14</v>
      </c>
      <c r="IT79" s="8" t="s">
        <v>14</v>
      </c>
      <c r="IU79" s="8" t="s">
        <v>14</v>
      </c>
      <c r="IV79" s="8" t="s">
        <v>14</v>
      </c>
      <c r="IW79" s="8" t="s">
        <v>14</v>
      </c>
      <c r="IX79" s="8" t="s">
        <v>14</v>
      </c>
      <c r="IZ79" s="59"/>
      <c r="JA79" s="17" t="s">
        <v>18</v>
      </c>
      <c r="JB79" s="3">
        <v>37</v>
      </c>
      <c r="JC79" s="8" t="s">
        <v>14</v>
      </c>
      <c r="JD79" s="8" t="s">
        <v>14</v>
      </c>
      <c r="JE79" s="9">
        <v>11</v>
      </c>
      <c r="JF79" s="9">
        <v>17</v>
      </c>
      <c r="JG79" s="9">
        <v>7</v>
      </c>
      <c r="JH79" s="9">
        <v>2</v>
      </c>
      <c r="JI79" s="8" t="s">
        <v>14</v>
      </c>
      <c r="JJ79" s="8" t="s">
        <v>14</v>
      </c>
      <c r="JK79" s="8" t="s">
        <v>14</v>
      </c>
      <c r="JL79" s="8" t="s">
        <v>14</v>
      </c>
      <c r="JM79" s="8" t="s">
        <v>14</v>
      </c>
      <c r="JN79" s="8" t="s">
        <v>14</v>
      </c>
      <c r="JP79" s="59"/>
      <c r="JQ79" s="17" t="s">
        <v>18</v>
      </c>
      <c r="JR79" s="3">
        <v>1554</v>
      </c>
      <c r="JS79" s="8" t="s">
        <v>14</v>
      </c>
      <c r="JT79" s="8" t="s">
        <v>14</v>
      </c>
      <c r="JU79" s="9">
        <v>1050</v>
      </c>
      <c r="JV79" s="9">
        <v>417</v>
      </c>
      <c r="JW79" s="9">
        <v>69</v>
      </c>
      <c r="JX79" s="9">
        <v>11</v>
      </c>
      <c r="JY79" s="9">
        <v>7</v>
      </c>
      <c r="JZ79" s="8" t="s">
        <v>14</v>
      </c>
      <c r="KA79" s="8" t="s">
        <v>14</v>
      </c>
      <c r="KB79" s="8" t="s">
        <v>14</v>
      </c>
      <c r="KC79" s="8" t="s">
        <v>14</v>
      </c>
      <c r="KD79" s="8" t="s">
        <v>14</v>
      </c>
    </row>
    <row r="80" spans="2:338" ht="15.75" thickBot="1" x14ac:dyDescent="0.3">
      <c r="B80" s="79"/>
      <c r="C80" s="13" t="s">
        <v>19</v>
      </c>
      <c r="D80" s="19">
        <f t="shared" si="10"/>
        <v>2024</v>
      </c>
      <c r="E80" s="14">
        <f t="shared" si="11"/>
        <v>0</v>
      </c>
      <c r="F80" s="14">
        <f t="shared" si="9"/>
        <v>0</v>
      </c>
      <c r="G80" s="14">
        <f t="shared" si="9"/>
        <v>909</v>
      </c>
      <c r="H80" s="14">
        <f t="shared" si="9"/>
        <v>877</v>
      </c>
      <c r="I80" s="14">
        <f t="shared" si="9"/>
        <v>190</v>
      </c>
      <c r="J80" s="14">
        <f t="shared" si="9"/>
        <v>40</v>
      </c>
      <c r="K80" s="14">
        <f t="shared" si="9"/>
        <v>7</v>
      </c>
      <c r="L80" s="14">
        <f t="shared" si="9"/>
        <v>1</v>
      </c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59"/>
      <c r="BA80" s="7" t="s">
        <v>19</v>
      </c>
      <c r="BB80" s="3">
        <v>22</v>
      </c>
      <c r="BC80" s="8" t="s">
        <v>14</v>
      </c>
      <c r="BD80" s="8" t="s">
        <v>14</v>
      </c>
      <c r="BE80" s="9">
        <v>1</v>
      </c>
      <c r="BF80" s="9">
        <v>15</v>
      </c>
      <c r="BG80" s="9">
        <v>6</v>
      </c>
      <c r="BH80" s="8" t="s">
        <v>14</v>
      </c>
      <c r="BI80" s="8" t="s">
        <v>14</v>
      </c>
      <c r="BJ80" s="8" t="s">
        <v>14</v>
      </c>
      <c r="BK80" s="8" t="s">
        <v>14</v>
      </c>
      <c r="BL80" s="8" t="s">
        <v>14</v>
      </c>
      <c r="BM80" s="8" t="s">
        <v>14</v>
      </c>
      <c r="BN80" s="8" t="s">
        <v>14</v>
      </c>
      <c r="BP80" s="59"/>
      <c r="BQ80" s="7" t="s">
        <v>19</v>
      </c>
      <c r="BR80" s="3">
        <v>383</v>
      </c>
      <c r="BS80" s="8" t="s">
        <v>14</v>
      </c>
      <c r="BT80" s="8" t="s">
        <v>14</v>
      </c>
      <c r="BU80" s="9">
        <v>261</v>
      </c>
      <c r="BV80" s="9">
        <v>76</v>
      </c>
      <c r="BW80" s="9">
        <v>39</v>
      </c>
      <c r="BX80" s="9">
        <v>7</v>
      </c>
      <c r="BY80" s="8" t="s">
        <v>14</v>
      </c>
      <c r="BZ80" s="8" t="s">
        <v>14</v>
      </c>
      <c r="CA80" s="8" t="s">
        <v>14</v>
      </c>
      <c r="CB80" s="8" t="s">
        <v>14</v>
      </c>
      <c r="CC80" s="8" t="s">
        <v>14</v>
      </c>
      <c r="CD80" s="8" t="s">
        <v>14</v>
      </c>
      <c r="CF80" s="59"/>
      <c r="CG80" s="17" t="s">
        <v>19</v>
      </c>
      <c r="CH80" s="3">
        <v>45</v>
      </c>
      <c r="CI80" s="8" t="s">
        <v>14</v>
      </c>
      <c r="CJ80" s="8" t="s">
        <v>14</v>
      </c>
      <c r="CK80" s="9">
        <v>41</v>
      </c>
      <c r="CL80" s="9">
        <v>1</v>
      </c>
      <c r="CM80" s="9">
        <v>3</v>
      </c>
      <c r="CN80" s="8" t="s">
        <v>14</v>
      </c>
      <c r="CO80" s="8" t="s">
        <v>14</v>
      </c>
      <c r="CP80" s="8" t="s">
        <v>14</v>
      </c>
      <c r="CQ80" s="8" t="s">
        <v>14</v>
      </c>
      <c r="CR80" s="8" t="s">
        <v>14</v>
      </c>
      <c r="CS80" s="8" t="s">
        <v>14</v>
      </c>
      <c r="CT80" s="8" t="s">
        <v>14</v>
      </c>
      <c r="CV80" s="59"/>
      <c r="CW80" s="17" t="s">
        <v>19</v>
      </c>
      <c r="CX80" s="3">
        <v>27</v>
      </c>
      <c r="CY80" s="8" t="s">
        <v>14</v>
      </c>
      <c r="CZ80" s="8" t="s">
        <v>14</v>
      </c>
      <c r="DA80" s="9">
        <v>18</v>
      </c>
      <c r="DB80" s="9">
        <v>6</v>
      </c>
      <c r="DC80" s="9">
        <v>3</v>
      </c>
      <c r="DD80" s="8" t="s">
        <v>14</v>
      </c>
      <c r="DE80" s="8" t="s">
        <v>14</v>
      </c>
      <c r="DF80" s="8" t="s">
        <v>14</v>
      </c>
      <c r="DG80" s="8" t="s">
        <v>14</v>
      </c>
      <c r="DH80" s="8" t="s">
        <v>14</v>
      </c>
      <c r="DI80" s="8" t="s">
        <v>14</v>
      </c>
      <c r="DJ80" s="8" t="s">
        <v>14</v>
      </c>
      <c r="DL80" s="59"/>
      <c r="DM80" s="17" t="s">
        <v>19</v>
      </c>
      <c r="DN80" s="3">
        <v>40</v>
      </c>
      <c r="DO80" s="8" t="s">
        <v>14</v>
      </c>
      <c r="DP80" s="8" t="s">
        <v>14</v>
      </c>
      <c r="DQ80" s="9">
        <v>30</v>
      </c>
      <c r="DR80" s="9">
        <v>8</v>
      </c>
      <c r="DS80" s="9">
        <v>2</v>
      </c>
      <c r="DT80" s="8" t="s">
        <v>14</v>
      </c>
      <c r="DU80" s="8" t="s">
        <v>14</v>
      </c>
      <c r="DV80" s="8" t="s">
        <v>14</v>
      </c>
      <c r="DW80" s="8" t="s">
        <v>14</v>
      </c>
      <c r="DX80" s="8" t="s">
        <v>14</v>
      </c>
      <c r="DY80" s="8" t="s">
        <v>14</v>
      </c>
      <c r="DZ80" s="8" t="s">
        <v>14</v>
      </c>
      <c r="EB80" s="71"/>
      <c r="EC80" s="17" t="s">
        <v>19</v>
      </c>
      <c r="ED80" s="3">
        <v>3</v>
      </c>
      <c r="EE80" s="8" t="s">
        <v>14</v>
      </c>
      <c r="EF80" s="8" t="s">
        <v>14</v>
      </c>
      <c r="EG80" s="8" t="s">
        <v>14</v>
      </c>
      <c r="EH80" s="9">
        <v>2</v>
      </c>
      <c r="EI80" s="9">
        <v>1</v>
      </c>
      <c r="EJ80" s="8" t="s">
        <v>14</v>
      </c>
      <c r="EK80" s="8" t="s">
        <v>14</v>
      </c>
      <c r="EL80" s="8" t="s">
        <v>14</v>
      </c>
      <c r="EM80" s="8" t="s">
        <v>14</v>
      </c>
      <c r="EN80" s="8" t="s">
        <v>14</v>
      </c>
      <c r="EO80" s="8" t="s">
        <v>14</v>
      </c>
      <c r="EP80" s="8" t="s">
        <v>14</v>
      </c>
      <c r="ER80" s="71"/>
      <c r="ES80" s="17" t="s">
        <v>19</v>
      </c>
      <c r="ET80" s="3">
        <v>24</v>
      </c>
      <c r="EU80" s="8" t="s">
        <v>14</v>
      </c>
      <c r="EV80" s="8" t="s">
        <v>14</v>
      </c>
      <c r="EW80" s="9">
        <v>12</v>
      </c>
      <c r="EX80" s="9">
        <v>12</v>
      </c>
      <c r="EY80" s="8" t="s">
        <v>14</v>
      </c>
      <c r="EZ80" s="8" t="s">
        <v>14</v>
      </c>
      <c r="FA80" s="8" t="s">
        <v>14</v>
      </c>
      <c r="FB80" s="8" t="s">
        <v>14</v>
      </c>
      <c r="FC80" s="8" t="s">
        <v>14</v>
      </c>
      <c r="FD80" s="8" t="s">
        <v>14</v>
      </c>
      <c r="FE80" s="8" t="s">
        <v>14</v>
      </c>
      <c r="FF80" s="8" t="s">
        <v>14</v>
      </c>
      <c r="FH80" s="71"/>
      <c r="FI80" s="17" t="s">
        <v>19</v>
      </c>
      <c r="FJ80" s="3">
        <v>22</v>
      </c>
      <c r="FK80" s="8" t="s">
        <v>14</v>
      </c>
      <c r="FL80" s="8" t="s">
        <v>14</v>
      </c>
      <c r="FM80" s="9">
        <v>10</v>
      </c>
      <c r="FN80" s="9">
        <v>8</v>
      </c>
      <c r="FO80" s="9">
        <v>4</v>
      </c>
      <c r="FP80" s="8" t="s">
        <v>14</v>
      </c>
      <c r="FQ80" s="8" t="s">
        <v>14</v>
      </c>
      <c r="FR80" s="8" t="s">
        <v>14</v>
      </c>
      <c r="FS80" s="8" t="s">
        <v>14</v>
      </c>
      <c r="FT80" s="8" t="s">
        <v>14</v>
      </c>
      <c r="FU80" s="8" t="s">
        <v>14</v>
      </c>
      <c r="FV80" s="8" t="s">
        <v>14</v>
      </c>
      <c r="FX80" s="71"/>
      <c r="FY80" s="17" t="s">
        <v>19</v>
      </c>
      <c r="FZ80" s="3">
        <v>1</v>
      </c>
      <c r="GA80" s="8" t="s">
        <v>14</v>
      </c>
      <c r="GB80" s="8" t="s">
        <v>14</v>
      </c>
      <c r="GC80" s="8" t="s">
        <v>14</v>
      </c>
      <c r="GD80" s="8" t="s">
        <v>14</v>
      </c>
      <c r="GE80" s="9">
        <v>1</v>
      </c>
      <c r="GF80" s="8" t="s">
        <v>14</v>
      </c>
      <c r="GG80" s="8" t="s">
        <v>14</v>
      </c>
      <c r="GH80" s="8" t="s">
        <v>14</v>
      </c>
      <c r="GI80" s="8" t="s">
        <v>14</v>
      </c>
      <c r="GJ80" s="8" t="s">
        <v>14</v>
      </c>
      <c r="GK80" s="8" t="s">
        <v>14</v>
      </c>
      <c r="GL80" s="8" t="s">
        <v>14</v>
      </c>
      <c r="GN80" s="71"/>
      <c r="GO80" s="17" t="s">
        <v>19</v>
      </c>
      <c r="GP80" s="3">
        <v>52</v>
      </c>
      <c r="GQ80" s="8" t="s">
        <v>14</v>
      </c>
      <c r="GR80" s="8" t="s">
        <v>14</v>
      </c>
      <c r="GS80" s="9">
        <v>8</v>
      </c>
      <c r="GT80" s="9">
        <v>38</v>
      </c>
      <c r="GU80" s="9">
        <v>6</v>
      </c>
      <c r="GV80" s="8" t="s">
        <v>14</v>
      </c>
      <c r="GW80" s="8" t="s">
        <v>14</v>
      </c>
      <c r="GX80" s="8" t="s">
        <v>14</v>
      </c>
      <c r="GY80" s="8" t="s">
        <v>14</v>
      </c>
      <c r="GZ80" s="8" t="s">
        <v>14</v>
      </c>
      <c r="HA80" s="8" t="s">
        <v>14</v>
      </c>
      <c r="HB80" s="8" t="s">
        <v>14</v>
      </c>
      <c r="HD80" s="71"/>
      <c r="HE80" s="17" t="s">
        <v>19</v>
      </c>
      <c r="HF80" s="4" t="s">
        <v>14</v>
      </c>
      <c r="HG80" s="8" t="s">
        <v>14</v>
      </c>
      <c r="HH80" s="8" t="s">
        <v>14</v>
      </c>
      <c r="HI80" s="8" t="s">
        <v>14</v>
      </c>
      <c r="HJ80" s="8" t="s">
        <v>14</v>
      </c>
      <c r="HK80" s="8" t="s">
        <v>14</v>
      </c>
      <c r="HL80" s="8" t="s">
        <v>14</v>
      </c>
      <c r="HM80" s="8" t="s">
        <v>14</v>
      </c>
      <c r="HN80" s="8" t="s">
        <v>14</v>
      </c>
      <c r="HO80" s="8" t="s">
        <v>14</v>
      </c>
      <c r="HP80" s="8" t="s">
        <v>14</v>
      </c>
      <c r="HQ80" s="8" t="s">
        <v>14</v>
      </c>
      <c r="HR80" s="8" t="s">
        <v>14</v>
      </c>
      <c r="HT80" s="71"/>
      <c r="HU80" s="17" t="s">
        <v>19</v>
      </c>
      <c r="HV80" s="3">
        <v>108</v>
      </c>
      <c r="HW80" s="8" t="s">
        <v>14</v>
      </c>
      <c r="HX80" s="8" t="s">
        <v>14</v>
      </c>
      <c r="HY80" s="9">
        <v>67</v>
      </c>
      <c r="HZ80" s="9">
        <v>28</v>
      </c>
      <c r="IA80" s="9">
        <v>7</v>
      </c>
      <c r="IB80" s="9">
        <v>2</v>
      </c>
      <c r="IC80" s="9">
        <v>4</v>
      </c>
      <c r="ID80" s="8" t="s">
        <v>14</v>
      </c>
      <c r="IE80" s="8" t="s">
        <v>14</v>
      </c>
      <c r="IF80" s="8" t="s">
        <v>14</v>
      </c>
      <c r="IG80" s="8" t="s">
        <v>14</v>
      </c>
      <c r="IH80" s="8" t="s">
        <v>14</v>
      </c>
      <c r="IJ80" s="59"/>
      <c r="IK80" s="17" t="s">
        <v>19</v>
      </c>
      <c r="IL80" s="3">
        <v>8</v>
      </c>
      <c r="IM80" s="8" t="s">
        <v>14</v>
      </c>
      <c r="IN80" s="8" t="s">
        <v>14</v>
      </c>
      <c r="IO80" s="9">
        <v>3</v>
      </c>
      <c r="IP80" s="9">
        <v>5</v>
      </c>
      <c r="IQ80" s="8" t="s">
        <v>14</v>
      </c>
      <c r="IR80" s="8" t="s">
        <v>14</v>
      </c>
      <c r="IS80" s="8" t="s">
        <v>14</v>
      </c>
      <c r="IT80" s="8" t="s">
        <v>14</v>
      </c>
      <c r="IU80" s="8" t="s">
        <v>14</v>
      </c>
      <c r="IV80" s="8" t="s">
        <v>14</v>
      </c>
      <c r="IW80" s="8" t="s">
        <v>14</v>
      </c>
      <c r="IX80" s="8" t="s">
        <v>14</v>
      </c>
      <c r="IZ80" s="59"/>
      <c r="JA80" s="17" t="s">
        <v>19</v>
      </c>
      <c r="JB80" s="3">
        <v>4</v>
      </c>
      <c r="JC80" s="8" t="s">
        <v>14</v>
      </c>
      <c r="JD80" s="8" t="s">
        <v>14</v>
      </c>
      <c r="JE80" s="9">
        <v>2</v>
      </c>
      <c r="JF80" s="8" t="s">
        <v>14</v>
      </c>
      <c r="JG80" s="9">
        <v>2</v>
      </c>
      <c r="JH80" s="8" t="s">
        <v>14</v>
      </c>
      <c r="JI80" s="8" t="s">
        <v>14</v>
      </c>
      <c r="JJ80" s="8" t="s">
        <v>14</v>
      </c>
      <c r="JK80" s="8" t="s">
        <v>14</v>
      </c>
      <c r="JL80" s="8" t="s">
        <v>14</v>
      </c>
      <c r="JM80" s="8" t="s">
        <v>14</v>
      </c>
      <c r="JN80" s="8" t="s">
        <v>14</v>
      </c>
      <c r="JP80" s="59"/>
      <c r="JQ80" s="17" t="s">
        <v>19</v>
      </c>
      <c r="JR80" s="3">
        <v>1285</v>
      </c>
      <c r="JS80" s="8" t="s">
        <v>14</v>
      </c>
      <c r="JT80" s="8" t="s">
        <v>14</v>
      </c>
      <c r="JU80" s="9">
        <v>456</v>
      </c>
      <c r="JV80" s="9">
        <v>678</v>
      </c>
      <c r="JW80" s="9">
        <v>116</v>
      </c>
      <c r="JX80" s="9">
        <v>31</v>
      </c>
      <c r="JY80" s="9">
        <v>3</v>
      </c>
      <c r="JZ80" s="8">
        <v>1</v>
      </c>
      <c r="KA80" s="8" t="s">
        <v>14</v>
      </c>
      <c r="KB80" s="8" t="s">
        <v>14</v>
      </c>
      <c r="KC80" s="8" t="s">
        <v>14</v>
      </c>
      <c r="KD80" s="8" t="s">
        <v>14</v>
      </c>
    </row>
    <row r="81" spans="2:290" ht="15.75" thickBot="1" x14ac:dyDescent="0.3">
      <c r="B81" s="79"/>
      <c r="C81" s="13" t="s">
        <v>20</v>
      </c>
      <c r="D81" s="19">
        <f t="shared" si="10"/>
        <v>2223</v>
      </c>
      <c r="E81" s="14">
        <f t="shared" si="11"/>
        <v>0</v>
      </c>
      <c r="F81" s="14">
        <f t="shared" si="9"/>
        <v>0</v>
      </c>
      <c r="G81" s="14">
        <f t="shared" si="9"/>
        <v>612</v>
      </c>
      <c r="H81" s="14">
        <f t="shared" si="9"/>
        <v>1477</v>
      </c>
      <c r="I81" s="14">
        <f t="shared" si="9"/>
        <v>133</v>
      </c>
      <c r="J81" s="14">
        <f t="shared" si="9"/>
        <v>0</v>
      </c>
      <c r="K81" s="14">
        <f t="shared" si="9"/>
        <v>1</v>
      </c>
      <c r="L81" s="14">
        <f t="shared" si="9"/>
        <v>0</v>
      </c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59"/>
      <c r="BA81" s="7" t="s">
        <v>20</v>
      </c>
      <c r="BB81" s="4" t="s">
        <v>14</v>
      </c>
      <c r="BC81" s="8" t="s">
        <v>14</v>
      </c>
      <c r="BD81" s="8" t="s">
        <v>14</v>
      </c>
      <c r="BE81" s="8" t="s">
        <v>14</v>
      </c>
      <c r="BF81" s="8" t="s">
        <v>14</v>
      </c>
      <c r="BG81" s="8" t="s">
        <v>14</v>
      </c>
      <c r="BH81" s="8" t="s">
        <v>14</v>
      </c>
      <c r="BI81" s="8" t="s">
        <v>14</v>
      </c>
      <c r="BJ81" s="8" t="s">
        <v>14</v>
      </c>
      <c r="BK81" s="8" t="s">
        <v>14</v>
      </c>
      <c r="BL81" s="8" t="s">
        <v>14</v>
      </c>
      <c r="BM81" s="8" t="s">
        <v>14</v>
      </c>
      <c r="BN81" s="8" t="s">
        <v>14</v>
      </c>
      <c r="BP81" s="59"/>
      <c r="BQ81" s="7" t="s">
        <v>20</v>
      </c>
      <c r="BR81" s="3">
        <v>250</v>
      </c>
      <c r="BS81" s="8" t="s">
        <v>14</v>
      </c>
      <c r="BT81" s="8" t="s">
        <v>14</v>
      </c>
      <c r="BU81" s="9">
        <v>205</v>
      </c>
      <c r="BV81" s="9">
        <v>34</v>
      </c>
      <c r="BW81" s="9">
        <v>11</v>
      </c>
      <c r="BX81" s="8" t="s">
        <v>14</v>
      </c>
      <c r="BY81" s="8" t="s">
        <v>14</v>
      </c>
      <c r="BZ81" s="8" t="s">
        <v>14</v>
      </c>
      <c r="CA81" s="8" t="s">
        <v>14</v>
      </c>
      <c r="CB81" s="8" t="s">
        <v>14</v>
      </c>
      <c r="CC81" s="8" t="s">
        <v>14</v>
      </c>
      <c r="CD81" s="8" t="s">
        <v>14</v>
      </c>
      <c r="CF81" s="59"/>
      <c r="CG81" s="17" t="s">
        <v>20</v>
      </c>
      <c r="CH81" s="3">
        <v>30</v>
      </c>
      <c r="CI81" s="8" t="s">
        <v>14</v>
      </c>
      <c r="CJ81" s="8" t="s">
        <v>14</v>
      </c>
      <c r="CK81" s="9">
        <v>30</v>
      </c>
      <c r="CL81" s="8" t="s">
        <v>14</v>
      </c>
      <c r="CM81" s="8" t="s">
        <v>14</v>
      </c>
      <c r="CN81" s="8" t="s">
        <v>14</v>
      </c>
      <c r="CO81" s="8" t="s">
        <v>14</v>
      </c>
      <c r="CP81" s="8" t="s">
        <v>14</v>
      </c>
      <c r="CQ81" s="8" t="s">
        <v>14</v>
      </c>
      <c r="CR81" s="8" t="s">
        <v>14</v>
      </c>
      <c r="CS81" s="8" t="s">
        <v>14</v>
      </c>
      <c r="CT81" s="8" t="s">
        <v>14</v>
      </c>
      <c r="CV81" s="59"/>
      <c r="CW81" s="17" t="s">
        <v>20</v>
      </c>
      <c r="CX81" s="3">
        <v>37</v>
      </c>
      <c r="CY81" s="8" t="s">
        <v>14</v>
      </c>
      <c r="CZ81" s="8" t="s">
        <v>14</v>
      </c>
      <c r="DA81" s="9">
        <v>35</v>
      </c>
      <c r="DB81" s="9">
        <v>2</v>
      </c>
      <c r="DC81" s="8" t="s">
        <v>14</v>
      </c>
      <c r="DD81" s="8" t="s">
        <v>14</v>
      </c>
      <c r="DE81" s="8" t="s">
        <v>14</v>
      </c>
      <c r="DF81" s="8" t="s">
        <v>14</v>
      </c>
      <c r="DG81" s="8" t="s">
        <v>14</v>
      </c>
      <c r="DH81" s="8" t="s">
        <v>14</v>
      </c>
      <c r="DI81" s="8" t="s">
        <v>14</v>
      </c>
      <c r="DJ81" s="8" t="s">
        <v>14</v>
      </c>
      <c r="DL81" s="59"/>
      <c r="DM81" s="17" t="s">
        <v>20</v>
      </c>
      <c r="DN81" s="3">
        <v>54</v>
      </c>
      <c r="DO81" s="8" t="s">
        <v>14</v>
      </c>
      <c r="DP81" s="8" t="s">
        <v>14</v>
      </c>
      <c r="DQ81" s="9">
        <v>49</v>
      </c>
      <c r="DR81" s="9">
        <v>5</v>
      </c>
      <c r="DS81" s="8" t="s">
        <v>14</v>
      </c>
      <c r="DT81" s="8" t="s">
        <v>14</v>
      </c>
      <c r="DU81" s="8" t="s">
        <v>14</v>
      </c>
      <c r="DV81" s="8" t="s">
        <v>14</v>
      </c>
      <c r="DW81" s="8" t="s">
        <v>14</v>
      </c>
      <c r="DX81" s="8" t="s">
        <v>14</v>
      </c>
      <c r="DY81" s="8" t="s">
        <v>14</v>
      </c>
      <c r="DZ81" s="8" t="s">
        <v>14</v>
      </c>
      <c r="EB81" s="71"/>
      <c r="EC81" s="17" t="s">
        <v>20</v>
      </c>
      <c r="ED81" s="3">
        <v>25</v>
      </c>
      <c r="EE81" s="8" t="s">
        <v>14</v>
      </c>
      <c r="EF81" s="8" t="s">
        <v>14</v>
      </c>
      <c r="EG81" s="9">
        <v>7</v>
      </c>
      <c r="EH81" s="9">
        <v>18</v>
      </c>
      <c r="EI81" s="8" t="s">
        <v>14</v>
      </c>
      <c r="EJ81" s="8" t="s">
        <v>14</v>
      </c>
      <c r="EK81" s="8" t="s">
        <v>14</v>
      </c>
      <c r="EL81" s="8" t="s">
        <v>14</v>
      </c>
      <c r="EM81" s="8" t="s">
        <v>14</v>
      </c>
      <c r="EN81" s="8" t="s">
        <v>14</v>
      </c>
      <c r="EO81" s="8" t="s">
        <v>14</v>
      </c>
      <c r="EP81" s="8" t="s">
        <v>14</v>
      </c>
      <c r="ER81" s="71"/>
      <c r="ES81" s="17" t="s">
        <v>20</v>
      </c>
      <c r="ET81" s="3">
        <v>1</v>
      </c>
      <c r="EU81" s="8" t="s">
        <v>14</v>
      </c>
      <c r="EV81" s="8" t="s">
        <v>14</v>
      </c>
      <c r="EW81" s="9">
        <v>1</v>
      </c>
      <c r="EX81" s="8" t="s">
        <v>14</v>
      </c>
      <c r="EY81" s="8" t="s">
        <v>14</v>
      </c>
      <c r="EZ81" s="8" t="s">
        <v>14</v>
      </c>
      <c r="FA81" s="8" t="s">
        <v>14</v>
      </c>
      <c r="FB81" s="8" t="s">
        <v>14</v>
      </c>
      <c r="FC81" s="8" t="s">
        <v>14</v>
      </c>
      <c r="FD81" s="8" t="s">
        <v>14</v>
      </c>
      <c r="FE81" s="8" t="s">
        <v>14</v>
      </c>
      <c r="FF81" s="8" t="s">
        <v>14</v>
      </c>
      <c r="FH81" s="71"/>
      <c r="FI81" s="17" t="s">
        <v>20</v>
      </c>
      <c r="FJ81" s="3">
        <v>31</v>
      </c>
      <c r="FK81" s="8" t="s">
        <v>14</v>
      </c>
      <c r="FL81" s="8" t="s">
        <v>14</v>
      </c>
      <c r="FM81" s="9">
        <v>20</v>
      </c>
      <c r="FN81" s="9">
        <v>10</v>
      </c>
      <c r="FO81" s="9">
        <v>1</v>
      </c>
      <c r="FP81" s="8" t="s">
        <v>14</v>
      </c>
      <c r="FQ81" s="8" t="s">
        <v>14</v>
      </c>
      <c r="FR81" s="8" t="s">
        <v>14</v>
      </c>
      <c r="FS81" s="8" t="s">
        <v>14</v>
      </c>
      <c r="FT81" s="8" t="s">
        <v>14</v>
      </c>
      <c r="FU81" s="8" t="s">
        <v>14</v>
      </c>
      <c r="FV81" s="8" t="s">
        <v>14</v>
      </c>
      <c r="FX81" s="71"/>
      <c r="FY81" s="17" t="s">
        <v>20</v>
      </c>
      <c r="FZ81" s="3">
        <v>2</v>
      </c>
      <c r="GA81" s="8" t="s">
        <v>14</v>
      </c>
      <c r="GB81" s="8" t="s">
        <v>14</v>
      </c>
      <c r="GC81" s="9">
        <v>2</v>
      </c>
      <c r="GD81" s="8" t="s">
        <v>14</v>
      </c>
      <c r="GE81" s="8" t="s">
        <v>14</v>
      </c>
      <c r="GF81" s="8" t="s">
        <v>14</v>
      </c>
      <c r="GG81" s="8" t="s">
        <v>14</v>
      </c>
      <c r="GH81" s="8" t="s">
        <v>14</v>
      </c>
      <c r="GI81" s="8" t="s">
        <v>14</v>
      </c>
      <c r="GJ81" s="8" t="s">
        <v>14</v>
      </c>
      <c r="GK81" s="8" t="s">
        <v>14</v>
      </c>
      <c r="GL81" s="8" t="s">
        <v>14</v>
      </c>
      <c r="GN81" s="71"/>
      <c r="GO81" s="17" t="s">
        <v>20</v>
      </c>
      <c r="GP81" s="3">
        <v>40</v>
      </c>
      <c r="GQ81" s="8" t="s">
        <v>14</v>
      </c>
      <c r="GR81" s="8" t="s">
        <v>14</v>
      </c>
      <c r="GS81" s="9">
        <v>23</v>
      </c>
      <c r="GT81" s="9">
        <v>14</v>
      </c>
      <c r="GU81" s="9">
        <v>3</v>
      </c>
      <c r="GV81" s="8" t="s">
        <v>14</v>
      </c>
      <c r="GW81" s="8" t="s">
        <v>14</v>
      </c>
      <c r="GX81" s="8" t="s">
        <v>14</v>
      </c>
      <c r="GY81" s="8" t="s">
        <v>14</v>
      </c>
      <c r="GZ81" s="8" t="s">
        <v>14</v>
      </c>
      <c r="HA81" s="8" t="s">
        <v>14</v>
      </c>
      <c r="HB81" s="8" t="s">
        <v>14</v>
      </c>
      <c r="HD81" s="71"/>
      <c r="HE81" s="17" t="s">
        <v>20</v>
      </c>
      <c r="HF81" s="3">
        <v>2</v>
      </c>
      <c r="HG81" s="8" t="s">
        <v>14</v>
      </c>
      <c r="HH81" s="8" t="s">
        <v>14</v>
      </c>
      <c r="HI81" s="9">
        <v>2</v>
      </c>
      <c r="HJ81" s="8" t="s">
        <v>14</v>
      </c>
      <c r="HK81" s="8" t="s">
        <v>14</v>
      </c>
      <c r="HL81" s="8" t="s">
        <v>14</v>
      </c>
      <c r="HM81" s="8" t="s">
        <v>14</v>
      </c>
      <c r="HN81" s="8" t="s">
        <v>14</v>
      </c>
      <c r="HO81" s="8" t="s">
        <v>14</v>
      </c>
      <c r="HP81" s="8" t="s">
        <v>14</v>
      </c>
      <c r="HQ81" s="8" t="s">
        <v>14</v>
      </c>
      <c r="HR81" s="8" t="s">
        <v>14</v>
      </c>
      <c r="HT81" s="71"/>
      <c r="HU81" s="17" t="s">
        <v>20</v>
      </c>
      <c r="HV81" s="3">
        <v>172</v>
      </c>
      <c r="HW81" s="8" t="s">
        <v>14</v>
      </c>
      <c r="HX81" s="8" t="s">
        <v>14</v>
      </c>
      <c r="HY81" s="9">
        <v>111</v>
      </c>
      <c r="HZ81" s="9">
        <v>55</v>
      </c>
      <c r="IA81" s="9">
        <v>6</v>
      </c>
      <c r="IB81" s="8" t="s">
        <v>14</v>
      </c>
      <c r="IC81" s="8" t="s">
        <v>14</v>
      </c>
      <c r="ID81" s="8" t="s">
        <v>14</v>
      </c>
      <c r="IE81" s="8" t="s">
        <v>14</v>
      </c>
      <c r="IF81" s="8" t="s">
        <v>14</v>
      </c>
      <c r="IG81" s="8" t="s">
        <v>14</v>
      </c>
      <c r="IH81" s="8" t="s">
        <v>14</v>
      </c>
      <c r="IJ81" s="59"/>
      <c r="IK81" s="17" t="s">
        <v>20</v>
      </c>
      <c r="IL81" s="3">
        <v>11</v>
      </c>
      <c r="IM81" s="8" t="s">
        <v>14</v>
      </c>
      <c r="IN81" s="8" t="s">
        <v>14</v>
      </c>
      <c r="IO81" s="9">
        <v>1</v>
      </c>
      <c r="IP81" s="9">
        <v>10</v>
      </c>
      <c r="IQ81" s="8" t="s">
        <v>14</v>
      </c>
      <c r="IR81" s="8" t="s">
        <v>14</v>
      </c>
      <c r="IS81" s="8" t="s">
        <v>14</v>
      </c>
      <c r="IT81" s="8" t="s">
        <v>14</v>
      </c>
      <c r="IU81" s="8" t="s">
        <v>14</v>
      </c>
      <c r="IV81" s="8" t="s">
        <v>14</v>
      </c>
      <c r="IW81" s="8" t="s">
        <v>14</v>
      </c>
      <c r="IX81" s="8" t="s">
        <v>14</v>
      </c>
      <c r="IZ81" s="59"/>
      <c r="JA81" s="17" t="s">
        <v>20</v>
      </c>
      <c r="JB81" s="3">
        <v>27</v>
      </c>
      <c r="JC81" s="8" t="s">
        <v>14</v>
      </c>
      <c r="JD81" s="8" t="s">
        <v>14</v>
      </c>
      <c r="JE81" s="9">
        <v>11</v>
      </c>
      <c r="JF81" s="9">
        <v>15</v>
      </c>
      <c r="JG81" s="9">
        <v>1</v>
      </c>
      <c r="JH81" s="8" t="s">
        <v>14</v>
      </c>
      <c r="JI81" s="8" t="s">
        <v>14</v>
      </c>
      <c r="JJ81" s="8" t="s">
        <v>14</v>
      </c>
      <c r="JK81" s="8" t="s">
        <v>14</v>
      </c>
      <c r="JL81" s="8" t="s">
        <v>14</v>
      </c>
      <c r="JM81" s="8" t="s">
        <v>14</v>
      </c>
      <c r="JN81" s="8" t="s">
        <v>14</v>
      </c>
      <c r="JP81" s="59"/>
      <c r="JQ81" s="17" t="s">
        <v>20</v>
      </c>
      <c r="JR81" s="3">
        <v>1541</v>
      </c>
      <c r="JS81" s="8" t="s">
        <v>14</v>
      </c>
      <c r="JT81" s="8" t="s">
        <v>14</v>
      </c>
      <c r="JU81" s="9">
        <v>115</v>
      </c>
      <c r="JV81" s="9">
        <v>1314</v>
      </c>
      <c r="JW81" s="9">
        <v>111</v>
      </c>
      <c r="JX81" s="8" t="s">
        <v>14</v>
      </c>
      <c r="JY81" s="9">
        <v>1</v>
      </c>
      <c r="JZ81" s="8" t="s">
        <v>14</v>
      </c>
      <c r="KA81" s="8" t="s">
        <v>14</v>
      </c>
      <c r="KB81" s="8" t="s">
        <v>14</v>
      </c>
      <c r="KC81" s="8" t="s">
        <v>14</v>
      </c>
      <c r="KD81" s="8" t="s">
        <v>14</v>
      </c>
    </row>
    <row r="82" spans="2:290" ht="15.75" thickBot="1" x14ac:dyDescent="0.3">
      <c r="B82" s="79"/>
      <c r="C82" s="13" t="s">
        <v>21</v>
      </c>
      <c r="D82" s="19">
        <f t="shared" si="10"/>
        <v>16</v>
      </c>
      <c r="E82" s="14">
        <f t="shared" si="11"/>
        <v>0</v>
      </c>
      <c r="F82" s="14">
        <f t="shared" si="9"/>
        <v>0</v>
      </c>
      <c r="G82" s="14">
        <f t="shared" si="9"/>
        <v>15</v>
      </c>
      <c r="H82" s="14">
        <f t="shared" si="9"/>
        <v>1</v>
      </c>
      <c r="I82" s="14">
        <f t="shared" si="9"/>
        <v>0</v>
      </c>
      <c r="J82" s="14">
        <f t="shared" si="9"/>
        <v>0</v>
      </c>
      <c r="K82" s="14">
        <f t="shared" si="9"/>
        <v>0</v>
      </c>
      <c r="L82" s="14">
        <f t="shared" si="9"/>
        <v>0</v>
      </c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59"/>
      <c r="BA82" s="7" t="s">
        <v>21</v>
      </c>
      <c r="BB82" s="4" t="s">
        <v>14</v>
      </c>
      <c r="BC82" s="8" t="s">
        <v>14</v>
      </c>
      <c r="BD82" s="8" t="s">
        <v>14</v>
      </c>
      <c r="BE82" s="8" t="s">
        <v>14</v>
      </c>
      <c r="BF82" s="8" t="s">
        <v>14</v>
      </c>
      <c r="BG82" s="8" t="s">
        <v>14</v>
      </c>
      <c r="BH82" s="8" t="s">
        <v>14</v>
      </c>
      <c r="BI82" s="8" t="s">
        <v>14</v>
      </c>
      <c r="BJ82" s="8" t="s">
        <v>14</v>
      </c>
      <c r="BK82" s="8" t="s">
        <v>14</v>
      </c>
      <c r="BL82" s="8" t="s">
        <v>14</v>
      </c>
      <c r="BM82" s="8" t="s">
        <v>14</v>
      </c>
      <c r="BN82" s="8" t="s">
        <v>14</v>
      </c>
      <c r="BP82" s="59"/>
      <c r="BQ82" s="7" t="s">
        <v>21</v>
      </c>
      <c r="BR82" s="4" t="s">
        <v>14</v>
      </c>
      <c r="BS82" s="8" t="s">
        <v>14</v>
      </c>
      <c r="BT82" s="8" t="s">
        <v>14</v>
      </c>
      <c r="BU82" s="8" t="s">
        <v>14</v>
      </c>
      <c r="BV82" s="8" t="s">
        <v>14</v>
      </c>
      <c r="BW82" s="8" t="s">
        <v>14</v>
      </c>
      <c r="BX82" s="8" t="s">
        <v>14</v>
      </c>
      <c r="BY82" s="8" t="s">
        <v>14</v>
      </c>
      <c r="BZ82" s="8" t="s">
        <v>14</v>
      </c>
      <c r="CA82" s="8" t="s">
        <v>14</v>
      </c>
      <c r="CB82" s="8" t="s">
        <v>14</v>
      </c>
      <c r="CC82" s="8" t="s">
        <v>14</v>
      </c>
      <c r="CD82" s="8" t="s">
        <v>14</v>
      </c>
      <c r="CF82" s="59"/>
      <c r="CG82" s="17" t="s">
        <v>21</v>
      </c>
      <c r="CH82" s="4" t="s">
        <v>14</v>
      </c>
      <c r="CI82" s="8" t="s">
        <v>14</v>
      </c>
      <c r="CJ82" s="8" t="s">
        <v>14</v>
      </c>
      <c r="CK82" s="8" t="s">
        <v>14</v>
      </c>
      <c r="CL82" s="8" t="s">
        <v>14</v>
      </c>
      <c r="CM82" s="8" t="s">
        <v>14</v>
      </c>
      <c r="CN82" s="8" t="s">
        <v>14</v>
      </c>
      <c r="CO82" s="8" t="s">
        <v>14</v>
      </c>
      <c r="CP82" s="8" t="s">
        <v>14</v>
      </c>
      <c r="CQ82" s="8" t="s">
        <v>14</v>
      </c>
      <c r="CR82" s="8" t="s">
        <v>14</v>
      </c>
      <c r="CS82" s="8" t="s">
        <v>14</v>
      </c>
      <c r="CT82" s="8" t="s">
        <v>14</v>
      </c>
      <c r="CV82" s="59"/>
      <c r="CW82" s="17" t="s">
        <v>21</v>
      </c>
      <c r="CX82" s="4" t="s">
        <v>14</v>
      </c>
      <c r="CY82" s="8" t="s">
        <v>14</v>
      </c>
      <c r="CZ82" s="8" t="s">
        <v>14</v>
      </c>
      <c r="DA82" s="8" t="s">
        <v>14</v>
      </c>
      <c r="DB82" s="8" t="s">
        <v>14</v>
      </c>
      <c r="DC82" s="8" t="s">
        <v>14</v>
      </c>
      <c r="DD82" s="8" t="s">
        <v>14</v>
      </c>
      <c r="DE82" s="8" t="s">
        <v>14</v>
      </c>
      <c r="DF82" s="8" t="s">
        <v>14</v>
      </c>
      <c r="DG82" s="8" t="s">
        <v>14</v>
      </c>
      <c r="DH82" s="8" t="s">
        <v>14</v>
      </c>
      <c r="DI82" s="8" t="s">
        <v>14</v>
      </c>
      <c r="DJ82" s="8" t="s">
        <v>14</v>
      </c>
      <c r="DL82" s="59"/>
      <c r="DM82" s="17" t="s">
        <v>21</v>
      </c>
      <c r="DN82" s="4" t="s">
        <v>14</v>
      </c>
      <c r="DO82" s="8" t="s">
        <v>14</v>
      </c>
      <c r="DP82" s="8" t="s">
        <v>14</v>
      </c>
      <c r="DQ82" s="8" t="s">
        <v>14</v>
      </c>
      <c r="DR82" s="8" t="s">
        <v>14</v>
      </c>
      <c r="DS82" s="8" t="s">
        <v>14</v>
      </c>
      <c r="DT82" s="8" t="s">
        <v>14</v>
      </c>
      <c r="DU82" s="8" t="s">
        <v>14</v>
      </c>
      <c r="DV82" s="8" t="s">
        <v>14</v>
      </c>
      <c r="DW82" s="8" t="s">
        <v>14</v>
      </c>
      <c r="DX82" s="8" t="s">
        <v>14</v>
      </c>
      <c r="DY82" s="8" t="s">
        <v>14</v>
      </c>
      <c r="DZ82" s="8" t="s">
        <v>14</v>
      </c>
      <c r="EB82" s="71"/>
      <c r="EC82" s="17" t="s">
        <v>21</v>
      </c>
      <c r="ED82" s="4" t="s">
        <v>14</v>
      </c>
      <c r="EE82" s="8" t="s">
        <v>14</v>
      </c>
      <c r="EF82" s="8" t="s">
        <v>14</v>
      </c>
      <c r="EG82" s="8" t="s">
        <v>14</v>
      </c>
      <c r="EH82" s="8" t="s">
        <v>14</v>
      </c>
      <c r="EI82" s="8" t="s">
        <v>14</v>
      </c>
      <c r="EJ82" s="8" t="s">
        <v>14</v>
      </c>
      <c r="EK82" s="8" t="s">
        <v>14</v>
      </c>
      <c r="EL82" s="8" t="s">
        <v>14</v>
      </c>
      <c r="EM82" s="8" t="s">
        <v>14</v>
      </c>
      <c r="EN82" s="8" t="s">
        <v>14</v>
      </c>
      <c r="EO82" s="8" t="s">
        <v>14</v>
      </c>
      <c r="EP82" s="8" t="s">
        <v>14</v>
      </c>
      <c r="ER82" s="71"/>
      <c r="ES82" s="17" t="s">
        <v>21</v>
      </c>
      <c r="ET82" s="4" t="s">
        <v>14</v>
      </c>
      <c r="EU82" s="8" t="s">
        <v>14</v>
      </c>
      <c r="EV82" s="8" t="s">
        <v>14</v>
      </c>
      <c r="EW82" s="8" t="s">
        <v>14</v>
      </c>
      <c r="EX82" s="8" t="s">
        <v>14</v>
      </c>
      <c r="EY82" s="8" t="s">
        <v>14</v>
      </c>
      <c r="EZ82" s="8" t="s">
        <v>14</v>
      </c>
      <c r="FA82" s="8" t="s">
        <v>14</v>
      </c>
      <c r="FB82" s="8" t="s">
        <v>14</v>
      </c>
      <c r="FC82" s="8" t="s">
        <v>14</v>
      </c>
      <c r="FD82" s="8" t="s">
        <v>14</v>
      </c>
      <c r="FE82" s="8" t="s">
        <v>14</v>
      </c>
      <c r="FF82" s="8" t="s">
        <v>14</v>
      </c>
      <c r="FH82" s="71"/>
      <c r="FI82" s="17" t="s">
        <v>21</v>
      </c>
      <c r="FJ82" s="4" t="s">
        <v>14</v>
      </c>
      <c r="FK82" s="8" t="s">
        <v>14</v>
      </c>
      <c r="FL82" s="8" t="s">
        <v>14</v>
      </c>
      <c r="FM82" s="8" t="s">
        <v>14</v>
      </c>
      <c r="FN82" s="8" t="s">
        <v>14</v>
      </c>
      <c r="FO82" s="8" t="s">
        <v>14</v>
      </c>
      <c r="FP82" s="8" t="s">
        <v>14</v>
      </c>
      <c r="FQ82" s="8" t="s">
        <v>14</v>
      </c>
      <c r="FR82" s="8" t="s">
        <v>14</v>
      </c>
      <c r="FS82" s="8" t="s">
        <v>14</v>
      </c>
      <c r="FT82" s="8" t="s">
        <v>14</v>
      </c>
      <c r="FU82" s="8" t="s">
        <v>14</v>
      </c>
      <c r="FV82" s="8" t="s">
        <v>14</v>
      </c>
      <c r="FX82" s="71"/>
      <c r="FY82" s="17" t="s">
        <v>21</v>
      </c>
      <c r="FZ82" s="4" t="s">
        <v>14</v>
      </c>
      <c r="GA82" s="8" t="s">
        <v>14</v>
      </c>
      <c r="GB82" s="8" t="s">
        <v>14</v>
      </c>
      <c r="GC82" s="8" t="s">
        <v>14</v>
      </c>
      <c r="GD82" s="8" t="s">
        <v>14</v>
      </c>
      <c r="GE82" s="8" t="s">
        <v>14</v>
      </c>
      <c r="GF82" s="8" t="s">
        <v>14</v>
      </c>
      <c r="GG82" s="8" t="s">
        <v>14</v>
      </c>
      <c r="GH82" s="8" t="s">
        <v>14</v>
      </c>
      <c r="GI82" s="8" t="s">
        <v>14</v>
      </c>
      <c r="GJ82" s="8" t="s">
        <v>14</v>
      </c>
      <c r="GK82" s="8" t="s">
        <v>14</v>
      </c>
      <c r="GL82" s="8" t="s">
        <v>14</v>
      </c>
      <c r="GN82" s="71"/>
      <c r="GO82" s="17" t="s">
        <v>21</v>
      </c>
      <c r="GP82" s="4" t="s">
        <v>14</v>
      </c>
      <c r="GQ82" s="8" t="s">
        <v>14</v>
      </c>
      <c r="GR82" s="8" t="s">
        <v>14</v>
      </c>
      <c r="GS82" s="8" t="s">
        <v>14</v>
      </c>
      <c r="GT82" s="8" t="s">
        <v>14</v>
      </c>
      <c r="GU82" s="8" t="s">
        <v>14</v>
      </c>
      <c r="GV82" s="8" t="s">
        <v>14</v>
      </c>
      <c r="GW82" s="8" t="s">
        <v>14</v>
      </c>
      <c r="GX82" s="8" t="s">
        <v>14</v>
      </c>
      <c r="GY82" s="8" t="s">
        <v>14</v>
      </c>
      <c r="GZ82" s="8" t="s">
        <v>14</v>
      </c>
      <c r="HA82" s="8" t="s">
        <v>14</v>
      </c>
      <c r="HB82" s="8" t="s">
        <v>14</v>
      </c>
      <c r="HD82" s="71"/>
      <c r="HE82" s="17" t="s">
        <v>21</v>
      </c>
      <c r="HF82" s="4" t="s">
        <v>14</v>
      </c>
      <c r="HG82" s="8" t="s">
        <v>14</v>
      </c>
      <c r="HH82" s="8" t="s">
        <v>14</v>
      </c>
      <c r="HI82" s="8" t="s">
        <v>14</v>
      </c>
      <c r="HJ82" s="8" t="s">
        <v>14</v>
      </c>
      <c r="HK82" s="8" t="s">
        <v>14</v>
      </c>
      <c r="HL82" s="8" t="s">
        <v>14</v>
      </c>
      <c r="HM82" s="8" t="s">
        <v>14</v>
      </c>
      <c r="HN82" s="8" t="s">
        <v>14</v>
      </c>
      <c r="HO82" s="8" t="s">
        <v>14</v>
      </c>
      <c r="HP82" s="8" t="s">
        <v>14</v>
      </c>
      <c r="HQ82" s="8" t="s">
        <v>14</v>
      </c>
      <c r="HR82" s="8" t="s">
        <v>14</v>
      </c>
      <c r="HT82" s="71"/>
      <c r="HU82" s="17" t="s">
        <v>21</v>
      </c>
      <c r="HV82" s="4" t="s">
        <v>14</v>
      </c>
      <c r="HW82" s="8" t="s">
        <v>14</v>
      </c>
      <c r="HX82" s="8" t="s">
        <v>14</v>
      </c>
      <c r="HY82" s="8" t="s">
        <v>14</v>
      </c>
      <c r="HZ82" s="8" t="s">
        <v>14</v>
      </c>
      <c r="IA82" s="8" t="s">
        <v>14</v>
      </c>
      <c r="IB82" s="8" t="s">
        <v>14</v>
      </c>
      <c r="IC82" s="8" t="s">
        <v>14</v>
      </c>
      <c r="ID82" s="8" t="s">
        <v>14</v>
      </c>
      <c r="IE82" s="8" t="s">
        <v>14</v>
      </c>
      <c r="IF82" s="8" t="s">
        <v>14</v>
      </c>
      <c r="IG82" s="8" t="s">
        <v>14</v>
      </c>
      <c r="IH82" s="8" t="s">
        <v>14</v>
      </c>
      <c r="IJ82" s="59"/>
      <c r="IK82" s="17" t="s">
        <v>21</v>
      </c>
      <c r="IL82" s="4" t="s">
        <v>14</v>
      </c>
      <c r="IM82" s="8" t="s">
        <v>14</v>
      </c>
      <c r="IN82" s="8" t="s">
        <v>14</v>
      </c>
      <c r="IO82" s="8" t="s">
        <v>14</v>
      </c>
      <c r="IP82" s="8" t="s">
        <v>14</v>
      </c>
      <c r="IQ82" s="8" t="s">
        <v>14</v>
      </c>
      <c r="IR82" s="8" t="s">
        <v>14</v>
      </c>
      <c r="IS82" s="8" t="s">
        <v>14</v>
      </c>
      <c r="IT82" s="8" t="s">
        <v>14</v>
      </c>
      <c r="IU82" s="8" t="s">
        <v>14</v>
      </c>
      <c r="IV82" s="8" t="s">
        <v>14</v>
      </c>
      <c r="IW82" s="8" t="s">
        <v>14</v>
      </c>
      <c r="IX82" s="8" t="s">
        <v>14</v>
      </c>
      <c r="IZ82" s="59"/>
      <c r="JA82" s="17" t="s">
        <v>21</v>
      </c>
      <c r="JB82" s="4" t="s">
        <v>14</v>
      </c>
      <c r="JC82" s="8" t="s">
        <v>14</v>
      </c>
      <c r="JD82" s="8" t="s">
        <v>14</v>
      </c>
      <c r="JE82" s="8" t="s">
        <v>14</v>
      </c>
      <c r="JF82" s="8" t="s">
        <v>14</v>
      </c>
      <c r="JG82" s="8" t="s">
        <v>14</v>
      </c>
      <c r="JH82" s="8" t="s">
        <v>14</v>
      </c>
      <c r="JI82" s="8" t="s">
        <v>14</v>
      </c>
      <c r="JJ82" s="8" t="s">
        <v>14</v>
      </c>
      <c r="JK82" s="8" t="s">
        <v>14</v>
      </c>
      <c r="JL82" s="8" t="s">
        <v>14</v>
      </c>
      <c r="JM82" s="8" t="s">
        <v>14</v>
      </c>
      <c r="JN82" s="8" t="s">
        <v>14</v>
      </c>
      <c r="JP82" s="59"/>
      <c r="JQ82" s="17" t="s">
        <v>21</v>
      </c>
      <c r="JR82" s="3">
        <v>16</v>
      </c>
      <c r="JS82" s="8" t="s">
        <v>14</v>
      </c>
      <c r="JT82" s="8" t="s">
        <v>14</v>
      </c>
      <c r="JU82" s="9">
        <v>15</v>
      </c>
      <c r="JV82" s="9">
        <v>1</v>
      </c>
      <c r="JW82" s="8" t="s">
        <v>14</v>
      </c>
      <c r="JX82" s="8" t="s">
        <v>14</v>
      </c>
      <c r="JY82" s="8" t="s">
        <v>14</v>
      </c>
      <c r="JZ82" s="8" t="s">
        <v>14</v>
      </c>
      <c r="KA82" s="8" t="s">
        <v>14</v>
      </c>
      <c r="KB82" s="8" t="s">
        <v>14</v>
      </c>
      <c r="KC82" s="8" t="s">
        <v>14</v>
      </c>
      <c r="KD82" s="8" t="s">
        <v>14</v>
      </c>
    </row>
    <row r="83" spans="2:290" ht="15.75" thickBot="1" x14ac:dyDescent="0.3">
      <c r="B83" s="79"/>
      <c r="C83" s="13" t="s">
        <v>22</v>
      </c>
      <c r="D83" s="19">
        <f t="shared" si="10"/>
        <v>592</v>
      </c>
      <c r="E83" s="14">
        <f t="shared" si="11"/>
        <v>0</v>
      </c>
      <c r="F83" s="14">
        <f t="shared" si="9"/>
        <v>0</v>
      </c>
      <c r="G83" s="14">
        <f t="shared" si="9"/>
        <v>518</v>
      </c>
      <c r="H83" s="14">
        <f t="shared" si="9"/>
        <v>71</v>
      </c>
      <c r="I83" s="14">
        <f t="shared" si="9"/>
        <v>2</v>
      </c>
      <c r="J83" s="14">
        <f t="shared" si="9"/>
        <v>1</v>
      </c>
      <c r="K83" s="14">
        <f t="shared" si="9"/>
        <v>0</v>
      </c>
      <c r="L83" s="14">
        <f t="shared" si="9"/>
        <v>0</v>
      </c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59"/>
      <c r="BA83" s="7" t="s">
        <v>22</v>
      </c>
      <c r="BB83" s="3">
        <v>350</v>
      </c>
      <c r="BC83" s="8" t="s">
        <v>14</v>
      </c>
      <c r="BD83" s="8" t="s">
        <v>14</v>
      </c>
      <c r="BE83" s="9">
        <v>343</v>
      </c>
      <c r="BF83" s="9">
        <v>7</v>
      </c>
      <c r="BG83" s="8" t="s">
        <v>14</v>
      </c>
      <c r="BH83" s="8" t="s">
        <v>14</v>
      </c>
      <c r="BI83" s="8" t="s">
        <v>14</v>
      </c>
      <c r="BJ83" s="8" t="s">
        <v>14</v>
      </c>
      <c r="BK83" s="8" t="s">
        <v>14</v>
      </c>
      <c r="BL83" s="8" t="s">
        <v>14</v>
      </c>
      <c r="BM83" s="8" t="s">
        <v>14</v>
      </c>
      <c r="BN83" s="8" t="s">
        <v>14</v>
      </c>
      <c r="BP83" s="59"/>
      <c r="BQ83" s="7" t="s">
        <v>22</v>
      </c>
      <c r="BR83" s="3">
        <v>78</v>
      </c>
      <c r="BS83" s="8" t="s">
        <v>14</v>
      </c>
      <c r="BT83" s="8" t="s">
        <v>14</v>
      </c>
      <c r="BU83" s="9">
        <v>77</v>
      </c>
      <c r="BV83" s="9">
        <v>1</v>
      </c>
      <c r="BW83" s="8" t="s">
        <v>14</v>
      </c>
      <c r="BX83" s="8" t="s">
        <v>14</v>
      </c>
      <c r="BY83" s="8" t="s">
        <v>14</v>
      </c>
      <c r="BZ83" s="8" t="s">
        <v>14</v>
      </c>
      <c r="CA83" s="8" t="s">
        <v>14</v>
      </c>
      <c r="CB83" s="8" t="s">
        <v>14</v>
      </c>
      <c r="CC83" s="8" t="s">
        <v>14</v>
      </c>
      <c r="CD83" s="8" t="s">
        <v>14</v>
      </c>
      <c r="CF83" s="59"/>
      <c r="CG83" s="17" t="s">
        <v>22</v>
      </c>
      <c r="CH83" s="3">
        <v>12</v>
      </c>
      <c r="CI83" s="8" t="s">
        <v>14</v>
      </c>
      <c r="CJ83" s="8" t="s">
        <v>14</v>
      </c>
      <c r="CK83" s="9">
        <v>12</v>
      </c>
      <c r="CL83" s="8" t="s">
        <v>14</v>
      </c>
      <c r="CM83" s="8" t="s">
        <v>14</v>
      </c>
      <c r="CN83" s="8" t="s">
        <v>14</v>
      </c>
      <c r="CO83" s="8" t="s">
        <v>14</v>
      </c>
      <c r="CP83" s="8" t="s">
        <v>14</v>
      </c>
      <c r="CQ83" s="8" t="s">
        <v>14</v>
      </c>
      <c r="CR83" s="8" t="s">
        <v>14</v>
      </c>
      <c r="CS83" s="8" t="s">
        <v>14</v>
      </c>
      <c r="CT83" s="8" t="s">
        <v>14</v>
      </c>
      <c r="CV83" s="59"/>
      <c r="CW83" s="17" t="s">
        <v>22</v>
      </c>
      <c r="CX83" s="3">
        <v>1</v>
      </c>
      <c r="CY83" s="8" t="s">
        <v>14</v>
      </c>
      <c r="CZ83" s="8" t="s">
        <v>14</v>
      </c>
      <c r="DA83" s="9">
        <v>1</v>
      </c>
      <c r="DB83" s="8" t="s">
        <v>14</v>
      </c>
      <c r="DC83" s="8" t="s">
        <v>14</v>
      </c>
      <c r="DD83" s="8" t="s">
        <v>14</v>
      </c>
      <c r="DE83" s="8" t="s">
        <v>14</v>
      </c>
      <c r="DF83" s="8" t="s">
        <v>14</v>
      </c>
      <c r="DG83" s="8" t="s">
        <v>14</v>
      </c>
      <c r="DH83" s="8" t="s">
        <v>14</v>
      </c>
      <c r="DI83" s="8" t="s">
        <v>14</v>
      </c>
      <c r="DJ83" s="8" t="s">
        <v>14</v>
      </c>
      <c r="DL83" s="59"/>
      <c r="DM83" s="17" t="s">
        <v>22</v>
      </c>
      <c r="DN83" s="3">
        <v>2</v>
      </c>
      <c r="DO83" s="8" t="s">
        <v>14</v>
      </c>
      <c r="DP83" s="8" t="s">
        <v>14</v>
      </c>
      <c r="DQ83" s="9">
        <v>1</v>
      </c>
      <c r="DR83" s="9">
        <v>1</v>
      </c>
      <c r="DS83" s="8" t="s">
        <v>14</v>
      </c>
      <c r="DT83" s="8" t="s">
        <v>14</v>
      </c>
      <c r="DU83" s="8" t="s">
        <v>14</v>
      </c>
      <c r="DV83" s="8" t="s">
        <v>14</v>
      </c>
      <c r="DW83" s="8" t="s">
        <v>14</v>
      </c>
      <c r="DX83" s="8" t="s">
        <v>14</v>
      </c>
      <c r="DY83" s="8" t="s">
        <v>14</v>
      </c>
      <c r="DZ83" s="8" t="s">
        <v>14</v>
      </c>
      <c r="EB83" s="71"/>
      <c r="EC83" s="17" t="s">
        <v>22</v>
      </c>
      <c r="ED83" s="3">
        <v>4</v>
      </c>
      <c r="EE83" s="8" t="s">
        <v>14</v>
      </c>
      <c r="EF83" s="8" t="s">
        <v>14</v>
      </c>
      <c r="EG83" s="9">
        <v>4</v>
      </c>
      <c r="EH83" s="8" t="s">
        <v>14</v>
      </c>
      <c r="EI83" s="8" t="s">
        <v>14</v>
      </c>
      <c r="EJ83" s="8" t="s">
        <v>14</v>
      </c>
      <c r="EK83" s="8" t="s">
        <v>14</v>
      </c>
      <c r="EL83" s="8" t="s">
        <v>14</v>
      </c>
      <c r="EM83" s="8" t="s">
        <v>14</v>
      </c>
      <c r="EN83" s="8" t="s">
        <v>14</v>
      </c>
      <c r="EO83" s="8" t="s">
        <v>14</v>
      </c>
      <c r="EP83" s="8" t="s">
        <v>14</v>
      </c>
      <c r="ER83" s="71"/>
      <c r="ES83" s="17" t="s">
        <v>22</v>
      </c>
      <c r="ET83" s="4" t="s">
        <v>14</v>
      </c>
      <c r="EU83" s="8" t="s">
        <v>14</v>
      </c>
      <c r="EV83" s="8" t="s">
        <v>14</v>
      </c>
      <c r="EW83" s="8" t="s">
        <v>14</v>
      </c>
      <c r="EX83" s="8" t="s">
        <v>14</v>
      </c>
      <c r="EY83" s="8" t="s">
        <v>14</v>
      </c>
      <c r="EZ83" s="8" t="s">
        <v>14</v>
      </c>
      <c r="FA83" s="8" t="s">
        <v>14</v>
      </c>
      <c r="FB83" s="8" t="s">
        <v>14</v>
      </c>
      <c r="FC83" s="8" t="s">
        <v>14</v>
      </c>
      <c r="FD83" s="8" t="s">
        <v>14</v>
      </c>
      <c r="FE83" s="8" t="s">
        <v>14</v>
      </c>
      <c r="FF83" s="8" t="s">
        <v>14</v>
      </c>
      <c r="FH83" s="71"/>
      <c r="FI83" s="17" t="s">
        <v>22</v>
      </c>
      <c r="FJ83" s="3">
        <v>2</v>
      </c>
      <c r="FK83" s="8" t="s">
        <v>14</v>
      </c>
      <c r="FL83" s="8" t="s">
        <v>14</v>
      </c>
      <c r="FM83" s="9">
        <v>2</v>
      </c>
      <c r="FN83" s="8" t="s">
        <v>14</v>
      </c>
      <c r="FO83" s="8" t="s">
        <v>14</v>
      </c>
      <c r="FP83" s="8" t="s">
        <v>14</v>
      </c>
      <c r="FQ83" s="8" t="s">
        <v>14</v>
      </c>
      <c r="FR83" s="8" t="s">
        <v>14</v>
      </c>
      <c r="FS83" s="8" t="s">
        <v>14</v>
      </c>
      <c r="FT83" s="8" t="s">
        <v>14</v>
      </c>
      <c r="FU83" s="8" t="s">
        <v>14</v>
      </c>
      <c r="FV83" s="8" t="s">
        <v>14</v>
      </c>
      <c r="FX83" s="71"/>
      <c r="FY83" s="17" t="s">
        <v>22</v>
      </c>
      <c r="FZ83" s="3">
        <v>1</v>
      </c>
      <c r="GA83" s="8" t="s">
        <v>14</v>
      </c>
      <c r="GB83" s="8" t="s">
        <v>14</v>
      </c>
      <c r="GC83" s="8" t="s">
        <v>14</v>
      </c>
      <c r="GD83" s="8" t="s">
        <v>14</v>
      </c>
      <c r="GE83" s="8" t="s">
        <v>14</v>
      </c>
      <c r="GF83" s="9">
        <v>1</v>
      </c>
      <c r="GG83" s="8" t="s">
        <v>14</v>
      </c>
      <c r="GH83" s="8" t="s">
        <v>14</v>
      </c>
      <c r="GI83" s="8" t="s">
        <v>14</v>
      </c>
      <c r="GJ83" s="8" t="s">
        <v>14</v>
      </c>
      <c r="GK83" s="8" t="s">
        <v>14</v>
      </c>
      <c r="GL83" s="8" t="s">
        <v>14</v>
      </c>
      <c r="GN83" s="71"/>
      <c r="GO83" s="17" t="s">
        <v>22</v>
      </c>
      <c r="GP83" s="3">
        <v>1</v>
      </c>
      <c r="GQ83" s="8" t="s">
        <v>14</v>
      </c>
      <c r="GR83" s="8" t="s">
        <v>14</v>
      </c>
      <c r="GS83" s="9">
        <v>1</v>
      </c>
      <c r="GT83" s="8" t="s">
        <v>14</v>
      </c>
      <c r="GU83" s="8" t="s">
        <v>14</v>
      </c>
      <c r="GV83" s="8" t="s">
        <v>14</v>
      </c>
      <c r="GW83" s="8" t="s">
        <v>14</v>
      </c>
      <c r="GX83" s="8" t="s">
        <v>14</v>
      </c>
      <c r="GY83" s="8" t="s">
        <v>14</v>
      </c>
      <c r="GZ83" s="8" t="s">
        <v>14</v>
      </c>
      <c r="HA83" s="8" t="s">
        <v>14</v>
      </c>
      <c r="HB83" s="8" t="s">
        <v>14</v>
      </c>
      <c r="HD83" s="71"/>
      <c r="HE83" s="17" t="s">
        <v>22</v>
      </c>
      <c r="HF83" s="3">
        <v>4</v>
      </c>
      <c r="HG83" s="8" t="s">
        <v>14</v>
      </c>
      <c r="HH83" s="8" t="s">
        <v>14</v>
      </c>
      <c r="HI83" s="9">
        <v>3</v>
      </c>
      <c r="HJ83" s="9">
        <v>1</v>
      </c>
      <c r="HK83" s="8" t="s">
        <v>14</v>
      </c>
      <c r="HL83" s="8" t="s">
        <v>14</v>
      </c>
      <c r="HM83" s="8" t="s">
        <v>14</v>
      </c>
      <c r="HN83" s="8" t="s">
        <v>14</v>
      </c>
      <c r="HO83" s="8" t="s">
        <v>14</v>
      </c>
      <c r="HP83" s="8" t="s">
        <v>14</v>
      </c>
      <c r="HQ83" s="8" t="s">
        <v>14</v>
      </c>
      <c r="HR83" s="8" t="s">
        <v>14</v>
      </c>
      <c r="HT83" s="71"/>
      <c r="HU83" s="17" t="s">
        <v>22</v>
      </c>
      <c r="HV83" s="3">
        <v>3</v>
      </c>
      <c r="HW83" s="8" t="s">
        <v>14</v>
      </c>
      <c r="HX83" s="8" t="s">
        <v>14</v>
      </c>
      <c r="HY83" s="9">
        <v>3</v>
      </c>
      <c r="HZ83" s="8" t="s">
        <v>14</v>
      </c>
      <c r="IA83" s="8" t="s">
        <v>14</v>
      </c>
      <c r="IB83" s="8" t="s">
        <v>14</v>
      </c>
      <c r="IC83" s="8" t="s">
        <v>14</v>
      </c>
      <c r="ID83" s="8" t="s">
        <v>14</v>
      </c>
      <c r="IE83" s="8" t="s">
        <v>14</v>
      </c>
      <c r="IF83" s="8" t="s">
        <v>14</v>
      </c>
      <c r="IG83" s="8" t="s">
        <v>14</v>
      </c>
      <c r="IH83" s="8" t="s">
        <v>14</v>
      </c>
      <c r="IJ83" s="59"/>
      <c r="IK83" s="17" t="s">
        <v>22</v>
      </c>
      <c r="IL83" s="4" t="s">
        <v>14</v>
      </c>
      <c r="IM83" s="8" t="s">
        <v>14</v>
      </c>
      <c r="IN83" s="8" t="s">
        <v>14</v>
      </c>
      <c r="IO83" s="8" t="s">
        <v>14</v>
      </c>
      <c r="IP83" s="8" t="s">
        <v>14</v>
      </c>
      <c r="IQ83" s="8" t="s">
        <v>14</v>
      </c>
      <c r="IR83" s="8" t="s">
        <v>14</v>
      </c>
      <c r="IS83" s="8" t="s">
        <v>14</v>
      </c>
      <c r="IT83" s="8" t="s">
        <v>14</v>
      </c>
      <c r="IU83" s="8" t="s">
        <v>14</v>
      </c>
      <c r="IV83" s="8" t="s">
        <v>14</v>
      </c>
      <c r="IW83" s="8" t="s">
        <v>14</v>
      </c>
      <c r="IX83" s="8" t="s">
        <v>14</v>
      </c>
      <c r="IZ83" s="59"/>
      <c r="JA83" s="17" t="s">
        <v>22</v>
      </c>
      <c r="JB83" s="4" t="s">
        <v>14</v>
      </c>
      <c r="JC83" s="8" t="s">
        <v>14</v>
      </c>
      <c r="JD83" s="8" t="s">
        <v>14</v>
      </c>
      <c r="JE83" s="8" t="s">
        <v>14</v>
      </c>
      <c r="JF83" s="8" t="s">
        <v>14</v>
      </c>
      <c r="JG83" s="8" t="s">
        <v>14</v>
      </c>
      <c r="JH83" s="8" t="s">
        <v>14</v>
      </c>
      <c r="JI83" s="8" t="s">
        <v>14</v>
      </c>
      <c r="JJ83" s="8" t="s">
        <v>14</v>
      </c>
      <c r="JK83" s="8" t="s">
        <v>14</v>
      </c>
      <c r="JL83" s="8" t="s">
        <v>14</v>
      </c>
      <c r="JM83" s="8" t="s">
        <v>14</v>
      </c>
      <c r="JN83" s="8" t="s">
        <v>14</v>
      </c>
      <c r="JP83" s="59"/>
      <c r="JQ83" s="17" t="s">
        <v>22</v>
      </c>
      <c r="JR83" s="3">
        <v>134</v>
      </c>
      <c r="JS83" s="8" t="s">
        <v>14</v>
      </c>
      <c r="JT83" s="8" t="s">
        <v>14</v>
      </c>
      <c r="JU83" s="9">
        <v>71</v>
      </c>
      <c r="JV83" s="9">
        <v>61</v>
      </c>
      <c r="JW83" s="9">
        <v>2</v>
      </c>
      <c r="JX83" s="8" t="s">
        <v>14</v>
      </c>
      <c r="JY83" s="8" t="s">
        <v>14</v>
      </c>
      <c r="JZ83" s="8" t="s">
        <v>14</v>
      </c>
      <c r="KA83" s="8" t="s">
        <v>14</v>
      </c>
      <c r="KB83" s="8" t="s">
        <v>14</v>
      </c>
      <c r="KC83" s="8" t="s">
        <v>14</v>
      </c>
      <c r="KD83" s="8" t="s">
        <v>14</v>
      </c>
    </row>
    <row r="84" spans="2:290" ht="15.75" thickBot="1" x14ac:dyDescent="0.3">
      <c r="B84" s="79"/>
      <c r="C84" s="13" t="s">
        <v>23</v>
      </c>
      <c r="D84" s="19">
        <f t="shared" si="10"/>
        <v>1</v>
      </c>
      <c r="E84" s="14">
        <f t="shared" si="11"/>
        <v>0</v>
      </c>
      <c r="F84" s="14">
        <f t="shared" si="9"/>
        <v>0</v>
      </c>
      <c r="G84" s="14">
        <f t="shared" si="9"/>
        <v>1</v>
      </c>
      <c r="H84" s="14">
        <f t="shared" si="9"/>
        <v>0</v>
      </c>
      <c r="I84" s="14">
        <f t="shared" si="9"/>
        <v>0</v>
      </c>
      <c r="J84" s="14">
        <f t="shared" si="9"/>
        <v>0</v>
      </c>
      <c r="K84" s="14">
        <f t="shared" si="9"/>
        <v>0</v>
      </c>
      <c r="L84" s="14">
        <f t="shared" si="9"/>
        <v>0</v>
      </c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59"/>
      <c r="BA84" s="7" t="s">
        <v>23</v>
      </c>
      <c r="BB84" s="4" t="s">
        <v>14</v>
      </c>
      <c r="BC84" s="8" t="s">
        <v>14</v>
      </c>
      <c r="BD84" s="8" t="s">
        <v>14</v>
      </c>
      <c r="BE84" s="8" t="s">
        <v>14</v>
      </c>
      <c r="BF84" s="8" t="s">
        <v>14</v>
      </c>
      <c r="BG84" s="8" t="s">
        <v>14</v>
      </c>
      <c r="BH84" s="8" t="s">
        <v>14</v>
      </c>
      <c r="BI84" s="8" t="s">
        <v>14</v>
      </c>
      <c r="BJ84" s="8" t="s">
        <v>14</v>
      </c>
      <c r="BK84" s="8" t="s">
        <v>14</v>
      </c>
      <c r="BL84" s="8" t="s">
        <v>14</v>
      </c>
      <c r="BM84" s="8" t="s">
        <v>14</v>
      </c>
      <c r="BN84" s="8" t="s">
        <v>14</v>
      </c>
      <c r="BP84" s="59"/>
      <c r="BQ84" s="7" t="s">
        <v>23</v>
      </c>
      <c r="BR84" s="4" t="s">
        <v>14</v>
      </c>
      <c r="BS84" s="8" t="s">
        <v>14</v>
      </c>
      <c r="BT84" s="8" t="s">
        <v>14</v>
      </c>
      <c r="BU84" s="8" t="s">
        <v>14</v>
      </c>
      <c r="BV84" s="8" t="s">
        <v>14</v>
      </c>
      <c r="BW84" s="8" t="s">
        <v>14</v>
      </c>
      <c r="BX84" s="8" t="s">
        <v>14</v>
      </c>
      <c r="BY84" s="8" t="s">
        <v>14</v>
      </c>
      <c r="BZ84" s="8" t="s">
        <v>14</v>
      </c>
      <c r="CA84" s="8" t="s">
        <v>14</v>
      </c>
      <c r="CB84" s="8" t="s">
        <v>14</v>
      </c>
      <c r="CC84" s="8" t="s">
        <v>14</v>
      </c>
      <c r="CD84" s="8" t="s">
        <v>14</v>
      </c>
      <c r="CF84" s="59"/>
      <c r="CG84" s="17" t="s">
        <v>23</v>
      </c>
      <c r="CH84" s="4" t="s">
        <v>14</v>
      </c>
      <c r="CI84" s="8" t="s">
        <v>14</v>
      </c>
      <c r="CJ84" s="8" t="s">
        <v>14</v>
      </c>
      <c r="CK84" s="8" t="s">
        <v>14</v>
      </c>
      <c r="CL84" s="8" t="s">
        <v>14</v>
      </c>
      <c r="CM84" s="8" t="s">
        <v>14</v>
      </c>
      <c r="CN84" s="8" t="s">
        <v>14</v>
      </c>
      <c r="CO84" s="8" t="s">
        <v>14</v>
      </c>
      <c r="CP84" s="8" t="s">
        <v>14</v>
      </c>
      <c r="CQ84" s="8" t="s">
        <v>14</v>
      </c>
      <c r="CR84" s="8" t="s">
        <v>14</v>
      </c>
      <c r="CS84" s="8" t="s">
        <v>14</v>
      </c>
      <c r="CT84" s="8" t="s">
        <v>14</v>
      </c>
      <c r="CV84" s="59"/>
      <c r="CW84" s="17" t="s">
        <v>23</v>
      </c>
      <c r="CX84" s="4" t="s">
        <v>14</v>
      </c>
      <c r="CY84" s="8" t="s">
        <v>14</v>
      </c>
      <c r="CZ84" s="8" t="s">
        <v>14</v>
      </c>
      <c r="DA84" s="8" t="s">
        <v>14</v>
      </c>
      <c r="DB84" s="8" t="s">
        <v>14</v>
      </c>
      <c r="DC84" s="8" t="s">
        <v>14</v>
      </c>
      <c r="DD84" s="8" t="s">
        <v>14</v>
      </c>
      <c r="DE84" s="8" t="s">
        <v>14</v>
      </c>
      <c r="DF84" s="8" t="s">
        <v>14</v>
      </c>
      <c r="DG84" s="8" t="s">
        <v>14</v>
      </c>
      <c r="DH84" s="8" t="s">
        <v>14</v>
      </c>
      <c r="DI84" s="8" t="s">
        <v>14</v>
      </c>
      <c r="DJ84" s="8" t="s">
        <v>14</v>
      </c>
      <c r="DL84" s="59"/>
      <c r="DM84" s="17" t="s">
        <v>23</v>
      </c>
      <c r="DN84" s="4" t="s">
        <v>14</v>
      </c>
      <c r="DO84" s="8" t="s">
        <v>14</v>
      </c>
      <c r="DP84" s="8" t="s">
        <v>14</v>
      </c>
      <c r="DQ84" s="8" t="s">
        <v>14</v>
      </c>
      <c r="DR84" s="8" t="s">
        <v>14</v>
      </c>
      <c r="DS84" s="8" t="s">
        <v>14</v>
      </c>
      <c r="DT84" s="8" t="s">
        <v>14</v>
      </c>
      <c r="DU84" s="8" t="s">
        <v>14</v>
      </c>
      <c r="DV84" s="8" t="s">
        <v>14</v>
      </c>
      <c r="DW84" s="8" t="s">
        <v>14</v>
      </c>
      <c r="DX84" s="8" t="s">
        <v>14</v>
      </c>
      <c r="DY84" s="8" t="s">
        <v>14</v>
      </c>
      <c r="DZ84" s="8" t="s">
        <v>14</v>
      </c>
      <c r="EB84" s="71"/>
      <c r="EC84" s="17" t="s">
        <v>23</v>
      </c>
      <c r="ED84" s="4" t="s">
        <v>14</v>
      </c>
      <c r="EE84" s="8" t="s">
        <v>14</v>
      </c>
      <c r="EF84" s="8" t="s">
        <v>14</v>
      </c>
      <c r="EG84" s="8" t="s">
        <v>14</v>
      </c>
      <c r="EH84" s="8" t="s">
        <v>14</v>
      </c>
      <c r="EI84" s="8" t="s">
        <v>14</v>
      </c>
      <c r="EJ84" s="8" t="s">
        <v>14</v>
      </c>
      <c r="EK84" s="8" t="s">
        <v>14</v>
      </c>
      <c r="EL84" s="8" t="s">
        <v>14</v>
      </c>
      <c r="EM84" s="8" t="s">
        <v>14</v>
      </c>
      <c r="EN84" s="8" t="s">
        <v>14</v>
      </c>
      <c r="EO84" s="8" t="s">
        <v>14</v>
      </c>
      <c r="EP84" s="8" t="s">
        <v>14</v>
      </c>
      <c r="ER84" s="71"/>
      <c r="ES84" s="17" t="s">
        <v>23</v>
      </c>
      <c r="ET84" s="4" t="s">
        <v>14</v>
      </c>
      <c r="EU84" s="8" t="s">
        <v>14</v>
      </c>
      <c r="EV84" s="8" t="s">
        <v>14</v>
      </c>
      <c r="EW84" s="8" t="s">
        <v>14</v>
      </c>
      <c r="EX84" s="8" t="s">
        <v>14</v>
      </c>
      <c r="EY84" s="8" t="s">
        <v>14</v>
      </c>
      <c r="EZ84" s="8" t="s">
        <v>14</v>
      </c>
      <c r="FA84" s="8" t="s">
        <v>14</v>
      </c>
      <c r="FB84" s="8" t="s">
        <v>14</v>
      </c>
      <c r="FC84" s="8" t="s">
        <v>14</v>
      </c>
      <c r="FD84" s="8" t="s">
        <v>14</v>
      </c>
      <c r="FE84" s="8" t="s">
        <v>14</v>
      </c>
      <c r="FF84" s="8" t="s">
        <v>14</v>
      </c>
      <c r="FH84" s="71"/>
      <c r="FI84" s="17" t="s">
        <v>23</v>
      </c>
      <c r="FJ84" s="4" t="s">
        <v>14</v>
      </c>
      <c r="FK84" s="8" t="s">
        <v>14</v>
      </c>
      <c r="FL84" s="8" t="s">
        <v>14</v>
      </c>
      <c r="FM84" s="8" t="s">
        <v>14</v>
      </c>
      <c r="FN84" s="8" t="s">
        <v>14</v>
      </c>
      <c r="FO84" s="8" t="s">
        <v>14</v>
      </c>
      <c r="FP84" s="8" t="s">
        <v>14</v>
      </c>
      <c r="FQ84" s="8" t="s">
        <v>14</v>
      </c>
      <c r="FR84" s="8" t="s">
        <v>14</v>
      </c>
      <c r="FS84" s="8" t="s">
        <v>14</v>
      </c>
      <c r="FT84" s="8" t="s">
        <v>14</v>
      </c>
      <c r="FU84" s="8" t="s">
        <v>14</v>
      </c>
      <c r="FV84" s="8" t="s">
        <v>14</v>
      </c>
      <c r="FX84" s="71"/>
      <c r="FY84" s="17" t="s">
        <v>23</v>
      </c>
      <c r="FZ84" s="4" t="s">
        <v>14</v>
      </c>
      <c r="GA84" s="8" t="s">
        <v>14</v>
      </c>
      <c r="GB84" s="8" t="s">
        <v>14</v>
      </c>
      <c r="GC84" s="8" t="s">
        <v>14</v>
      </c>
      <c r="GD84" s="8" t="s">
        <v>14</v>
      </c>
      <c r="GE84" s="8" t="s">
        <v>14</v>
      </c>
      <c r="GF84" s="8" t="s">
        <v>14</v>
      </c>
      <c r="GG84" s="8" t="s">
        <v>14</v>
      </c>
      <c r="GH84" s="8" t="s">
        <v>14</v>
      </c>
      <c r="GI84" s="8" t="s">
        <v>14</v>
      </c>
      <c r="GJ84" s="8" t="s">
        <v>14</v>
      </c>
      <c r="GK84" s="8" t="s">
        <v>14</v>
      </c>
      <c r="GL84" s="8" t="s">
        <v>14</v>
      </c>
      <c r="GN84" s="71"/>
      <c r="GO84" s="17" t="s">
        <v>23</v>
      </c>
      <c r="GP84" s="4" t="s">
        <v>14</v>
      </c>
      <c r="GQ84" s="8" t="s">
        <v>14</v>
      </c>
      <c r="GR84" s="8" t="s">
        <v>14</v>
      </c>
      <c r="GS84" s="8" t="s">
        <v>14</v>
      </c>
      <c r="GT84" s="8" t="s">
        <v>14</v>
      </c>
      <c r="GU84" s="8" t="s">
        <v>14</v>
      </c>
      <c r="GV84" s="8" t="s">
        <v>14</v>
      </c>
      <c r="GW84" s="8" t="s">
        <v>14</v>
      </c>
      <c r="GX84" s="8" t="s">
        <v>14</v>
      </c>
      <c r="GY84" s="8" t="s">
        <v>14</v>
      </c>
      <c r="GZ84" s="8" t="s">
        <v>14</v>
      </c>
      <c r="HA84" s="8" t="s">
        <v>14</v>
      </c>
      <c r="HB84" s="8" t="s">
        <v>14</v>
      </c>
      <c r="HD84" s="71"/>
      <c r="HE84" s="17" t="s">
        <v>23</v>
      </c>
      <c r="HF84" s="4" t="s">
        <v>14</v>
      </c>
      <c r="HG84" s="8" t="s">
        <v>14</v>
      </c>
      <c r="HH84" s="8" t="s">
        <v>14</v>
      </c>
      <c r="HI84" s="8" t="s">
        <v>14</v>
      </c>
      <c r="HJ84" s="8" t="s">
        <v>14</v>
      </c>
      <c r="HK84" s="8" t="s">
        <v>14</v>
      </c>
      <c r="HL84" s="8" t="s">
        <v>14</v>
      </c>
      <c r="HM84" s="8" t="s">
        <v>14</v>
      </c>
      <c r="HN84" s="8" t="s">
        <v>14</v>
      </c>
      <c r="HO84" s="8" t="s">
        <v>14</v>
      </c>
      <c r="HP84" s="8" t="s">
        <v>14</v>
      </c>
      <c r="HQ84" s="8" t="s">
        <v>14</v>
      </c>
      <c r="HR84" s="8" t="s">
        <v>14</v>
      </c>
      <c r="HT84" s="71"/>
      <c r="HU84" s="17" t="s">
        <v>23</v>
      </c>
      <c r="HV84" s="3">
        <v>1</v>
      </c>
      <c r="HW84" s="8" t="s">
        <v>14</v>
      </c>
      <c r="HX84" s="8" t="s">
        <v>14</v>
      </c>
      <c r="HY84" s="9">
        <v>1</v>
      </c>
      <c r="HZ84" s="8" t="s">
        <v>14</v>
      </c>
      <c r="IA84" s="8" t="s">
        <v>14</v>
      </c>
      <c r="IB84" s="8" t="s">
        <v>14</v>
      </c>
      <c r="IC84" s="8" t="s">
        <v>14</v>
      </c>
      <c r="ID84" s="8" t="s">
        <v>14</v>
      </c>
      <c r="IE84" s="8" t="s">
        <v>14</v>
      </c>
      <c r="IF84" s="8" t="s">
        <v>14</v>
      </c>
      <c r="IG84" s="8" t="s">
        <v>14</v>
      </c>
      <c r="IH84" s="8" t="s">
        <v>14</v>
      </c>
      <c r="IJ84" s="59"/>
      <c r="IK84" s="17" t="s">
        <v>23</v>
      </c>
      <c r="IL84" s="4" t="s">
        <v>14</v>
      </c>
      <c r="IM84" s="8" t="s">
        <v>14</v>
      </c>
      <c r="IN84" s="8" t="s">
        <v>14</v>
      </c>
      <c r="IO84" s="8" t="s">
        <v>14</v>
      </c>
      <c r="IP84" s="8" t="s">
        <v>14</v>
      </c>
      <c r="IQ84" s="8" t="s">
        <v>14</v>
      </c>
      <c r="IR84" s="8" t="s">
        <v>14</v>
      </c>
      <c r="IS84" s="8" t="s">
        <v>14</v>
      </c>
      <c r="IT84" s="8" t="s">
        <v>14</v>
      </c>
      <c r="IU84" s="8" t="s">
        <v>14</v>
      </c>
      <c r="IV84" s="8" t="s">
        <v>14</v>
      </c>
      <c r="IW84" s="8" t="s">
        <v>14</v>
      </c>
      <c r="IX84" s="8" t="s">
        <v>14</v>
      </c>
      <c r="IZ84" s="59"/>
      <c r="JA84" s="17" t="s">
        <v>23</v>
      </c>
      <c r="JB84" s="4" t="s">
        <v>14</v>
      </c>
      <c r="JC84" s="8" t="s">
        <v>14</v>
      </c>
      <c r="JD84" s="8" t="s">
        <v>14</v>
      </c>
      <c r="JE84" s="8" t="s">
        <v>14</v>
      </c>
      <c r="JF84" s="8" t="s">
        <v>14</v>
      </c>
      <c r="JG84" s="8" t="s">
        <v>14</v>
      </c>
      <c r="JH84" s="8" t="s">
        <v>14</v>
      </c>
      <c r="JI84" s="8" t="s">
        <v>14</v>
      </c>
      <c r="JJ84" s="8" t="s">
        <v>14</v>
      </c>
      <c r="JK84" s="8" t="s">
        <v>14</v>
      </c>
      <c r="JL84" s="8" t="s">
        <v>14</v>
      </c>
      <c r="JM84" s="8" t="s">
        <v>14</v>
      </c>
      <c r="JN84" s="8" t="s">
        <v>14</v>
      </c>
      <c r="JP84" s="59"/>
      <c r="JQ84" s="17" t="s">
        <v>23</v>
      </c>
      <c r="JR84" s="4" t="s">
        <v>14</v>
      </c>
      <c r="JS84" s="8" t="s">
        <v>14</v>
      </c>
      <c r="JT84" s="8" t="s">
        <v>14</v>
      </c>
      <c r="JU84" s="8" t="s">
        <v>14</v>
      </c>
      <c r="JV84" s="8" t="s">
        <v>14</v>
      </c>
      <c r="JW84" s="8" t="s">
        <v>14</v>
      </c>
      <c r="JX84" s="8" t="s">
        <v>14</v>
      </c>
      <c r="JY84" s="8" t="s">
        <v>14</v>
      </c>
      <c r="JZ84" s="8" t="s">
        <v>14</v>
      </c>
      <c r="KA84" s="8" t="s">
        <v>14</v>
      </c>
      <c r="KB84" s="8" t="s">
        <v>14</v>
      </c>
      <c r="KC84" s="8" t="s">
        <v>14</v>
      </c>
      <c r="KD84" s="8" t="s">
        <v>14</v>
      </c>
    </row>
    <row r="85" spans="2:290" ht="15.75" thickBot="1" x14ac:dyDescent="0.3">
      <c r="B85" s="79"/>
      <c r="C85" s="13" t="s">
        <v>24</v>
      </c>
      <c r="D85" s="19">
        <f t="shared" si="10"/>
        <v>0</v>
      </c>
      <c r="E85" s="14">
        <f t="shared" si="11"/>
        <v>0</v>
      </c>
      <c r="F85" s="14">
        <f t="shared" si="9"/>
        <v>0</v>
      </c>
      <c r="G85" s="14">
        <f t="shared" si="9"/>
        <v>0</v>
      </c>
      <c r="H85" s="14">
        <f t="shared" si="9"/>
        <v>0</v>
      </c>
      <c r="I85" s="14">
        <f t="shared" si="9"/>
        <v>0</v>
      </c>
      <c r="J85" s="14">
        <f t="shared" si="9"/>
        <v>0</v>
      </c>
      <c r="K85" s="14">
        <f t="shared" si="9"/>
        <v>0</v>
      </c>
      <c r="L85" s="14">
        <f t="shared" si="9"/>
        <v>0</v>
      </c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59"/>
      <c r="BA85" s="7" t="s">
        <v>24</v>
      </c>
      <c r="BB85" s="4" t="s">
        <v>14</v>
      </c>
      <c r="BC85" s="8" t="s">
        <v>14</v>
      </c>
      <c r="BD85" s="8" t="s">
        <v>14</v>
      </c>
      <c r="BE85" s="8" t="s">
        <v>14</v>
      </c>
      <c r="BF85" s="8" t="s">
        <v>14</v>
      </c>
      <c r="BG85" s="8" t="s">
        <v>14</v>
      </c>
      <c r="BH85" s="8" t="s">
        <v>14</v>
      </c>
      <c r="BI85" s="8" t="s">
        <v>14</v>
      </c>
      <c r="BJ85" s="8" t="s">
        <v>14</v>
      </c>
      <c r="BK85" s="8" t="s">
        <v>14</v>
      </c>
      <c r="BL85" s="8" t="s">
        <v>14</v>
      </c>
      <c r="BM85" s="8" t="s">
        <v>14</v>
      </c>
      <c r="BN85" s="8" t="s">
        <v>14</v>
      </c>
      <c r="BP85" s="59"/>
      <c r="BQ85" s="7" t="s">
        <v>24</v>
      </c>
      <c r="BR85" s="4" t="s">
        <v>14</v>
      </c>
      <c r="BS85" s="8" t="s">
        <v>14</v>
      </c>
      <c r="BT85" s="8" t="s">
        <v>14</v>
      </c>
      <c r="BU85" s="8" t="s">
        <v>14</v>
      </c>
      <c r="BV85" s="8" t="s">
        <v>14</v>
      </c>
      <c r="BW85" s="8" t="s">
        <v>14</v>
      </c>
      <c r="BX85" s="8" t="s">
        <v>14</v>
      </c>
      <c r="BY85" s="8" t="s">
        <v>14</v>
      </c>
      <c r="BZ85" s="8" t="s">
        <v>14</v>
      </c>
      <c r="CA85" s="8" t="s">
        <v>14</v>
      </c>
      <c r="CB85" s="8" t="s">
        <v>14</v>
      </c>
      <c r="CC85" s="8" t="s">
        <v>14</v>
      </c>
      <c r="CD85" s="8" t="s">
        <v>14</v>
      </c>
      <c r="CF85" s="59"/>
      <c r="CG85" s="17" t="s">
        <v>24</v>
      </c>
      <c r="CH85" s="4" t="s">
        <v>14</v>
      </c>
      <c r="CI85" s="8" t="s">
        <v>14</v>
      </c>
      <c r="CJ85" s="8" t="s">
        <v>14</v>
      </c>
      <c r="CK85" s="8" t="s">
        <v>14</v>
      </c>
      <c r="CL85" s="8" t="s">
        <v>14</v>
      </c>
      <c r="CM85" s="8" t="s">
        <v>14</v>
      </c>
      <c r="CN85" s="8" t="s">
        <v>14</v>
      </c>
      <c r="CO85" s="8" t="s">
        <v>14</v>
      </c>
      <c r="CP85" s="8" t="s">
        <v>14</v>
      </c>
      <c r="CQ85" s="8" t="s">
        <v>14</v>
      </c>
      <c r="CR85" s="8" t="s">
        <v>14</v>
      </c>
      <c r="CS85" s="8" t="s">
        <v>14</v>
      </c>
      <c r="CT85" s="8" t="s">
        <v>14</v>
      </c>
      <c r="CV85" s="59"/>
      <c r="CW85" s="17" t="s">
        <v>24</v>
      </c>
      <c r="CX85" s="4" t="s">
        <v>14</v>
      </c>
      <c r="CY85" s="8" t="s">
        <v>14</v>
      </c>
      <c r="CZ85" s="8" t="s">
        <v>14</v>
      </c>
      <c r="DA85" s="8" t="s">
        <v>14</v>
      </c>
      <c r="DB85" s="8" t="s">
        <v>14</v>
      </c>
      <c r="DC85" s="8" t="s">
        <v>14</v>
      </c>
      <c r="DD85" s="8" t="s">
        <v>14</v>
      </c>
      <c r="DE85" s="8" t="s">
        <v>14</v>
      </c>
      <c r="DF85" s="8" t="s">
        <v>14</v>
      </c>
      <c r="DG85" s="8" t="s">
        <v>14</v>
      </c>
      <c r="DH85" s="8" t="s">
        <v>14</v>
      </c>
      <c r="DI85" s="8" t="s">
        <v>14</v>
      </c>
      <c r="DJ85" s="8" t="s">
        <v>14</v>
      </c>
      <c r="DL85" s="59"/>
      <c r="DM85" s="17" t="s">
        <v>24</v>
      </c>
      <c r="DN85" s="4" t="s">
        <v>14</v>
      </c>
      <c r="DO85" s="8" t="s">
        <v>14</v>
      </c>
      <c r="DP85" s="8" t="s">
        <v>14</v>
      </c>
      <c r="DQ85" s="8" t="s">
        <v>14</v>
      </c>
      <c r="DR85" s="8" t="s">
        <v>14</v>
      </c>
      <c r="DS85" s="8" t="s">
        <v>14</v>
      </c>
      <c r="DT85" s="8" t="s">
        <v>14</v>
      </c>
      <c r="DU85" s="8" t="s">
        <v>14</v>
      </c>
      <c r="DV85" s="8" t="s">
        <v>14</v>
      </c>
      <c r="DW85" s="8" t="s">
        <v>14</v>
      </c>
      <c r="DX85" s="8" t="s">
        <v>14</v>
      </c>
      <c r="DY85" s="8" t="s">
        <v>14</v>
      </c>
      <c r="DZ85" s="8" t="s">
        <v>14</v>
      </c>
      <c r="EB85" s="71"/>
      <c r="EC85" s="17" t="s">
        <v>24</v>
      </c>
      <c r="ED85" s="4" t="s">
        <v>14</v>
      </c>
      <c r="EE85" s="8" t="s">
        <v>14</v>
      </c>
      <c r="EF85" s="8" t="s">
        <v>14</v>
      </c>
      <c r="EG85" s="8" t="s">
        <v>14</v>
      </c>
      <c r="EH85" s="8" t="s">
        <v>14</v>
      </c>
      <c r="EI85" s="8" t="s">
        <v>14</v>
      </c>
      <c r="EJ85" s="8" t="s">
        <v>14</v>
      </c>
      <c r="EK85" s="8" t="s">
        <v>14</v>
      </c>
      <c r="EL85" s="8" t="s">
        <v>14</v>
      </c>
      <c r="EM85" s="8" t="s">
        <v>14</v>
      </c>
      <c r="EN85" s="8" t="s">
        <v>14</v>
      </c>
      <c r="EO85" s="8" t="s">
        <v>14</v>
      </c>
      <c r="EP85" s="8" t="s">
        <v>14</v>
      </c>
      <c r="ER85" s="71"/>
      <c r="ES85" s="17" t="s">
        <v>24</v>
      </c>
      <c r="ET85" s="4" t="s">
        <v>14</v>
      </c>
      <c r="EU85" s="8" t="s">
        <v>14</v>
      </c>
      <c r="EV85" s="8" t="s">
        <v>14</v>
      </c>
      <c r="EW85" s="8" t="s">
        <v>14</v>
      </c>
      <c r="EX85" s="8" t="s">
        <v>14</v>
      </c>
      <c r="EY85" s="8" t="s">
        <v>14</v>
      </c>
      <c r="EZ85" s="8" t="s">
        <v>14</v>
      </c>
      <c r="FA85" s="8" t="s">
        <v>14</v>
      </c>
      <c r="FB85" s="8" t="s">
        <v>14</v>
      </c>
      <c r="FC85" s="8" t="s">
        <v>14</v>
      </c>
      <c r="FD85" s="8" t="s">
        <v>14</v>
      </c>
      <c r="FE85" s="8" t="s">
        <v>14</v>
      </c>
      <c r="FF85" s="8" t="s">
        <v>14</v>
      </c>
      <c r="FH85" s="71"/>
      <c r="FI85" s="17" t="s">
        <v>24</v>
      </c>
      <c r="FJ85" s="4" t="s">
        <v>14</v>
      </c>
      <c r="FK85" s="8" t="s">
        <v>14</v>
      </c>
      <c r="FL85" s="8" t="s">
        <v>14</v>
      </c>
      <c r="FM85" s="8" t="s">
        <v>14</v>
      </c>
      <c r="FN85" s="8" t="s">
        <v>14</v>
      </c>
      <c r="FO85" s="8" t="s">
        <v>14</v>
      </c>
      <c r="FP85" s="8" t="s">
        <v>14</v>
      </c>
      <c r="FQ85" s="8" t="s">
        <v>14</v>
      </c>
      <c r="FR85" s="8" t="s">
        <v>14</v>
      </c>
      <c r="FS85" s="8" t="s">
        <v>14</v>
      </c>
      <c r="FT85" s="8" t="s">
        <v>14</v>
      </c>
      <c r="FU85" s="8" t="s">
        <v>14</v>
      </c>
      <c r="FV85" s="8" t="s">
        <v>14</v>
      </c>
      <c r="FX85" s="71"/>
      <c r="FY85" s="17" t="s">
        <v>24</v>
      </c>
      <c r="FZ85" s="4" t="s">
        <v>14</v>
      </c>
      <c r="GA85" s="8" t="s">
        <v>14</v>
      </c>
      <c r="GB85" s="8" t="s">
        <v>14</v>
      </c>
      <c r="GC85" s="8" t="s">
        <v>14</v>
      </c>
      <c r="GD85" s="8" t="s">
        <v>14</v>
      </c>
      <c r="GE85" s="8" t="s">
        <v>14</v>
      </c>
      <c r="GF85" s="8" t="s">
        <v>14</v>
      </c>
      <c r="GG85" s="8" t="s">
        <v>14</v>
      </c>
      <c r="GH85" s="8" t="s">
        <v>14</v>
      </c>
      <c r="GI85" s="8" t="s">
        <v>14</v>
      </c>
      <c r="GJ85" s="8" t="s">
        <v>14</v>
      </c>
      <c r="GK85" s="8" t="s">
        <v>14</v>
      </c>
      <c r="GL85" s="8" t="s">
        <v>14</v>
      </c>
      <c r="GN85" s="71"/>
      <c r="GO85" s="17" t="s">
        <v>24</v>
      </c>
      <c r="GP85" s="4" t="s">
        <v>14</v>
      </c>
      <c r="GQ85" s="8" t="s">
        <v>14</v>
      </c>
      <c r="GR85" s="8" t="s">
        <v>14</v>
      </c>
      <c r="GS85" s="8" t="s">
        <v>14</v>
      </c>
      <c r="GT85" s="8" t="s">
        <v>14</v>
      </c>
      <c r="GU85" s="8" t="s">
        <v>14</v>
      </c>
      <c r="GV85" s="8" t="s">
        <v>14</v>
      </c>
      <c r="GW85" s="8" t="s">
        <v>14</v>
      </c>
      <c r="GX85" s="8" t="s">
        <v>14</v>
      </c>
      <c r="GY85" s="8" t="s">
        <v>14</v>
      </c>
      <c r="GZ85" s="8" t="s">
        <v>14</v>
      </c>
      <c r="HA85" s="8" t="s">
        <v>14</v>
      </c>
      <c r="HB85" s="8" t="s">
        <v>14</v>
      </c>
      <c r="HD85" s="71"/>
      <c r="HE85" s="17" t="s">
        <v>24</v>
      </c>
      <c r="HF85" s="4" t="s">
        <v>14</v>
      </c>
      <c r="HG85" s="8" t="s">
        <v>14</v>
      </c>
      <c r="HH85" s="8" t="s">
        <v>14</v>
      </c>
      <c r="HI85" s="8" t="s">
        <v>14</v>
      </c>
      <c r="HJ85" s="8" t="s">
        <v>14</v>
      </c>
      <c r="HK85" s="8" t="s">
        <v>14</v>
      </c>
      <c r="HL85" s="8" t="s">
        <v>14</v>
      </c>
      <c r="HM85" s="8" t="s">
        <v>14</v>
      </c>
      <c r="HN85" s="8" t="s">
        <v>14</v>
      </c>
      <c r="HO85" s="8" t="s">
        <v>14</v>
      </c>
      <c r="HP85" s="8" t="s">
        <v>14</v>
      </c>
      <c r="HQ85" s="8" t="s">
        <v>14</v>
      </c>
      <c r="HR85" s="8" t="s">
        <v>14</v>
      </c>
      <c r="HT85" s="71"/>
      <c r="HU85" s="17" t="s">
        <v>24</v>
      </c>
      <c r="HV85" s="4" t="s">
        <v>14</v>
      </c>
      <c r="HW85" s="8" t="s">
        <v>14</v>
      </c>
      <c r="HX85" s="8" t="s">
        <v>14</v>
      </c>
      <c r="HY85" s="8" t="s">
        <v>14</v>
      </c>
      <c r="HZ85" s="8" t="s">
        <v>14</v>
      </c>
      <c r="IA85" s="8" t="s">
        <v>14</v>
      </c>
      <c r="IB85" s="8" t="s">
        <v>14</v>
      </c>
      <c r="IC85" s="8" t="s">
        <v>14</v>
      </c>
      <c r="ID85" s="8" t="s">
        <v>14</v>
      </c>
      <c r="IE85" s="8" t="s">
        <v>14</v>
      </c>
      <c r="IF85" s="8" t="s">
        <v>14</v>
      </c>
      <c r="IG85" s="8" t="s">
        <v>14</v>
      </c>
      <c r="IH85" s="8" t="s">
        <v>14</v>
      </c>
      <c r="IJ85" s="59"/>
      <c r="IK85" s="17" t="s">
        <v>24</v>
      </c>
      <c r="IL85" s="4" t="s">
        <v>14</v>
      </c>
      <c r="IM85" s="8" t="s">
        <v>14</v>
      </c>
      <c r="IN85" s="8" t="s">
        <v>14</v>
      </c>
      <c r="IO85" s="8" t="s">
        <v>14</v>
      </c>
      <c r="IP85" s="8" t="s">
        <v>14</v>
      </c>
      <c r="IQ85" s="8" t="s">
        <v>14</v>
      </c>
      <c r="IR85" s="8" t="s">
        <v>14</v>
      </c>
      <c r="IS85" s="8" t="s">
        <v>14</v>
      </c>
      <c r="IT85" s="8" t="s">
        <v>14</v>
      </c>
      <c r="IU85" s="8" t="s">
        <v>14</v>
      </c>
      <c r="IV85" s="8" t="s">
        <v>14</v>
      </c>
      <c r="IW85" s="8" t="s">
        <v>14</v>
      </c>
      <c r="IX85" s="8" t="s">
        <v>14</v>
      </c>
      <c r="IZ85" s="59"/>
      <c r="JA85" s="17" t="s">
        <v>24</v>
      </c>
      <c r="JB85" s="4" t="s">
        <v>14</v>
      </c>
      <c r="JC85" s="8" t="s">
        <v>14</v>
      </c>
      <c r="JD85" s="8" t="s">
        <v>14</v>
      </c>
      <c r="JE85" s="8" t="s">
        <v>14</v>
      </c>
      <c r="JF85" s="8" t="s">
        <v>14</v>
      </c>
      <c r="JG85" s="8" t="s">
        <v>14</v>
      </c>
      <c r="JH85" s="8" t="s">
        <v>14</v>
      </c>
      <c r="JI85" s="8" t="s">
        <v>14</v>
      </c>
      <c r="JJ85" s="8" t="s">
        <v>14</v>
      </c>
      <c r="JK85" s="8" t="s">
        <v>14</v>
      </c>
      <c r="JL85" s="8" t="s">
        <v>14</v>
      </c>
      <c r="JM85" s="8" t="s">
        <v>14</v>
      </c>
      <c r="JN85" s="8" t="s">
        <v>14</v>
      </c>
      <c r="JP85" s="59"/>
      <c r="JQ85" s="17" t="s">
        <v>24</v>
      </c>
      <c r="JR85" s="4" t="s">
        <v>14</v>
      </c>
      <c r="JS85" s="8" t="s">
        <v>14</v>
      </c>
      <c r="JT85" s="8" t="s">
        <v>14</v>
      </c>
      <c r="JU85" s="8" t="s">
        <v>14</v>
      </c>
      <c r="JV85" s="8" t="s">
        <v>14</v>
      </c>
      <c r="JW85" s="8" t="s">
        <v>14</v>
      </c>
      <c r="JX85" s="8" t="s">
        <v>14</v>
      </c>
      <c r="JY85" s="8" t="s">
        <v>14</v>
      </c>
      <c r="JZ85" s="8" t="s">
        <v>14</v>
      </c>
      <c r="KA85" s="8" t="s">
        <v>14</v>
      </c>
      <c r="KB85" s="8" t="s">
        <v>14</v>
      </c>
      <c r="KC85" s="8" t="s">
        <v>14</v>
      </c>
      <c r="KD85" s="8" t="s">
        <v>14</v>
      </c>
    </row>
    <row r="86" spans="2:290" ht="15.75" thickBot="1" x14ac:dyDescent="0.3">
      <c r="B86" s="80"/>
      <c r="C86" s="15" t="s">
        <v>25</v>
      </c>
      <c r="D86" s="19">
        <f t="shared" si="10"/>
        <v>51</v>
      </c>
      <c r="E86" s="14">
        <f t="shared" si="11"/>
        <v>0</v>
      </c>
      <c r="F86" s="14">
        <f t="shared" si="9"/>
        <v>0</v>
      </c>
      <c r="G86" s="14">
        <f t="shared" si="9"/>
        <v>17</v>
      </c>
      <c r="H86" s="14">
        <f t="shared" si="9"/>
        <v>34</v>
      </c>
      <c r="I86" s="14">
        <f t="shared" si="9"/>
        <v>0</v>
      </c>
      <c r="J86" s="14">
        <f t="shared" si="9"/>
        <v>0</v>
      </c>
      <c r="K86" s="14">
        <f t="shared" si="9"/>
        <v>0</v>
      </c>
      <c r="L86" s="14">
        <f t="shared" si="9"/>
        <v>0</v>
      </c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60"/>
      <c r="BA86" s="6" t="s">
        <v>25</v>
      </c>
      <c r="BB86" s="10">
        <v>5</v>
      </c>
      <c r="BC86" s="11"/>
      <c r="BD86" s="11"/>
      <c r="BE86" s="12">
        <v>5</v>
      </c>
      <c r="BF86" s="11"/>
      <c r="BG86" s="11"/>
      <c r="BH86" s="11"/>
      <c r="BI86" s="11"/>
      <c r="BJ86" s="11"/>
      <c r="BK86" s="11"/>
      <c r="BL86" s="11"/>
      <c r="BM86" s="11"/>
      <c r="BN86" s="11"/>
      <c r="BP86" s="60"/>
      <c r="BQ86" s="6" t="s">
        <v>25</v>
      </c>
      <c r="BR86" s="16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F86" s="60"/>
      <c r="CG86" s="6" t="s">
        <v>25</v>
      </c>
      <c r="CH86" s="16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V86" s="60"/>
      <c r="CW86" s="6" t="s">
        <v>25</v>
      </c>
      <c r="CX86" s="16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L86" s="60"/>
      <c r="DM86" s="6" t="s">
        <v>25</v>
      </c>
      <c r="DN86" s="16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B86" s="72"/>
      <c r="EC86" s="6" t="s">
        <v>25</v>
      </c>
      <c r="ED86" s="16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R86" s="72"/>
      <c r="ES86" s="6" t="s">
        <v>25</v>
      </c>
      <c r="ET86" s="16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H86" s="72"/>
      <c r="FI86" s="6" t="s">
        <v>25</v>
      </c>
      <c r="FJ86" s="16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X86" s="72"/>
      <c r="FY86" s="6" t="s">
        <v>25</v>
      </c>
      <c r="FZ86" s="16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N86" s="72"/>
      <c r="GO86" s="6" t="s">
        <v>25</v>
      </c>
      <c r="GP86" s="16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D86" s="72"/>
      <c r="HE86" s="6" t="s">
        <v>25</v>
      </c>
      <c r="HF86" s="16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T86" s="72"/>
      <c r="HU86" s="6" t="s">
        <v>25</v>
      </c>
      <c r="HV86" s="16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J86" s="60"/>
      <c r="IK86" s="6" t="s">
        <v>25</v>
      </c>
      <c r="IL86" s="16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Z86" s="60"/>
      <c r="JA86" s="6" t="s">
        <v>25</v>
      </c>
      <c r="JB86" s="16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P86" s="60"/>
      <c r="JQ86" s="6" t="s">
        <v>25</v>
      </c>
      <c r="JR86" s="10">
        <v>46</v>
      </c>
      <c r="JS86" s="11"/>
      <c r="JT86" s="11"/>
      <c r="JU86" s="12">
        <v>12</v>
      </c>
      <c r="JV86" s="12">
        <v>34</v>
      </c>
      <c r="JW86" s="11"/>
      <c r="JX86" s="11"/>
      <c r="JY86" s="11"/>
      <c r="JZ86" s="11"/>
      <c r="KA86" s="11"/>
      <c r="KB86" s="11"/>
      <c r="KC86" s="11"/>
      <c r="KD86" s="11"/>
    </row>
    <row r="87" spans="2:290" x14ac:dyDescent="0.25">
      <c r="B87" s="21"/>
      <c r="C87" s="21"/>
      <c r="D87" s="39"/>
      <c r="E87" s="39"/>
      <c r="F87" s="39"/>
      <c r="G87" s="39"/>
      <c r="H87" s="39"/>
      <c r="I87" s="39"/>
      <c r="J87" s="39"/>
      <c r="K87" s="39"/>
      <c r="L87" s="39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</row>
    <row r="88" spans="2:290" x14ac:dyDescent="0.25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</row>
    <row r="89" spans="2:290" x14ac:dyDescent="0.25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</row>
    <row r="90" spans="2:290" x14ac:dyDescent="0.25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</row>
    <row r="91" spans="2:290" x14ac:dyDescent="0.25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</row>
    <row r="92" spans="2:290" x14ac:dyDescent="0.25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</row>
    <row r="93" spans="2:290" x14ac:dyDescent="0.25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57" t="s">
        <v>168</v>
      </c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21"/>
      <c r="AY93" s="21"/>
    </row>
    <row r="94" spans="2:290" ht="15.75" thickBot="1" x14ac:dyDescent="0.3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</row>
    <row r="95" spans="2:290" ht="15.75" thickBot="1" x14ac:dyDescent="0.3">
      <c r="B95" s="25"/>
      <c r="C95" s="23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BB95" s="1" t="s">
        <v>1</v>
      </c>
      <c r="BC95" s="2" t="s">
        <v>2</v>
      </c>
      <c r="BD95" s="2" t="s">
        <v>3</v>
      </c>
      <c r="BE95" s="2" t="s">
        <v>4</v>
      </c>
      <c r="BF95" s="2" t="s">
        <v>5</v>
      </c>
      <c r="BG95" s="2" t="s">
        <v>6</v>
      </c>
      <c r="BH95" s="2" t="s">
        <v>7</v>
      </c>
      <c r="BI95" s="2" t="s">
        <v>8</v>
      </c>
      <c r="BJ95" s="2" t="s">
        <v>9</v>
      </c>
      <c r="BK95" s="2" t="s">
        <v>10</v>
      </c>
      <c r="BL95" s="2" t="s">
        <v>11</v>
      </c>
      <c r="BM95" s="2" t="s">
        <v>12</v>
      </c>
      <c r="BN95" s="2" t="s">
        <v>13</v>
      </c>
      <c r="BR95" s="1" t="s">
        <v>1</v>
      </c>
      <c r="BS95" s="2" t="s">
        <v>2</v>
      </c>
      <c r="BT95" s="2" t="s">
        <v>3</v>
      </c>
      <c r="BU95" s="2" t="s">
        <v>4</v>
      </c>
      <c r="BV95" s="2" t="s">
        <v>5</v>
      </c>
      <c r="BW95" s="2" t="s">
        <v>6</v>
      </c>
      <c r="BX95" s="2" t="s">
        <v>7</v>
      </c>
      <c r="BY95" s="2" t="s">
        <v>8</v>
      </c>
      <c r="BZ95" s="2" t="s">
        <v>9</v>
      </c>
      <c r="CA95" s="2" t="s">
        <v>10</v>
      </c>
      <c r="CB95" s="2" t="s">
        <v>11</v>
      </c>
      <c r="CC95" s="2" t="s">
        <v>12</v>
      </c>
      <c r="CD95" s="2" t="s">
        <v>13</v>
      </c>
      <c r="CH95" s="1" t="s">
        <v>1</v>
      </c>
      <c r="CI95" s="2" t="s">
        <v>2</v>
      </c>
      <c r="CJ95" s="2" t="s">
        <v>3</v>
      </c>
      <c r="CK95" s="2" t="s">
        <v>4</v>
      </c>
      <c r="CL95" s="2" t="s">
        <v>5</v>
      </c>
      <c r="CM95" s="2" t="s">
        <v>6</v>
      </c>
      <c r="CN95" s="2" t="s">
        <v>7</v>
      </c>
      <c r="CO95" s="2" t="s">
        <v>8</v>
      </c>
      <c r="CP95" s="2" t="s">
        <v>9</v>
      </c>
      <c r="CQ95" s="2" t="s">
        <v>10</v>
      </c>
      <c r="CR95" s="2" t="s">
        <v>11</v>
      </c>
      <c r="CS95" s="2" t="s">
        <v>12</v>
      </c>
      <c r="CT95" s="2" t="s">
        <v>13</v>
      </c>
      <c r="CX95" s="1" t="s">
        <v>1</v>
      </c>
      <c r="CY95" s="2" t="s">
        <v>2</v>
      </c>
      <c r="CZ95" s="2" t="s">
        <v>3</v>
      </c>
      <c r="DA95" s="2" t="s">
        <v>4</v>
      </c>
      <c r="DB95" s="2" t="s">
        <v>5</v>
      </c>
      <c r="DC95" s="2" t="s">
        <v>6</v>
      </c>
      <c r="DD95" s="2" t="s">
        <v>7</v>
      </c>
      <c r="DE95" s="2" t="s">
        <v>8</v>
      </c>
      <c r="DF95" s="2" t="s">
        <v>9</v>
      </c>
      <c r="DG95" s="2" t="s">
        <v>10</v>
      </c>
      <c r="DH95" s="2" t="s">
        <v>11</v>
      </c>
      <c r="DI95" s="2" t="s">
        <v>12</v>
      </c>
      <c r="DJ95" s="2" t="s">
        <v>13</v>
      </c>
      <c r="DN95" s="1" t="s">
        <v>1</v>
      </c>
      <c r="DO95" s="2" t="s">
        <v>2</v>
      </c>
      <c r="DP95" s="2" t="s">
        <v>3</v>
      </c>
      <c r="DQ95" s="2" t="s">
        <v>4</v>
      </c>
      <c r="DR95" s="2" t="s">
        <v>5</v>
      </c>
      <c r="DS95" s="2" t="s">
        <v>6</v>
      </c>
      <c r="DT95" s="2" t="s">
        <v>7</v>
      </c>
      <c r="DU95" s="2" t="s">
        <v>8</v>
      </c>
      <c r="DV95" s="2" t="s">
        <v>9</v>
      </c>
      <c r="DW95" s="2" t="s">
        <v>10</v>
      </c>
      <c r="DX95" s="2" t="s">
        <v>11</v>
      </c>
      <c r="DY95" s="2" t="s">
        <v>12</v>
      </c>
      <c r="DZ95" s="2" t="s">
        <v>13</v>
      </c>
      <c r="ED95" s="1" t="s">
        <v>1</v>
      </c>
      <c r="EE95" s="2" t="s">
        <v>2</v>
      </c>
      <c r="EF95" s="2" t="s">
        <v>3</v>
      </c>
      <c r="EG95" s="2" t="s">
        <v>4</v>
      </c>
      <c r="EH95" s="2" t="s">
        <v>5</v>
      </c>
      <c r="EI95" s="2" t="s">
        <v>6</v>
      </c>
      <c r="EJ95" s="2" t="s">
        <v>7</v>
      </c>
      <c r="EK95" s="2" t="s">
        <v>8</v>
      </c>
      <c r="EL95" s="2" t="s">
        <v>9</v>
      </c>
      <c r="EM95" s="2" t="s">
        <v>10</v>
      </c>
      <c r="EN95" s="2" t="s">
        <v>11</v>
      </c>
      <c r="EO95" s="2" t="s">
        <v>12</v>
      </c>
      <c r="EP95" s="2" t="s">
        <v>13</v>
      </c>
      <c r="ET95" s="1" t="s">
        <v>1</v>
      </c>
      <c r="EU95" s="2" t="s">
        <v>2</v>
      </c>
      <c r="EV95" s="2" t="s">
        <v>3</v>
      </c>
      <c r="EW95" s="2" t="s">
        <v>4</v>
      </c>
      <c r="EX95" s="2" t="s">
        <v>5</v>
      </c>
      <c r="EY95" s="2" t="s">
        <v>6</v>
      </c>
      <c r="EZ95" s="2" t="s">
        <v>7</v>
      </c>
      <c r="FA95" s="2" t="s">
        <v>8</v>
      </c>
      <c r="FB95" s="2" t="s">
        <v>9</v>
      </c>
      <c r="FC95" s="2" t="s">
        <v>10</v>
      </c>
      <c r="FD95" s="2" t="s">
        <v>11</v>
      </c>
      <c r="FE95" s="2" t="s">
        <v>12</v>
      </c>
      <c r="FF95" s="2" t="s">
        <v>13</v>
      </c>
      <c r="FJ95" s="1" t="s">
        <v>1</v>
      </c>
      <c r="FK95" s="2" t="s">
        <v>2</v>
      </c>
      <c r="FL95" s="2" t="s">
        <v>3</v>
      </c>
      <c r="FM95" s="2" t="s">
        <v>4</v>
      </c>
      <c r="FN95" s="2" t="s">
        <v>5</v>
      </c>
      <c r="FO95" s="2" t="s">
        <v>6</v>
      </c>
      <c r="FP95" s="2" t="s">
        <v>7</v>
      </c>
      <c r="FQ95" s="2" t="s">
        <v>8</v>
      </c>
      <c r="FR95" s="2" t="s">
        <v>9</v>
      </c>
      <c r="FS95" s="2" t="s">
        <v>10</v>
      </c>
      <c r="FT95" s="2" t="s">
        <v>11</v>
      </c>
      <c r="FU95" s="2" t="s">
        <v>12</v>
      </c>
      <c r="FV95" s="2" t="s">
        <v>13</v>
      </c>
      <c r="FZ95" s="1" t="s">
        <v>1</v>
      </c>
      <c r="GA95" s="2" t="s">
        <v>2</v>
      </c>
      <c r="GB95" s="2" t="s">
        <v>3</v>
      </c>
      <c r="GC95" s="2" t="s">
        <v>4</v>
      </c>
      <c r="GD95" s="2" t="s">
        <v>5</v>
      </c>
      <c r="GE95" s="2" t="s">
        <v>6</v>
      </c>
      <c r="GF95" s="2" t="s">
        <v>7</v>
      </c>
      <c r="GG95" s="2" t="s">
        <v>8</v>
      </c>
      <c r="GH95" s="2" t="s">
        <v>9</v>
      </c>
      <c r="GI95" s="2" t="s">
        <v>10</v>
      </c>
      <c r="GJ95" s="2" t="s">
        <v>11</v>
      </c>
      <c r="GK95" s="2" t="s">
        <v>12</v>
      </c>
      <c r="GL95" s="2" t="s">
        <v>13</v>
      </c>
      <c r="GP95" s="1" t="s">
        <v>1</v>
      </c>
      <c r="GQ95" s="2" t="s">
        <v>2</v>
      </c>
      <c r="GR95" s="2" t="s">
        <v>3</v>
      </c>
      <c r="GS95" s="2" t="s">
        <v>4</v>
      </c>
      <c r="GT95" s="2" t="s">
        <v>5</v>
      </c>
      <c r="GU95" s="2" t="s">
        <v>6</v>
      </c>
      <c r="GV95" s="2" t="s">
        <v>7</v>
      </c>
      <c r="GW95" s="2" t="s">
        <v>8</v>
      </c>
      <c r="GX95" s="2" t="s">
        <v>9</v>
      </c>
      <c r="GY95" s="2" t="s">
        <v>10</v>
      </c>
      <c r="GZ95" s="2" t="s">
        <v>11</v>
      </c>
      <c r="HA95" s="2" t="s">
        <v>12</v>
      </c>
      <c r="HB95" s="2" t="s">
        <v>13</v>
      </c>
      <c r="HF95" s="1" t="s">
        <v>1</v>
      </c>
      <c r="HG95" s="2" t="s">
        <v>2</v>
      </c>
      <c r="HH95" s="2" t="s">
        <v>3</v>
      </c>
      <c r="HI95" s="2" t="s">
        <v>4</v>
      </c>
      <c r="HJ95" s="2" t="s">
        <v>5</v>
      </c>
      <c r="HK95" s="2" t="s">
        <v>6</v>
      </c>
      <c r="HL95" s="2" t="s">
        <v>7</v>
      </c>
      <c r="HM95" s="2" t="s">
        <v>8</v>
      </c>
      <c r="HN95" s="2" t="s">
        <v>9</v>
      </c>
      <c r="HO95" s="2" t="s">
        <v>10</v>
      </c>
      <c r="HP95" s="2" t="s">
        <v>11</v>
      </c>
      <c r="HQ95" s="2" t="s">
        <v>12</v>
      </c>
      <c r="HR95" s="2" t="s">
        <v>13</v>
      </c>
    </row>
    <row r="96" spans="2:290" ht="15.75" thickBot="1" x14ac:dyDescent="0.3">
      <c r="B96" s="78" t="s">
        <v>168</v>
      </c>
      <c r="C96" s="18" t="s">
        <v>197</v>
      </c>
      <c r="D96" s="18" t="s">
        <v>26</v>
      </c>
      <c r="E96" s="18" t="s">
        <v>27</v>
      </c>
      <c r="F96" s="18" t="s">
        <v>28</v>
      </c>
      <c r="G96" s="18" t="s">
        <v>29</v>
      </c>
      <c r="H96" s="18" t="s">
        <v>30</v>
      </c>
      <c r="I96" s="18" t="s">
        <v>31</v>
      </c>
      <c r="J96" s="18" t="s">
        <v>32</v>
      </c>
      <c r="K96" s="18" t="s">
        <v>203</v>
      </c>
      <c r="L96" s="18" t="s">
        <v>204</v>
      </c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58" t="s">
        <v>46</v>
      </c>
      <c r="BA96" s="1" t="s">
        <v>1</v>
      </c>
      <c r="BB96" s="5">
        <v>3424</v>
      </c>
      <c r="BC96" s="6" t="s">
        <v>14</v>
      </c>
      <c r="BD96" s="6" t="s">
        <v>14</v>
      </c>
      <c r="BE96" s="5">
        <v>1444</v>
      </c>
      <c r="BF96" s="5">
        <v>1307</v>
      </c>
      <c r="BG96" s="5">
        <v>662</v>
      </c>
      <c r="BH96" s="5">
        <v>9</v>
      </c>
      <c r="BI96" s="5">
        <v>2</v>
      </c>
      <c r="BJ96" s="6" t="s">
        <v>14</v>
      </c>
      <c r="BK96" s="6" t="s">
        <v>14</v>
      </c>
      <c r="BL96" s="6" t="s">
        <v>14</v>
      </c>
      <c r="BM96" s="6" t="s">
        <v>14</v>
      </c>
      <c r="BN96" s="6" t="s">
        <v>14</v>
      </c>
      <c r="BP96" s="58" t="s">
        <v>104</v>
      </c>
      <c r="BQ96" s="1" t="s">
        <v>1</v>
      </c>
      <c r="BR96" s="5">
        <v>561</v>
      </c>
      <c r="BS96" s="6" t="s">
        <v>14</v>
      </c>
      <c r="BT96" s="6" t="s">
        <v>14</v>
      </c>
      <c r="BU96" s="5">
        <v>238</v>
      </c>
      <c r="BV96" s="5">
        <v>291</v>
      </c>
      <c r="BW96" s="5">
        <v>24</v>
      </c>
      <c r="BX96" s="5">
        <v>8</v>
      </c>
      <c r="BY96" s="6" t="s">
        <v>14</v>
      </c>
      <c r="BZ96" s="6" t="s">
        <v>14</v>
      </c>
      <c r="CA96" s="6" t="s">
        <v>14</v>
      </c>
      <c r="CB96" s="6" t="s">
        <v>14</v>
      </c>
      <c r="CC96" s="6" t="s">
        <v>14</v>
      </c>
      <c r="CD96" s="6" t="s">
        <v>14</v>
      </c>
      <c r="CF96" s="58" t="s">
        <v>105</v>
      </c>
      <c r="CG96" s="1" t="s">
        <v>1</v>
      </c>
      <c r="CH96" s="5">
        <v>1049</v>
      </c>
      <c r="CI96" s="6" t="s">
        <v>14</v>
      </c>
      <c r="CJ96" s="6" t="s">
        <v>14</v>
      </c>
      <c r="CK96" s="5">
        <v>627</v>
      </c>
      <c r="CL96" s="5">
        <v>193</v>
      </c>
      <c r="CM96" s="5">
        <v>193</v>
      </c>
      <c r="CN96" s="5">
        <v>36</v>
      </c>
      <c r="CO96" s="6" t="s">
        <v>14</v>
      </c>
      <c r="CP96" s="6" t="s">
        <v>14</v>
      </c>
      <c r="CQ96" s="6" t="s">
        <v>14</v>
      </c>
      <c r="CR96" s="6" t="s">
        <v>14</v>
      </c>
      <c r="CS96" s="6" t="s">
        <v>14</v>
      </c>
      <c r="CT96" s="6" t="s">
        <v>14</v>
      </c>
      <c r="CV96" s="58" t="s">
        <v>106</v>
      </c>
      <c r="CW96" s="1" t="s">
        <v>1</v>
      </c>
      <c r="CX96" s="5">
        <v>130</v>
      </c>
      <c r="CY96" s="6" t="s">
        <v>14</v>
      </c>
      <c r="CZ96" s="6" t="s">
        <v>14</v>
      </c>
      <c r="DA96" s="5">
        <v>90</v>
      </c>
      <c r="DB96" s="5">
        <v>25</v>
      </c>
      <c r="DC96" s="5">
        <v>15</v>
      </c>
      <c r="DD96" s="6" t="s">
        <v>14</v>
      </c>
      <c r="DE96" s="6" t="s">
        <v>14</v>
      </c>
      <c r="DF96" s="6" t="s">
        <v>14</v>
      </c>
      <c r="DG96" s="6" t="s">
        <v>14</v>
      </c>
      <c r="DH96" s="6" t="s">
        <v>14</v>
      </c>
      <c r="DI96" s="6" t="s">
        <v>14</v>
      </c>
      <c r="DJ96" s="6" t="s">
        <v>14</v>
      </c>
      <c r="DL96" s="58" t="s">
        <v>107</v>
      </c>
      <c r="DM96" s="1" t="s">
        <v>1</v>
      </c>
      <c r="DN96" s="5">
        <v>488</v>
      </c>
      <c r="DO96" s="6" t="s">
        <v>14</v>
      </c>
      <c r="DP96" s="6" t="s">
        <v>14</v>
      </c>
      <c r="DQ96" s="5">
        <v>199</v>
      </c>
      <c r="DR96" s="5">
        <v>148</v>
      </c>
      <c r="DS96" s="5">
        <v>35</v>
      </c>
      <c r="DT96" s="5">
        <v>106</v>
      </c>
      <c r="DU96" s="6" t="s">
        <v>14</v>
      </c>
      <c r="DV96" s="6" t="s">
        <v>14</v>
      </c>
      <c r="DW96" s="6" t="s">
        <v>14</v>
      </c>
      <c r="DX96" s="6" t="s">
        <v>14</v>
      </c>
      <c r="DY96" s="6" t="s">
        <v>14</v>
      </c>
      <c r="DZ96" s="6" t="s">
        <v>14</v>
      </c>
      <c r="EB96" s="70" t="s">
        <v>108</v>
      </c>
      <c r="EC96" s="1" t="s">
        <v>1</v>
      </c>
      <c r="ED96" s="5">
        <v>385</v>
      </c>
      <c r="EE96" s="6" t="s">
        <v>14</v>
      </c>
      <c r="EF96" s="6" t="s">
        <v>14</v>
      </c>
      <c r="EG96" s="5">
        <v>145</v>
      </c>
      <c r="EH96" s="5">
        <v>200</v>
      </c>
      <c r="EI96" s="5">
        <v>40</v>
      </c>
      <c r="EJ96" s="6" t="s">
        <v>14</v>
      </c>
      <c r="EK96" s="6" t="s">
        <v>14</v>
      </c>
      <c r="EL96" s="6" t="s">
        <v>14</v>
      </c>
      <c r="EM96" s="6" t="s">
        <v>14</v>
      </c>
      <c r="EN96" s="6" t="s">
        <v>14</v>
      </c>
      <c r="EO96" s="6" t="s">
        <v>14</v>
      </c>
      <c r="EP96" s="6" t="s">
        <v>14</v>
      </c>
      <c r="ER96" s="70" t="s">
        <v>109</v>
      </c>
      <c r="ES96" s="1" t="s">
        <v>1</v>
      </c>
      <c r="ET96" s="5">
        <v>172</v>
      </c>
      <c r="EU96" s="6" t="s">
        <v>14</v>
      </c>
      <c r="EV96" s="6" t="s">
        <v>14</v>
      </c>
      <c r="EW96" s="5">
        <v>100</v>
      </c>
      <c r="EX96" s="5">
        <v>51</v>
      </c>
      <c r="EY96" s="5">
        <v>20</v>
      </c>
      <c r="EZ96" s="5">
        <v>1</v>
      </c>
      <c r="FA96" s="6" t="s">
        <v>14</v>
      </c>
      <c r="FB96" s="6" t="s">
        <v>14</v>
      </c>
      <c r="FC96" s="6" t="s">
        <v>14</v>
      </c>
      <c r="FD96" s="6" t="s">
        <v>14</v>
      </c>
      <c r="FE96" s="6" t="s">
        <v>14</v>
      </c>
      <c r="FF96" s="6" t="s">
        <v>14</v>
      </c>
      <c r="FH96" s="70" t="s">
        <v>110</v>
      </c>
      <c r="FI96" s="1" t="s">
        <v>1</v>
      </c>
      <c r="FJ96" s="5">
        <v>823</v>
      </c>
      <c r="FK96" s="6" t="s">
        <v>14</v>
      </c>
      <c r="FL96" s="6" t="s">
        <v>14</v>
      </c>
      <c r="FM96" s="5">
        <v>452</v>
      </c>
      <c r="FN96" s="5">
        <v>250</v>
      </c>
      <c r="FO96" s="5">
        <v>107</v>
      </c>
      <c r="FP96" s="5">
        <v>14</v>
      </c>
      <c r="FQ96" s="6" t="s">
        <v>14</v>
      </c>
      <c r="FR96" s="6" t="s">
        <v>14</v>
      </c>
      <c r="FS96" s="6" t="s">
        <v>14</v>
      </c>
      <c r="FT96" s="6" t="s">
        <v>14</v>
      </c>
      <c r="FU96" s="6" t="s">
        <v>14</v>
      </c>
      <c r="FV96" s="6" t="s">
        <v>14</v>
      </c>
      <c r="FX96" s="70" t="s">
        <v>141</v>
      </c>
      <c r="FY96" s="1" t="s">
        <v>1</v>
      </c>
      <c r="FZ96" s="5">
        <v>984</v>
      </c>
      <c r="GA96" s="6" t="s">
        <v>14</v>
      </c>
      <c r="GB96" s="6" t="s">
        <v>14</v>
      </c>
      <c r="GC96" s="5">
        <v>504</v>
      </c>
      <c r="GD96" s="5">
        <v>327</v>
      </c>
      <c r="GE96" s="5">
        <v>149</v>
      </c>
      <c r="GF96" s="5">
        <v>4</v>
      </c>
      <c r="GG96" s="6" t="s">
        <v>14</v>
      </c>
      <c r="GH96" s="6" t="s">
        <v>14</v>
      </c>
      <c r="GI96" s="6" t="s">
        <v>14</v>
      </c>
      <c r="GJ96" s="6" t="s">
        <v>14</v>
      </c>
      <c r="GK96" s="6" t="s">
        <v>14</v>
      </c>
      <c r="GL96" s="6" t="s">
        <v>14</v>
      </c>
      <c r="GN96" s="70" t="s">
        <v>142</v>
      </c>
      <c r="GO96" s="1" t="s">
        <v>1</v>
      </c>
      <c r="GP96" s="5">
        <v>255</v>
      </c>
      <c r="GQ96" s="6" t="s">
        <v>14</v>
      </c>
      <c r="GR96" s="6" t="s">
        <v>14</v>
      </c>
      <c r="GS96" s="5">
        <v>130</v>
      </c>
      <c r="GT96" s="5">
        <v>85</v>
      </c>
      <c r="GU96" s="6" t="s">
        <v>14</v>
      </c>
      <c r="GV96" s="5">
        <v>40</v>
      </c>
      <c r="GW96" s="6" t="s">
        <v>14</v>
      </c>
      <c r="GX96" s="6" t="s">
        <v>14</v>
      </c>
      <c r="GY96" s="6" t="s">
        <v>14</v>
      </c>
      <c r="GZ96" s="6" t="s">
        <v>14</v>
      </c>
      <c r="HA96" s="6" t="s">
        <v>14</v>
      </c>
      <c r="HB96" s="6" t="s">
        <v>14</v>
      </c>
      <c r="HD96" s="70" t="s">
        <v>148</v>
      </c>
      <c r="HE96" s="1" t="s">
        <v>1</v>
      </c>
      <c r="HF96" s="5">
        <v>646</v>
      </c>
      <c r="HG96" s="6" t="s">
        <v>14</v>
      </c>
      <c r="HH96" s="6" t="s">
        <v>14</v>
      </c>
      <c r="HI96" s="5">
        <v>401</v>
      </c>
      <c r="HJ96" s="5">
        <v>139</v>
      </c>
      <c r="HK96" s="5">
        <v>40</v>
      </c>
      <c r="HL96" s="5">
        <v>66</v>
      </c>
      <c r="HM96" s="6" t="s">
        <v>14</v>
      </c>
      <c r="HN96" s="6" t="s">
        <v>14</v>
      </c>
      <c r="HO96" s="6" t="s">
        <v>14</v>
      </c>
      <c r="HP96" s="6" t="s">
        <v>14</v>
      </c>
      <c r="HQ96" s="6" t="s">
        <v>14</v>
      </c>
      <c r="HR96" s="6" t="s">
        <v>14</v>
      </c>
    </row>
    <row r="97" spans="2:226" ht="15.75" thickBot="1" x14ac:dyDescent="0.3">
      <c r="B97" s="79"/>
      <c r="C97" s="13" t="s">
        <v>16</v>
      </c>
      <c r="D97" s="19">
        <f>SUM(E97:L97)</f>
        <v>143</v>
      </c>
      <c r="E97" s="14">
        <f>BC97+BS97+CI97+CY97+DO97+EE97+EU97+FK97+GA97+GQ97+HG97</f>
        <v>0</v>
      </c>
      <c r="F97" s="14">
        <f t="shared" ref="F97:L106" si="12">BD97+BT97+CJ97+CZ97+DP97+EF97+EV97+FL97+GB97+GR97+HH97</f>
        <v>0</v>
      </c>
      <c r="G97" s="14">
        <f t="shared" si="12"/>
        <v>94</v>
      </c>
      <c r="H97" s="14">
        <f t="shared" si="12"/>
        <v>32</v>
      </c>
      <c r="I97" s="14">
        <f t="shared" si="12"/>
        <v>13</v>
      </c>
      <c r="J97" s="14">
        <f t="shared" si="12"/>
        <v>3</v>
      </c>
      <c r="K97" s="14">
        <f t="shared" si="12"/>
        <v>1</v>
      </c>
      <c r="L97" s="14">
        <f t="shared" si="12"/>
        <v>0</v>
      </c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59"/>
      <c r="BA97" s="7" t="s">
        <v>16</v>
      </c>
      <c r="BB97" s="3">
        <v>81</v>
      </c>
      <c r="BC97" s="8" t="s">
        <v>14</v>
      </c>
      <c r="BD97" s="8" t="s">
        <v>14</v>
      </c>
      <c r="BE97" s="9">
        <v>48</v>
      </c>
      <c r="BF97" s="9">
        <v>29</v>
      </c>
      <c r="BG97" s="9">
        <v>3</v>
      </c>
      <c r="BH97" s="8" t="s">
        <v>14</v>
      </c>
      <c r="BI97" s="9">
        <v>1</v>
      </c>
      <c r="BJ97" s="8" t="s">
        <v>14</v>
      </c>
      <c r="BK97" s="8" t="s">
        <v>14</v>
      </c>
      <c r="BL97" s="8" t="s">
        <v>14</v>
      </c>
      <c r="BM97" s="8" t="s">
        <v>14</v>
      </c>
      <c r="BN97" s="8" t="s">
        <v>14</v>
      </c>
      <c r="BP97" s="59"/>
      <c r="BQ97" s="17" t="s">
        <v>16</v>
      </c>
      <c r="BR97" s="3">
        <v>3</v>
      </c>
      <c r="BS97" s="8" t="s">
        <v>14</v>
      </c>
      <c r="BT97" s="8" t="s">
        <v>14</v>
      </c>
      <c r="BU97" s="9">
        <v>1</v>
      </c>
      <c r="BV97" s="8" t="s">
        <v>14</v>
      </c>
      <c r="BW97" s="9">
        <v>2</v>
      </c>
      <c r="BX97" s="8" t="s">
        <v>14</v>
      </c>
      <c r="BY97" s="8" t="s">
        <v>14</v>
      </c>
      <c r="BZ97" s="8" t="s">
        <v>14</v>
      </c>
      <c r="CA97" s="8" t="s">
        <v>14</v>
      </c>
      <c r="CB97" s="8" t="s">
        <v>14</v>
      </c>
      <c r="CC97" s="8" t="s">
        <v>14</v>
      </c>
      <c r="CD97" s="8" t="s">
        <v>14</v>
      </c>
      <c r="CF97" s="59"/>
      <c r="CG97" s="17" t="s">
        <v>16</v>
      </c>
      <c r="CH97" s="3">
        <v>16</v>
      </c>
      <c r="CI97" s="8" t="s">
        <v>14</v>
      </c>
      <c r="CJ97" s="8" t="s">
        <v>14</v>
      </c>
      <c r="CK97" s="9">
        <v>13</v>
      </c>
      <c r="CL97" s="8" t="s">
        <v>14</v>
      </c>
      <c r="CM97" s="9">
        <v>3</v>
      </c>
      <c r="CN97" s="8" t="s">
        <v>14</v>
      </c>
      <c r="CO97" s="8" t="s">
        <v>14</v>
      </c>
      <c r="CP97" s="8" t="s">
        <v>14</v>
      </c>
      <c r="CQ97" s="8" t="s">
        <v>14</v>
      </c>
      <c r="CR97" s="8" t="s">
        <v>14</v>
      </c>
      <c r="CS97" s="8" t="s">
        <v>14</v>
      </c>
      <c r="CT97" s="8" t="s">
        <v>14</v>
      </c>
      <c r="CV97" s="59"/>
      <c r="CW97" s="17" t="s">
        <v>16</v>
      </c>
      <c r="CX97" s="4" t="s">
        <v>14</v>
      </c>
      <c r="CY97" s="8" t="s">
        <v>14</v>
      </c>
      <c r="CZ97" s="8" t="s">
        <v>14</v>
      </c>
      <c r="DA97" s="8" t="s">
        <v>14</v>
      </c>
      <c r="DB97" s="8" t="s">
        <v>14</v>
      </c>
      <c r="DC97" s="8" t="s">
        <v>14</v>
      </c>
      <c r="DD97" s="8" t="s">
        <v>14</v>
      </c>
      <c r="DE97" s="8" t="s">
        <v>14</v>
      </c>
      <c r="DF97" s="8" t="s">
        <v>14</v>
      </c>
      <c r="DG97" s="8" t="s">
        <v>14</v>
      </c>
      <c r="DH97" s="8" t="s">
        <v>14</v>
      </c>
      <c r="DI97" s="8" t="s">
        <v>14</v>
      </c>
      <c r="DJ97" s="8" t="s">
        <v>14</v>
      </c>
      <c r="DL97" s="59"/>
      <c r="DM97" s="17" t="s">
        <v>16</v>
      </c>
      <c r="DN97" s="3">
        <v>6</v>
      </c>
      <c r="DO97" s="8" t="s">
        <v>14</v>
      </c>
      <c r="DP97" s="8" t="s">
        <v>14</v>
      </c>
      <c r="DQ97" s="9">
        <v>6</v>
      </c>
      <c r="DR97" s="8" t="s">
        <v>14</v>
      </c>
      <c r="DS97" s="8" t="s">
        <v>14</v>
      </c>
      <c r="DT97" s="8" t="s">
        <v>14</v>
      </c>
      <c r="DU97" s="8" t="s">
        <v>14</v>
      </c>
      <c r="DV97" s="8" t="s">
        <v>14</v>
      </c>
      <c r="DW97" s="8" t="s">
        <v>14</v>
      </c>
      <c r="DX97" s="8" t="s">
        <v>14</v>
      </c>
      <c r="DY97" s="8" t="s">
        <v>14</v>
      </c>
      <c r="DZ97" s="8" t="s">
        <v>14</v>
      </c>
      <c r="EB97" s="71"/>
      <c r="EC97" s="17" t="s">
        <v>16</v>
      </c>
      <c r="ED97" s="3">
        <v>2</v>
      </c>
      <c r="EE97" s="8" t="s">
        <v>14</v>
      </c>
      <c r="EF97" s="8" t="s">
        <v>14</v>
      </c>
      <c r="EG97" s="8" t="s">
        <v>14</v>
      </c>
      <c r="EH97" s="9">
        <v>1</v>
      </c>
      <c r="EI97" s="9">
        <v>1</v>
      </c>
      <c r="EJ97" s="8" t="s">
        <v>14</v>
      </c>
      <c r="EK97" s="8" t="s">
        <v>14</v>
      </c>
      <c r="EL97" s="8" t="s">
        <v>14</v>
      </c>
      <c r="EM97" s="8" t="s">
        <v>14</v>
      </c>
      <c r="EN97" s="8" t="s">
        <v>14</v>
      </c>
      <c r="EO97" s="8" t="s">
        <v>14</v>
      </c>
      <c r="EP97" s="8" t="s">
        <v>14</v>
      </c>
      <c r="ER97" s="71"/>
      <c r="ES97" s="17" t="s">
        <v>16</v>
      </c>
      <c r="ET97" s="4" t="s">
        <v>14</v>
      </c>
      <c r="EU97" s="8" t="s">
        <v>14</v>
      </c>
      <c r="EV97" s="8" t="s">
        <v>14</v>
      </c>
      <c r="EW97" s="8" t="s">
        <v>14</v>
      </c>
      <c r="EX97" s="8" t="s">
        <v>14</v>
      </c>
      <c r="EY97" s="8" t="s">
        <v>14</v>
      </c>
      <c r="EZ97" s="8" t="s">
        <v>14</v>
      </c>
      <c r="FA97" s="8" t="s">
        <v>14</v>
      </c>
      <c r="FB97" s="8" t="s">
        <v>14</v>
      </c>
      <c r="FC97" s="8" t="s">
        <v>14</v>
      </c>
      <c r="FD97" s="8" t="s">
        <v>14</v>
      </c>
      <c r="FE97" s="8" t="s">
        <v>14</v>
      </c>
      <c r="FF97" s="8" t="s">
        <v>14</v>
      </c>
      <c r="FH97" s="71"/>
      <c r="FI97" s="17" t="s">
        <v>16</v>
      </c>
      <c r="FJ97" s="3">
        <v>18</v>
      </c>
      <c r="FK97" s="8" t="s">
        <v>14</v>
      </c>
      <c r="FL97" s="8" t="s">
        <v>14</v>
      </c>
      <c r="FM97" s="9">
        <v>16</v>
      </c>
      <c r="FN97" s="9">
        <v>2</v>
      </c>
      <c r="FO97" s="8" t="s">
        <v>14</v>
      </c>
      <c r="FP97" s="8" t="s">
        <v>14</v>
      </c>
      <c r="FQ97" s="8" t="s">
        <v>14</v>
      </c>
      <c r="FR97" s="8" t="s">
        <v>14</v>
      </c>
      <c r="FS97" s="8" t="s">
        <v>14</v>
      </c>
      <c r="FT97" s="8" t="s">
        <v>14</v>
      </c>
      <c r="FU97" s="8" t="s">
        <v>14</v>
      </c>
      <c r="FV97" s="8" t="s">
        <v>14</v>
      </c>
      <c r="FX97" s="71"/>
      <c r="FY97" s="17" t="s">
        <v>16</v>
      </c>
      <c r="FZ97" s="3">
        <v>10</v>
      </c>
      <c r="GA97" s="8" t="s">
        <v>14</v>
      </c>
      <c r="GB97" s="8" t="s">
        <v>14</v>
      </c>
      <c r="GC97" s="9">
        <v>6</v>
      </c>
      <c r="GD97" s="8" t="s">
        <v>14</v>
      </c>
      <c r="GE97" s="9">
        <v>4</v>
      </c>
      <c r="GF97" s="8" t="s">
        <v>14</v>
      </c>
      <c r="GG97" s="8" t="s">
        <v>14</v>
      </c>
      <c r="GH97" s="8" t="s">
        <v>14</v>
      </c>
      <c r="GI97" s="8" t="s">
        <v>14</v>
      </c>
      <c r="GJ97" s="8" t="s">
        <v>14</v>
      </c>
      <c r="GK97" s="8" t="s">
        <v>14</v>
      </c>
      <c r="GL97" s="8" t="s">
        <v>14</v>
      </c>
      <c r="GN97" s="71"/>
      <c r="GO97" s="17" t="s">
        <v>16</v>
      </c>
      <c r="GP97" s="3">
        <v>2</v>
      </c>
      <c r="GQ97" s="8" t="s">
        <v>14</v>
      </c>
      <c r="GR97" s="8" t="s">
        <v>14</v>
      </c>
      <c r="GS97" s="9">
        <v>1</v>
      </c>
      <c r="GT97" s="8" t="s">
        <v>14</v>
      </c>
      <c r="GU97" s="8" t="s">
        <v>14</v>
      </c>
      <c r="GV97" s="9">
        <v>1</v>
      </c>
      <c r="GW97" s="8" t="s">
        <v>14</v>
      </c>
      <c r="GX97" s="8" t="s">
        <v>14</v>
      </c>
      <c r="GY97" s="8" t="s">
        <v>14</v>
      </c>
      <c r="GZ97" s="8" t="s">
        <v>14</v>
      </c>
      <c r="HA97" s="8" t="s">
        <v>14</v>
      </c>
      <c r="HB97" s="8" t="s">
        <v>14</v>
      </c>
      <c r="HD97" s="71"/>
      <c r="HE97" s="17" t="s">
        <v>16</v>
      </c>
      <c r="HF97" s="3">
        <v>5</v>
      </c>
      <c r="HG97" s="8" t="s">
        <v>14</v>
      </c>
      <c r="HH97" s="8" t="s">
        <v>14</v>
      </c>
      <c r="HI97" s="9">
        <v>3</v>
      </c>
      <c r="HJ97" s="8" t="s">
        <v>14</v>
      </c>
      <c r="HK97" s="8" t="s">
        <v>14</v>
      </c>
      <c r="HL97" s="9">
        <v>2</v>
      </c>
      <c r="HM97" s="8" t="s">
        <v>14</v>
      </c>
      <c r="HN97" s="8" t="s">
        <v>14</v>
      </c>
      <c r="HO97" s="8" t="s">
        <v>14</v>
      </c>
      <c r="HP97" s="8" t="s">
        <v>14</v>
      </c>
      <c r="HQ97" s="8" t="s">
        <v>14</v>
      </c>
      <c r="HR97" s="8" t="s">
        <v>14</v>
      </c>
    </row>
    <row r="98" spans="2:226" ht="15.75" thickBot="1" x14ac:dyDescent="0.3">
      <c r="B98" s="79"/>
      <c r="C98" s="13" t="s">
        <v>17</v>
      </c>
      <c r="D98" s="19">
        <f t="shared" ref="D98:D106" si="13">SUM(E98:L98)</f>
        <v>2308</v>
      </c>
      <c r="E98" s="14">
        <f t="shared" ref="E98:E106" si="14">BC98+BS98+CI98+CY98+DO98+EE98+EU98+FK98+GA98+GQ98+HG98</f>
        <v>0</v>
      </c>
      <c r="F98" s="14">
        <f t="shared" si="12"/>
        <v>0</v>
      </c>
      <c r="G98" s="14">
        <f t="shared" si="12"/>
        <v>1128</v>
      </c>
      <c r="H98" s="14">
        <f t="shared" si="12"/>
        <v>953</v>
      </c>
      <c r="I98" s="14">
        <f t="shared" si="12"/>
        <v>220</v>
      </c>
      <c r="J98" s="14">
        <f t="shared" si="12"/>
        <v>7</v>
      </c>
      <c r="K98" s="14">
        <f t="shared" si="12"/>
        <v>0</v>
      </c>
      <c r="L98" s="14">
        <f t="shared" si="12"/>
        <v>0</v>
      </c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59"/>
      <c r="BA98" s="7" t="s">
        <v>17</v>
      </c>
      <c r="BB98" s="3">
        <v>802</v>
      </c>
      <c r="BC98" s="8" t="s">
        <v>14</v>
      </c>
      <c r="BD98" s="8" t="s">
        <v>14</v>
      </c>
      <c r="BE98" s="9">
        <v>463</v>
      </c>
      <c r="BF98" s="9">
        <v>314</v>
      </c>
      <c r="BG98" s="9">
        <v>25</v>
      </c>
      <c r="BH98" s="8" t="s">
        <v>14</v>
      </c>
      <c r="BI98" s="8" t="s">
        <v>14</v>
      </c>
      <c r="BJ98" s="8" t="s">
        <v>14</v>
      </c>
      <c r="BK98" s="8" t="s">
        <v>14</v>
      </c>
      <c r="BL98" s="8" t="s">
        <v>14</v>
      </c>
      <c r="BM98" s="8" t="s">
        <v>14</v>
      </c>
      <c r="BN98" s="8" t="s">
        <v>14</v>
      </c>
      <c r="BP98" s="59"/>
      <c r="BQ98" s="17" t="s">
        <v>17</v>
      </c>
      <c r="BR98" s="3">
        <v>75</v>
      </c>
      <c r="BS98" s="8" t="s">
        <v>14</v>
      </c>
      <c r="BT98" s="8" t="s">
        <v>14</v>
      </c>
      <c r="BU98" s="9">
        <v>52</v>
      </c>
      <c r="BV98" s="9">
        <v>21</v>
      </c>
      <c r="BW98" s="9">
        <v>2</v>
      </c>
      <c r="BX98" s="8" t="s">
        <v>14</v>
      </c>
      <c r="BY98" s="8" t="s">
        <v>14</v>
      </c>
      <c r="BZ98" s="8" t="s">
        <v>14</v>
      </c>
      <c r="CA98" s="8" t="s">
        <v>14</v>
      </c>
      <c r="CB98" s="8" t="s">
        <v>14</v>
      </c>
      <c r="CC98" s="8" t="s">
        <v>14</v>
      </c>
      <c r="CD98" s="8" t="s">
        <v>14</v>
      </c>
      <c r="CF98" s="59"/>
      <c r="CG98" s="17" t="s">
        <v>17</v>
      </c>
      <c r="CH98" s="3">
        <v>320</v>
      </c>
      <c r="CI98" s="8" t="s">
        <v>14</v>
      </c>
      <c r="CJ98" s="8" t="s">
        <v>14</v>
      </c>
      <c r="CK98" s="9">
        <v>144</v>
      </c>
      <c r="CL98" s="9">
        <v>104</v>
      </c>
      <c r="CM98" s="9">
        <v>72</v>
      </c>
      <c r="CN98" s="8" t="s">
        <v>14</v>
      </c>
      <c r="CO98" s="8" t="s">
        <v>14</v>
      </c>
      <c r="CP98" s="8" t="s">
        <v>14</v>
      </c>
      <c r="CQ98" s="8" t="s">
        <v>14</v>
      </c>
      <c r="CR98" s="8" t="s">
        <v>14</v>
      </c>
      <c r="CS98" s="8" t="s">
        <v>14</v>
      </c>
      <c r="CT98" s="8" t="s">
        <v>14</v>
      </c>
      <c r="CV98" s="59"/>
      <c r="CW98" s="17" t="s">
        <v>17</v>
      </c>
      <c r="CX98" s="3">
        <v>35</v>
      </c>
      <c r="CY98" s="8" t="s">
        <v>14</v>
      </c>
      <c r="CZ98" s="8" t="s">
        <v>14</v>
      </c>
      <c r="DA98" s="9">
        <v>24</v>
      </c>
      <c r="DB98" s="9">
        <v>7</v>
      </c>
      <c r="DC98" s="9">
        <v>4</v>
      </c>
      <c r="DD98" s="8" t="s">
        <v>14</v>
      </c>
      <c r="DE98" s="8" t="s">
        <v>14</v>
      </c>
      <c r="DF98" s="8" t="s">
        <v>14</v>
      </c>
      <c r="DG98" s="8" t="s">
        <v>14</v>
      </c>
      <c r="DH98" s="8" t="s">
        <v>14</v>
      </c>
      <c r="DI98" s="8" t="s">
        <v>14</v>
      </c>
      <c r="DJ98" s="8" t="s">
        <v>14</v>
      </c>
      <c r="DL98" s="59"/>
      <c r="DM98" s="17" t="s">
        <v>17</v>
      </c>
      <c r="DN98" s="3">
        <v>77</v>
      </c>
      <c r="DO98" s="8" t="s">
        <v>14</v>
      </c>
      <c r="DP98" s="8" t="s">
        <v>14</v>
      </c>
      <c r="DQ98" s="8" t="s">
        <v>14</v>
      </c>
      <c r="DR98" s="9">
        <v>68</v>
      </c>
      <c r="DS98" s="9">
        <v>8</v>
      </c>
      <c r="DT98" s="9">
        <v>1</v>
      </c>
      <c r="DU98" s="8" t="s">
        <v>14</v>
      </c>
      <c r="DV98" s="8" t="s">
        <v>14</v>
      </c>
      <c r="DW98" s="8" t="s">
        <v>14</v>
      </c>
      <c r="DX98" s="8" t="s">
        <v>14</v>
      </c>
      <c r="DY98" s="8" t="s">
        <v>14</v>
      </c>
      <c r="DZ98" s="8" t="s">
        <v>14</v>
      </c>
      <c r="EB98" s="71"/>
      <c r="EC98" s="17" t="s">
        <v>17</v>
      </c>
      <c r="ED98" s="3">
        <v>157</v>
      </c>
      <c r="EE98" s="8" t="s">
        <v>14</v>
      </c>
      <c r="EF98" s="8" t="s">
        <v>14</v>
      </c>
      <c r="EG98" s="9">
        <v>70</v>
      </c>
      <c r="EH98" s="9">
        <v>81</v>
      </c>
      <c r="EI98" s="9">
        <v>6</v>
      </c>
      <c r="EJ98" s="8" t="s">
        <v>14</v>
      </c>
      <c r="EK98" s="8" t="s">
        <v>14</v>
      </c>
      <c r="EL98" s="8" t="s">
        <v>14</v>
      </c>
      <c r="EM98" s="8" t="s">
        <v>14</v>
      </c>
      <c r="EN98" s="8" t="s">
        <v>14</v>
      </c>
      <c r="EO98" s="8" t="s">
        <v>14</v>
      </c>
      <c r="EP98" s="8" t="s">
        <v>14</v>
      </c>
      <c r="ER98" s="71"/>
      <c r="ES98" s="17" t="s">
        <v>17</v>
      </c>
      <c r="ET98" s="3">
        <v>64</v>
      </c>
      <c r="EU98" s="8" t="s">
        <v>14</v>
      </c>
      <c r="EV98" s="8" t="s">
        <v>14</v>
      </c>
      <c r="EW98" s="9">
        <v>9</v>
      </c>
      <c r="EX98" s="9">
        <v>35</v>
      </c>
      <c r="EY98" s="9">
        <v>20</v>
      </c>
      <c r="EZ98" s="8" t="s">
        <v>14</v>
      </c>
      <c r="FA98" s="8" t="s">
        <v>14</v>
      </c>
      <c r="FB98" s="8" t="s">
        <v>14</v>
      </c>
      <c r="FC98" s="8" t="s">
        <v>14</v>
      </c>
      <c r="FD98" s="8" t="s">
        <v>14</v>
      </c>
      <c r="FE98" s="8" t="s">
        <v>14</v>
      </c>
      <c r="FF98" s="8" t="s">
        <v>14</v>
      </c>
      <c r="FH98" s="71"/>
      <c r="FI98" s="17" t="s">
        <v>17</v>
      </c>
      <c r="FJ98" s="3">
        <v>207</v>
      </c>
      <c r="FK98" s="8" t="s">
        <v>14</v>
      </c>
      <c r="FL98" s="8" t="s">
        <v>14</v>
      </c>
      <c r="FM98" s="9">
        <v>75</v>
      </c>
      <c r="FN98" s="9">
        <v>95</v>
      </c>
      <c r="FO98" s="9">
        <v>37</v>
      </c>
      <c r="FP98" s="8" t="s">
        <v>14</v>
      </c>
      <c r="FQ98" s="8" t="s">
        <v>14</v>
      </c>
      <c r="FR98" s="8" t="s">
        <v>14</v>
      </c>
      <c r="FS98" s="8" t="s">
        <v>14</v>
      </c>
      <c r="FT98" s="8" t="s">
        <v>14</v>
      </c>
      <c r="FU98" s="8" t="s">
        <v>14</v>
      </c>
      <c r="FV98" s="8" t="s">
        <v>14</v>
      </c>
      <c r="FX98" s="71"/>
      <c r="FY98" s="17" t="s">
        <v>17</v>
      </c>
      <c r="FZ98" s="3">
        <v>333</v>
      </c>
      <c r="GA98" s="8" t="s">
        <v>14</v>
      </c>
      <c r="GB98" s="8" t="s">
        <v>14</v>
      </c>
      <c r="GC98" s="9">
        <v>159</v>
      </c>
      <c r="GD98" s="9">
        <v>146</v>
      </c>
      <c r="GE98" s="9">
        <v>28</v>
      </c>
      <c r="GF98" s="8" t="s">
        <v>14</v>
      </c>
      <c r="GG98" s="8" t="s">
        <v>14</v>
      </c>
      <c r="GH98" s="8" t="s">
        <v>14</v>
      </c>
      <c r="GI98" s="8" t="s">
        <v>14</v>
      </c>
      <c r="GJ98" s="8" t="s">
        <v>14</v>
      </c>
      <c r="GK98" s="8" t="s">
        <v>14</v>
      </c>
      <c r="GL98" s="8" t="s">
        <v>14</v>
      </c>
      <c r="GN98" s="71"/>
      <c r="GO98" s="17" t="s">
        <v>17</v>
      </c>
      <c r="GP98" s="3">
        <v>72</v>
      </c>
      <c r="GQ98" s="8" t="s">
        <v>14</v>
      </c>
      <c r="GR98" s="8" t="s">
        <v>14</v>
      </c>
      <c r="GS98" s="9">
        <v>34</v>
      </c>
      <c r="GT98" s="9">
        <v>35</v>
      </c>
      <c r="GU98" s="8" t="s">
        <v>14</v>
      </c>
      <c r="GV98" s="9">
        <v>3</v>
      </c>
      <c r="GW98" s="8" t="s">
        <v>14</v>
      </c>
      <c r="GX98" s="8" t="s">
        <v>14</v>
      </c>
      <c r="GY98" s="8" t="s">
        <v>14</v>
      </c>
      <c r="GZ98" s="8" t="s">
        <v>14</v>
      </c>
      <c r="HA98" s="8" t="s">
        <v>14</v>
      </c>
      <c r="HB98" s="8" t="s">
        <v>14</v>
      </c>
      <c r="HD98" s="71"/>
      <c r="HE98" s="17" t="s">
        <v>17</v>
      </c>
      <c r="HF98" s="3">
        <v>166</v>
      </c>
      <c r="HG98" s="8" t="s">
        <v>14</v>
      </c>
      <c r="HH98" s="8" t="s">
        <v>14</v>
      </c>
      <c r="HI98" s="9">
        <v>98</v>
      </c>
      <c r="HJ98" s="9">
        <v>47</v>
      </c>
      <c r="HK98" s="9">
        <v>18</v>
      </c>
      <c r="HL98" s="9">
        <v>3</v>
      </c>
      <c r="HM98" s="8" t="s">
        <v>14</v>
      </c>
      <c r="HN98" s="8" t="s">
        <v>14</v>
      </c>
      <c r="HO98" s="8" t="s">
        <v>14</v>
      </c>
      <c r="HP98" s="8" t="s">
        <v>14</v>
      </c>
      <c r="HQ98" s="8" t="s">
        <v>14</v>
      </c>
      <c r="HR98" s="8" t="s">
        <v>14</v>
      </c>
    </row>
    <row r="99" spans="2:226" ht="15.75" thickBot="1" x14ac:dyDescent="0.3">
      <c r="B99" s="79"/>
      <c r="C99" s="13" t="s">
        <v>18</v>
      </c>
      <c r="D99" s="19">
        <f t="shared" si="13"/>
        <v>2609</v>
      </c>
      <c r="E99" s="14">
        <f t="shared" si="14"/>
        <v>0</v>
      </c>
      <c r="F99" s="14">
        <f t="shared" si="12"/>
        <v>0</v>
      </c>
      <c r="G99" s="14">
        <f t="shared" si="12"/>
        <v>1959</v>
      </c>
      <c r="H99" s="14">
        <f t="shared" si="12"/>
        <v>536</v>
      </c>
      <c r="I99" s="14">
        <f t="shared" si="12"/>
        <v>106</v>
      </c>
      <c r="J99" s="14">
        <f t="shared" si="12"/>
        <v>8</v>
      </c>
      <c r="K99" s="14">
        <f t="shared" si="12"/>
        <v>0</v>
      </c>
      <c r="L99" s="14">
        <f t="shared" si="12"/>
        <v>0</v>
      </c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59"/>
      <c r="BA99" s="7" t="s">
        <v>18</v>
      </c>
      <c r="BB99" s="3">
        <v>960</v>
      </c>
      <c r="BC99" s="8" t="s">
        <v>14</v>
      </c>
      <c r="BD99" s="8" t="s">
        <v>14</v>
      </c>
      <c r="BE99" s="9">
        <v>643</v>
      </c>
      <c r="BF99" s="9">
        <v>254</v>
      </c>
      <c r="BG99" s="9">
        <v>63</v>
      </c>
      <c r="BH99" s="8" t="s">
        <v>14</v>
      </c>
      <c r="BI99" s="8" t="s">
        <v>14</v>
      </c>
      <c r="BJ99" s="8" t="s">
        <v>14</v>
      </c>
      <c r="BK99" s="8" t="s">
        <v>14</v>
      </c>
      <c r="BL99" s="8" t="s">
        <v>14</v>
      </c>
      <c r="BM99" s="8" t="s">
        <v>14</v>
      </c>
      <c r="BN99" s="8" t="s">
        <v>14</v>
      </c>
      <c r="BP99" s="59"/>
      <c r="BQ99" s="17" t="s">
        <v>18</v>
      </c>
      <c r="BR99" s="3">
        <v>91</v>
      </c>
      <c r="BS99" s="8" t="s">
        <v>14</v>
      </c>
      <c r="BT99" s="8" t="s">
        <v>14</v>
      </c>
      <c r="BU99" s="9">
        <v>83</v>
      </c>
      <c r="BV99" s="9">
        <v>7</v>
      </c>
      <c r="BW99" s="9">
        <v>1</v>
      </c>
      <c r="BX99" s="8" t="s">
        <v>14</v>
      </c>
      <c r="BY99" s="8" t="s">
        <v>14</v>
      </c>
      <c r="BZ99" s="8" t="s">
        <v>14</v>
      </c>
      <c r="CA99" s="8" t="s">
        <v>14</v>
      </c>
      <c r="CB99" s="8" t="s">
        <v>14</v>
      </c>
      <c r="CC99" s="8" t="s">
        <v>14</v>
      </c>
      <c r="CD99" s="8" t="s">
        <v>14</v>
      </c>
      <c r="CF99" s="59"/>
      <c r="CG99" s="17" t="s">
        <v>18</v>
      </c>
      <c r="CH99" s="3">
        <v>266</v>
      </c>
      <c r="CI99" s="8" t="s">
        <v>14</v>
      </c>
      <c r="CJ99" s="8" t="s">
        <v>14</v>
      </c>
      <c r="CK99" s="9">
        <v>235</v>
      </c>
      <c r="CL99" s="9">
        <v>5</v>
      </c>
      <c r="CM99" s="9">
        <v>25</v>
      </c>
      <c r="CN99" s="9">
        <v>1</v>
      </c>
      <c r="CO99" s="8" t="s">
        <v>14</v>
      </c>
      <c r="CP99" s="8" t="s">
        <v>14</v>
      </c>
      <c r="CQ99" s="8" t="s">
        <v>14</v>
      </c>
      <c r="CR99" s="8" t="s">
        <v>14</v>
      </c>
      <c r="CS99" s="8" t="s">
        <v>14</v>
      </c>
      <c r="CT99" s="8" t="s">
        <v>14</v>
      </c>
      <c r="CV99" s="59"/>
      <c r="CW99" s="17" t="s">
        <v>18</v>
      </c>
      <c r="CX99" s="3">
        <v>68</v>
      </c>
      <c r="CY99" s="8" t="s">
        <v>14</v>
      </c>
      <c r="CZ99" s="8" t="s">
        <v>14</v>
      </c>
      <c r="DA99" s="9">
        <v>62</v>
      </c>
      <c r="DB99" s="9">
        <v>5</v>
      </c>
      <c r="DC99" s="9">
        <v>1</v>
      </c>
      <c r="DD99" s="8" t="s">
        <v>14</v>
      </c>
      <c r="DE99" s="8" t="s">
        <v>14</v>
      </c>
      <c r="DF99" s="8" t="s">
        <v>14</v>
      </c>
      <c r="DG99" s="8" t="s">
        <v>14</v>
      </c>
      <c r="DH99" s="8" t="s">
        <v>14</v>
      </c>
      <c r="DI99" s="8" t="s">
        <v>14</v>
      </c>
      <c r="DJ99" s="8" t="s">
        <v>14</v>
      </c>
      <c r="DL99" s="59"/>
      <c r="DM99" s="17" t="s">
        <v>18</v>
      </c>
      <c r="DN99" s="3">
        <v>137</v>
      </c>
      <c r="DO99" s="8" t="s">
        <v>14</v>
      </c>
      <c r="DP99" s="8" t="s">
        <v>14</v>
      </c>
      <c r="DQ99" s="9">
        <v>91</v>
      </c>
      <c r="DR99" s="9">
        <v>42</v>
      </c>
      <c r="DS99" s="9">
        <v>4</v>
      </c>
      <c r="DT99" s="8" t="s">
        <v>14</v>
      </c>
      <c r="DU99" s="8" t="s">
        <v>14</v>
      </c>
      <c r="DV99" s="8" t="s">
        <v>14</v>
      </c>
      <c r="DW99" s="8" t="s">
        <v>14</v>
      </c>
      <c r="DX99" s="8" t="s">
        <v>14</v>
      </c>
      <c r="DY99" s="8" t="s">
        <v>14</v>
      </c>
      <c r="DZ99" s="8" t="s">
        <v>14</v>
      </c>
      <c r="EB99" s="71"/>
      <c r="EC99" s="17" t="s">
        <v>18</v>
      </c>
      <c r="ED99" s="3">
        <v>89</v>
      </c>
      <c r="EE99" s="8" t="s">
        <v>14</v>
      </c>
      <c r="EF99" s="8" t="s">
        <v>14</v>
      </c>
      <c r="EG99" s="9">
        <v>43</v>
      </c>
      <c r="EH99" s="9">
        <v>44</v>
      </c>
      <c r="EI99" s="9">
        <v>2</v>
      </c>
      <c r="EJ99" s="8" t="s">
        <v>14</v>
      </c>
      <c r="EK99" s="8" t="s">
        <v>14</v>
      </c>
      <c r="EL99" s="8" t="s">
        <v>14</v>
      </c>
      <c r="EM99" s="8" t="s">
        <v>14</v>
      </c>
      <c r="EN99" s="8" t="s">
        <v>14</v>
      </c>
      <c r="EO99" s="8" t="s">
        <v>14</v>
      </c>
      <c r="EP99" s="8" t="s">
        <v>14</v>
      </c>
      <c r="ER99" s="71"/>
      <c r="ES99" s="17" t="s">
        <v>18</v>
      </c>
      <c r="ET99" s="3">
        <v>80</v>
      </c>
      <c r="EU99" s="8" t="s">
        <v>14</v>
      </c>
      <c r="EV99" s="8" t="s">
        <v>14</v>
      </c>
      <c r="EW99" s="9">
        <v>76</v>
      </c>
      <c r="EX99" s="9">
        <v>4</v>
      </c>
      <c r="EY99" s="8" t="s">
        <v>14</v>
      </c>
      <c r="EZ99" s="8" t="s">
        <v>14</v>
      </c>
      <c r="FA99" s="8" t="s">
        <v>14</v>
      </c>
      <c r="FB99" s="8" t="s">
        <v>14</v>
      </c>
      <c r="FC99" s="8" t="s">
        <v>14</v>
      </c>
      <c r="FD99" s="8" t="s">
        <v>14</v>
      </c>
      <c r="FE99" s="8" t="s">
        <v>14</v>
      </c>
      <c r="FF99" s="8" t="s">
        <v>14</v>
      </c>
      <c r="FH99" s="71"/>
      <c r="FI99" s="17" t="s">
        <v>18</v>
      </c>
      <c r="FJ99" s="3">
        <v>316</v>
      </c>
      <c r="FK99" s="8" t="s">
        <v>14</v>
      </c>
      <c r="FL99" s="8" t="s">
        <v>14</v>
      </c>
      <c r="FM99" s="9">
        <v>220</v>
      </c>
      <c r="FN99" s="9">
        <v>93</v>
      </c>
      <c r="FO99" s="9">
        <v>3</v>
      </c>
      <c r="FP99" s="8" t="s">
        <v>14</v>
      </c>
      <c r="FQ99" s="8" t="s">
        <v>14</v>
      </c>
      <c r="FR99" s="8" t="s">
        <v>14</v>
      </c>
      <c r="FS99" s="8" t="s">
        <v>14</v>
      </c>
      <c r="FT99" s="8" t="s">
        <v>14</v>
      </c>
      <c r="FU99" s="8" t="s">
        <v>14</v>
      </c>
      <c r="FV99" s="8" t="s">
        <v>14</v>
      </c>
      <c r="FX99" s="71"/>
      <c r="FY99" s="17" t="s">
        <v>18</v>
      </c>
      <c r="FZ99" s="3">
        <v>271</v>
      </c>
      <c r="GA99" s="8" t="s">
        <v>14</v>
      </c>
      <c r="GB99" s="8" t="s">
        <v>14</v>
      </c>
      <c r="GC99" s="9">
        <v>214</v>
      </c>
      <c r="GD99" s="9">
        <v>50</v>
      </c>
      <c r="GE99" s="9">
        <v>7</v>
      </c>
      <c r="GF99" s="8" t="s">
        <v>14</v>
      </c>
      <c r="GG99" s="8" t="s">
        <v>14</v>
      </c>
      <c r="GH99" s="8" t="s">
        <v>14</v>
      </c>
      <c r="GI99" s="8" t="s">
        <v>14</v>
      </c>
      <c r="GJ99" s="8" t="s">
        <v>14</v>
      </c>
      <c r="GK99" s="8" t="s">
        <v>14</v>
      </c>
      <c r="GL99" s="8" t="s">
        <v>14</v>
      </c>
      <c r="GN99" s="71"/>
      <c r="GO99" s="17" t="s">
        <v>18</v>
      </c>
      <c r="GP99" s="3">
        <v>68</v>
      </c>
      <c r="GQ99" s="8" t="s">
        <v>14</v>
      </c>
      <c r="GR99" s="8" t="s">
        <v>14</v>
      </c>
      <c r="GS99" s="9">
        <v>62</v>
      </c>
      <c r="GT99" s="9">
        <v>4</v>
      </c>
      <c r="GU99" s="8" t="s">
        <v>14</v>
      </c>
      <c r="GV99" s="9">
        <v>2</v>
      </c>
      <c r="GW99" s="8" t="s">
        <v>14</v>
      </c>
      <c r="GX99" s="8" t="s">
        <v>14</v>
      </c>
      <c r="GY99" s="8" t="s">
        <v>14</v>
      </c>
      <c r="GZ99" s="8" t="s">
        <v>14</v>
      </c>
      <c r="HA99" s="8" t="s">
        <v>14</v>
      </c>
      <c r="HB99" s="8" t="s">
        <v>14</v>
      </c>
      <c r="HD99" s="71"/>
      <c r="HE99" s="17" t="s">
        <v>18</v>
      </c>
      <c r="HF99" s="3">
        <v>263</v>
      </c>
      <c r="HG99" s="8" t="s">
        <v>14</v>
      </c>
      <c r="HH99" s="8" t="s">
        <v>14</v>
      </c>
      <c r="HI99" s="9">
        <v>230</v>
      </c>
      <c r="HJ99" s="9">
        <v>28</v>
      </c>
      <c r="HK99" s="8" t="s">
        <v>14</v>
      </c>
      <c r="HL99" s="9">
        <v>5</v>
      </c>
      <c r="HM99" s="8" t="s">
        <v>14</v>
      </c>
      <c r="HN99" s="8" t="s">
        <v>14</v>
      </c>
      <c r="HO99" s="8" t="s">
        <v>14</v>
      </c>
      <c r="HP99" s="8" t="s">
        <v>14</v>
      </c>
      <c r="HQ99" s="8" t="s">
        <v>14</v>
      </c>
      <c r="HR99" s="8" t="s">
        <v>14</v>
      </c>
    </row>
    <row r="100" spans="2:226" ht="15.75" thickBot="1" x14ac:dyDescent="0.3">
      <c r="B100" s="79"/>
      <c r="C100" s="13" t="s">
        <v>19</v>
      </c>
      <c r="D100" s="19">
        <f t="shared" si="13"/>
        <v>1838</v>
      </c>
      <c r="E100" s="14">
        <f t="shared" si="14"/>
        <v>0</v>
      </c>
      <c r="F100" s="14">
        <f t="shared" si="12"/>
        <v>0</v>
      </c>
      <c r="G100" s="14">
        <f t="shared" si="12"/>
        <v>789</v>
      </c>
      <c r="H100" s="14">
        <f t="shared" si="12"/>
        <v>667</v>
      </c>
      <c r="I100" s="14">
        <f t="shared" si="12"/>
        <v>335</v>
      </c>
      <c r="J100" s="14">
        <f t="shared" si="12"/>
        <v>46</v>
      </c>
      <c r="K100" s="14">
        <f t="shared" si="12"/>
        <v>1</v>
      </c>
      <c r="L100" s="14">
        <f t="shared" si="12"/>
        <v>0</v>
      </c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59"/>
      <c r="BA100" s="7" t="s">
        <v>19</v>
      </c>
      <c r="BB100" s="3">
        <v>826</v>
      </c>
      <c r="BC100" s="8" t="s">
        <v>14</v>
      </c>
      <c r="BD100" s="8" t="s">
        <v>14</v>
      </c>
      <c r="BE100" s="9">
        <v>137</v>
      </c>
      <c r="BF100" s="9">
        <v>473</v>
      </c>
      <c r="BG100" s="9">
        <v>206</v>
      </c>
      <c r="BH100" s="9">
        <v>9</v>
      </c>
      <c r="BI100" s="9">
        <v>1</v>
      </c>
      <c r="BJ100" s="8" t="s">
        <v>14</v>
      </c>
      <c r="BK100" s="8" t="s">
        <v>14</v>
      </c>
      <c r="BL100" s="8" t="s">
        <v>14</v>
      </c>
      <c r="BM100" s="8" t="s">
        <v>14</v>
      </c>
      <c r="BN100" s="8" t="s">
        <v>14</v>
      </c>
      <c r="BP100" s="59"/>
      <c r="BQ100" s="17" t="s">
        <v>19</v>
      </c>
      <c r="BR100" s="3">
        <v>75</v>
      </c>
      <c r="BS100" s="8" t="s">
        <v>14</v>
      </c>
      <c r="BT100" s="8" t="s">
        <v>14</v>
      </c>
      <c r="BU100" s="9">
        <v>46</v>
      </c>
      <c r="BV100" s="9">
        <v>12</v>
      </c>
      <c r="BW100" s="9">
        <v>9</v>
      </c>
      <c r="BX100" s="9">
        <v>8</v>
      </c>
      <c r="BY100" s="8" t="s">
        <v>14</v>
      </c>
      <c r="BZ100" s="8" t="s">
        <v>14</v>
      </c>
      <c r="CA100" s="8" t="s">
        <v>14</v>
      </c>
      <c r="CB100" s="8" t="s">
        <v>14</v>
      </c>
      <c r="CC100" s="8" t="s">
        <v>14</v>
      </c>
      <c r="CD100" s="8" t="s">
        <v>14</v>
      </c>
      <c r="CF100" s="59"/>
      <c r="CG100" s="17" t="s">
        <v>19</v>
      </c>
      <c r="CH100" s="3">
        <v>269</v>
      </c>
      <c r="CI100" s="8" t="s">
        <v>14</v>
      </c>
      <c r="CJ100" s="8" t="s">
        <v>14</v>
      </c>
      <c r="CK100" s="9">
        <v>168</v>
      </c>
      <c r="CL100" s="9">
        <v>47</v>
      </c>
      <c r="CM100" s="9">
        <v>42</v>
      </c>
      <c r="CN100" s="9">
        <v>12</v>
      </c>
      <c r="CO100" s="8" t="s">
        <v>14</v>
      </c>
      <c r="CP100" s="8" t="s">
        <v>14</v>
      </c>
      <c r="CQ100" s="8" t="s">
        <v>14</v>
      </c>
      <c r="CR100" s="8" t="s">
        <v>14</v>
      </c>
      <c r="CS100" s="8" t="s">
        <v>14</v>
      </c>
      <c r="CT100" s="8" t="s">
        <v>14</v>
      </c>
      <c r="CV100" s="59"/>
      <c r="CW100" s="17" t="s">
        <v>19</v>
      </c>
      <c r="CX100" s="3">
        <v>13</v>
      </c>
      <c r="CY100" s="8" t="s">
        <v>14</v>
      </c>
      <c r="CZ100" s="8" t="s">
        <v>14</v>
      </c>
      <c r="DA100" s="9">
        <v>3</v>
      </c>
      <c r="DB100" s="9">
        <v>9</v>
      </c>
      <c r="DC100" s="9">
        <v>1</v>
      </c>
      <c r="DD100" s="8" t="s">
        <v>14</v>
      </c>
      <c r="DE100" s="8" t="s">
        <v>14</v>
      </c>
      <c r="DF100" s="8" t="s">
        <v>14</v>
      </c>
      <c r="DG100" s="8" t="s">
        <v>14</v>
      </c>
      <c r="DH100" s="8" t="s">
        <v>14</v>
      </c>
      <c r="DI100" s="8" t="s">
        <v>14</v>
      </c>
      <c r="DJ100" s="8" t="s">
        <v>14</v>
      </c>
      <c r="DL100" s="59"/>
      <c r="DM100" s="17" t="s">
        <v>19</v>
      </c>
      <c r="DN100" s="3">
        <v>123</v>
      </c>
      <c r="DO100" s="8" t="s">
        <v>14</v>
      </c>
      <c r="DP100" s="8" t="s">
        <v>14</v>
      </c>
      <c r="DQ100" s="9">
        <v>100</v>
      </c>
      <c r="DR100" s="9">
        <v>1</v>
      </c>
      <c r="DS100" s="9">
        <v>18</v>
      </c>
      <c r="DT100" s="9">
        <v>4</v>
      </c>
      <c r="DU100" s="8" t="s">
        <v>14</v>
      </c>
      <c r="DV100" s="8" t="s">
        <v>14</v>
      </c>
      <c r="DW100" s="8" t="s">
        <v>14</v>
      </c>
      <c r="DX100" s="8" t="s">
        <v>14</v>
      </c>
      <c r="DY100" s="8" t="s">
        <v>14</v>
      </c>
      <c r="DZ100" s="8" t="s">
        <v>14</v>
      </c>
      <c r="EB100" s="71"/>
      <c r="EC100" s="17" t="s">
        <v>19</v>
      </c>
      <c r="ED100" s="3">
        <v>77</v>
      </c>
      <c r="EE100" s="8" t="s">
        <v>14</v>
      </c>
      <c r="EF100" s="8" t="s">
        <v>14</v>
      </c>
      <c r="EG100" s="9">
        <v>25</v>
      </c>
      <c r="EH100" s="9">
        <v>41</v>
      </c>
      <c r="EI100" s="9">
        <v>11</v>
      </c>
      <c r="EJ100" s="8" t="s">
        <v>14</v>
      </c>
      <c r="EK100" s="8" t="s">
        <v>14</v>
      </c>
      <c r="EL100" s="8" t="s">
        <v>14</v>
      </c>
      <c r="EM100" s="8" t="s">
        <v>14</v>
      </c>
      <c r="EN100" s="8" t="s">
        <v>14</v>
      </c>
      <c r="EO100" s="8" t="s">
        <v>14</v>
      </c>
      <c r="EP100" s="8" t="s">
        <v>14</v>
      </c>
      <c r="ER100" s="71"/>
      <c r="ES100" s="17" t="s">
        <v>19</v>
      </c>
      <c r="ET100" s="3">
        <v>22</v>
      </c>
      <c r="EU100" s="8" t="s">
        <v>14</v>
      </c>
      <c r="EV100" s="8" t="s">
        <v>14</v>
      </c>
      <c r="EW100" s="9">
        <v>13</v>
      </c>
      <c r="EX100" s="9">
        <v>8</v>
      </c>
      <c r="EY100" s="8" t="s">
        <v>14</v>
      </c>
      <c r="EZ100" s="9">
        <v>1</v>
      </c>
      <c r="FA100" s="8" t="s">
        <v>14</v>
      </c>
      <c r="FB100" s="8" t="s">
        <v>14</v>
      </c>
      <c r="FC100" s="8" t="s">
        <v>14</v>
      </c>
      <c r="FD100" s="8" t="s">
        <v>14</v>
      </c>
      <c r="FE100" s="8" t="s">
        <v>14</v>
      </c>
      <c r="FF100" s="8" t="s">
        <v>14</v>
      </c>
      <c r="FH100" s="71"/>
      <c r="FI100" s="17" t="s">
        <v>19</v>
      </c>
      <c r="FJ100" s="3">
        <v>175</v>
      </c>
      <c r="FK100" s="8" t="s">
        <v>14</v>
      </c>
      <c r="FL100" s="8" t="s">
        <v>14</v>
      </c>
      <c r="FM100" s="9">
        <v>105</v>
      </c>
      <c r="FN100" s="9">
        <v>42</v>
      </c>
      <c r="FO100" s="9">
        <v>21</v>
      </c>
      <c r="FP100" s="9">
        <v>7</v>
      </c>
      <c r="FQ100" s="8" t="s">
        <v>14</v>
      </c>
      <c r="FR100" s="8" t="s">
        <v>14</v>
      </c>
      <c r="FS100" s="8" t="s">
        <v>14</v>
      </c>
      <c r="FT100" s="8" t="s">
        <v>14</v>
      </c>
      <c r="FU100" s="8" t="s">
        <v>14</v>
      </c>
      <c r="FV100" s="8" t="s">
        <v>14</v>
      </c>
      <c r="FX100" s="71"/>
      <c r="FY100" s="17" t="s">
        <v>19</v>
      </c>
      <c r="FZ100" s="3">
        <v>140</v>
      </c>
      <c r="GA100" s="8" t="s">
        <v>14</v>
      </c>
      <c r="GB100" s="8" t="s">
        <v>14</v>
      </c>
      <c r="GC100" s="9">
        <v>99</v>
      </c>
      <c r="GD100" s="9">
        <v>19</v>
      </c>
      <c r="GE100" s="9">
        <v>22</v>
      </c>
      <c r="GF100" s="8" t="s">
        <v>14</v>
      </c>
      <c r="GG100" s="8" t="s">
        <v>14</v>
      </c>
      <c r="GH100" s="8" t="s">
        <v>14</v>
      </c>
      <c r="GI100" s="8" t="s">
        <v>14</v>
      </c>
      <c r="GJ100" s="8" t="s">
        <v>14</v>
      </c>
      <c r="GK100" s="8" t="s">
        <v>14</v>
      </c>
      <c r="GL100" s="8" t="s">
        <v>14</v>
      </c>
      <c r="GN100" s="71"/>
      <c r="GO100" s="17" t="s">
        <v>19</v>
      </c>
      <c r="GP100" s="3">
        <v>39</v>
      </c>
      <c r="GQ100" s="8" t="s">
        <v>14</v>
      </c>
      <c r="GR100" s="8" t="s">
        <v>14</v>
      </c>
      <c r="GS100" s="9">
        <v>33</v>
      </c>
      <c r="GT100" s="9">
        <v>4</v>
      </c>
      <c r="GU100" s="8" t="s">
        <v>14</v>
      </c>
      <c r="GV100" s="9">
        <v>2</v>
      </c>
      <c r="GW100" s="8" t="s">
        <v>14</v>
      </c>
      <c r="GX100" s="8" t="s">
        <v>14</v>
      </c>
      <c r="GY100" s="8" t="s">
        <v>14</v>
      </c>
      <c r="GZ100" s="8" t="s">
        <v>14</v>
      </c>
      <c r="HA100" s="8" t="s">
        <v>14</v>
      </c>
      <c r="HB100" s="8" t="s">
        <v>14</v>
      </c>
      <c r="HD100" s="71"/>
      <c r="HE100" s="17" t="s">
        <v>19</v>
      </c>
      <c r="HF100" s="3">
        <v>79</v>
      </c>
      <c r="HG100" s="8" t="s">
        <v>14</v>
      </c>
      <c r="HH100" s="8" t="s">
        <v>14</v>
      </c>
      <c r="HI100" s="9">
        <v>60</v>
      </c>
      <c r="HJ100" s="9">
        <v>11</v>
      </c>
      <c r="HK100" s="9">
        <v>5</v>
      </c>
      <c r="HL100" s="9">
        <v>3</v>
      </c>
      <c r="HM100" s="8" t="s">
        <v>14</v>
      </c>
      <c r="HN100" s="8" t="s">
        <v>14</v>
      </c>
      <c r="HO100" s="8" t="s">
        <v>14</v>
      </c>
      <c r="HP100" s="8" t="s">
        <v>14</v>
      </c>
      <c r="HQ100" s="8" t="s">
        <v>14</v>
      </c>
      <c r="HR100" s="8" t="s">
        <v>14</v>
      </c>
    </row>
    <row r="101" spans="2:226" ht="15.75" thickBot="1" x14ac:dyDescent="0.3">
      <c r="B101" s="79"/>
      <c r="C101" s="13" t="s">
        <v>20</v>
      </c>
      <c r="D101" s="19">
        <f t="shared" si="13"/>
        <v>1739</v>
      </c>
      <c r="E101" s="14">
        <f t="shared" si="14"/>
        <v>0</v>
      </c>
      <c r="F101" s="14">
        <f t="shared" si="12"/>
        <v>0</v>
      </c>
      <c r="G101" s="14">
        <f t="shared" si="12"/>
        <v>131</v>
      </c>
      <c r="H101" s="14">
        <f t="shared" si="12"/>
        <v>787</v>
      </c>
      <c r="I101" s="14">
        <f t="shared" si="12"/>
        <v>601</v>
      </c>
      <c r="J101" s="14">
        <f t="shared" si="12"/>
        <v>220</v>
      </c>
      <c r="K101" s="14">
        <f t="shared" si="12"/>
        <v>0</v>
      </c>
      <c r="L101" s="14">
        <f t="shared" si="12"/>
        <v>0</v>
      </c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59"/>
      <c r="BA101" s="7" t="s">
        <v>20</v>
      </c>
      <c r="BB101" s="3">
        <v>574</v>
      </c>
      <c r="BC101" s="8" t="s">
        <v>14</v>
      </c>
      <c r="BD101" s="8" t="s">
        <v>14</v>
      </c>
      <c r="BE101" s="9">
        <v>9</v>
      </c>
      <c r="BF101" s="9">
        <v>208</v>
      </c>
      <c r="BG101" s="9">
        <v>357</v>
      </c>
      <c r="BH101" s="8" t="s">
        <v>14</v>
      </c>
      <c r="BI101" s="8" t="s">
        <v>14</v>
      </c>
      <c r="BJ101" s="8" t="s">
        <v>14</v>
      </c>
      <c r="BK101" s="8" t="s">
        <v>14</v>
      </c>
      <c r="BL101" s="8" t="s">
        <v>14</v>
      </c>
      <c r="BM101" s="8" t="s">
        <v>14</v>
      </c>
      <c r="BN101" s="8" t="s">
        <v>14</v>
      </c>
      <c r="BP101" s="59"/>
      <c r="BQ101" s="17" t="s">
        <v>20</v>
      </c>
      <c r="BR101" s="3">
        <v>257</v>
      </c>
      <c r="BS101" s="8" t="s">
        <v>14</v>
      </c>
      <c r="BT101" s="8" t="s">
        <v>14</v>
      </c>
      <c r="BU101" s="8" t="s">
        <v>14</v>
      </c>
      <c r="BV101" s="9">
        <v>247</v>
      </c>
      <c r="BW101" s="9">
        <v>10</v>
      </c>
      <c r="BX101" s="8" t="s">
        <v>14</v>
      </c>
      <c r="BY101" s="8" t="s">
        <v>14</v>
      </c>
      <c r="BZ101" s="8" t="s">
        <v>14</v>
      </c>
      <c r="CA101" s="8" t="s">
        <v>14</v>
      </c>
      <c r="CB101" s="8" t="s">
        <v>14</v>
      </c>
      <c r="CC101" s="8" t="s">
        <v>14</v>
      </c>
      <c r="CD101" s="8" t="s">
        <v>14</v>
      </c>
      <c r="CF101" s="59"/>
      <c r="CG101" s="17" t="s">
        <v>20</v>
      </c>
      <c r="CH101" s="3">
        <v>169</v>
      </c>
      <c r="CI101" s="8" t="s">
        <v>14</v>
      </c>
      <c r="CJ101" s="8" t="s">
        <v>14</v>
      </c>
      <c r="CK101" s="9">
        <v>59</v>
      </c>
      <c r="CL101" s="9">
        <v>36</v>
      </c>
      <c r="CM101" s="9">
        <v>51</v>
      </c>
      <c r="CN101" s="9">
        <v>23</v>
      </c>
      <c r="CO101" s="8" t="s">
        <v>14</v>
      </c>
      <c r="CP101" s="8" t="s">
        <v>14</v>
      </c>
      <c r="CQ101" s="8" t="s">
        <v>14</v>
      </c>
      <c r="CR101" s="8" t="s">
        <v>14</v>
      </c>
      <c r="CS101" s="8" t="s">
        <v>14</v>
      </c>
      <c r="CT101" s="8" t="s">
        <v>14</v>
      </c>
      <c r="CV101" s="59"/>
      <c r="CW101" s="17" t="s">
        <v>20</v>
      </c>
      <c r="CX101" s="3">
        <v>13</v>
      </c>
      <c r="CY101" s="8" t="s">
        <v>14</v>
      </c>
      <c r="CZ101" s="8" t="s">
        <v>14</v>
      </c>
      <c r="DA101" s="8" t="s">
        <v>14</v>
      </c>
      <c r="DB101" s="9">
        <v>4</v>
      </c>
      <c r="DC101" s="9">
        <v>9</v>
      </c>
      <c r="DD101" s="8" t="s">
        <v>14</v>
      </c>
      <c r="DE101" s="8" t="s">
        <v>14</v>
      </c>
      <c r="DF101" s="8" t="s">
        <v>14</v>
      </c>
      <c r="DG101" s="8" t="s">
        <v>14</v>
      </c>
      <c r="DH101" s="8" t="s">
        <v>14</v>
      </c>
      <c r="DI101" s="8" t="s">
        <v>14</v>
      </c>
      <c r="DJ101" s="8" t="s">
        <v>14</v>
      </c>
      <c r="DL101" s="59"/>
      <c r="DM101" s="17" t="s">
        <v>20</v>
      </c>
      <c r="DN101" s="3">
        <v>143</v>
      </c>
      <c r="DO101" s="8" t="s">
        <v>14</v>
      </c>
      <c r="DP101" s="8" t="s">
        <v>14</v>
      </c>
      <c r="DQ101" s="8" t="s">
        <v>14</v>
      </c>
      <c r="DR101" s="9">
        <v>37</v>
      </c>
      <c r="DS101" s="9">
        <v>5</v>
      </c>
      <c r="DT101" s="9">
        <v>101</v>
      </c>
      <c r="DU101" s="8" t="s">
        <v>14</v>
      </c>
      <c r="DV101" s="8" t="s">
        <v>14</v>
      </c>
      <c r="DW101" s="8" t="s">
        <v>14</v>
      </c>
      <c r="DX101" s="8" t="s">
        <v>14</v>
      </c>
      <c r="DY101" s="8" t="s">
        <v>14</v>
      </c>
      <c r="DZ101" s="8" t="s">
        <v>14</v>
      </c>
      <c r="EB101" s="71"/>
      <c r="EC101" s="17" t="s">
        <v>20</v>
      </c>
      <c r="ED101" s="3">
        <v>50</v>
      </c>
      <c r="EE101" s="8" t="s">
        <v>14</v>
      </c>
      <c r="EF101" s="8" t="s">
        <v>14</v>
      </c>
      <c r="EG101" s="9">
        <v>3</v>
      </c>
      <c r="EH101" s="9">
        <v>29</v>
      </c>
      <c r="EI101" s="9">
        <v>18</v>
      </c>
      <c r="EJ101" s="8" t="s">
        <v>14</v>
      </c>
      <c r="EK101" s="8" t="s">
        <v>14</v>
      </c>
      <c r="EL101" s="8" t="s">
        <v>14</v>
      </c>
      <c r="EM101" s="8" t="s">
        <v>14</v>
      </c>
      <c r="EN101" s="8" t="s">
        <v>14</v>
      </c>
      <c r="EO101" s="8" t="s">
        <v>14</v>
      </c>
      <c r="EP101" s="8" t="s">
        <v>14</v>
      </c>
      <c r="ER101" s="71"/>
      <c r="ES101" s="17" t="s">
        <v>20</v>
      </c>
      <c r="ET101" s="3">
        <v>5</v>
      </c>
      <c r="EU101" s="8" t="s">
        <v>14</v>
      </c>
      <c r="EV101" s="8" t="s">
        <v>14</v>
      </c>
      <c r="EW101" s="9">
        <v>1</v>
      </c>
      <c r="EX101" s="9">
        <v>4</v>
      </c>
      <c r="EY101" s="8" t="s">
        <v>14</v>
      </c>
      <c r="EZ101" s="8" t="s">
        <v>14</v>
      </c>
      <c r="FA101" s="8" t="s">
        <v>14</v>
      </c>
      <c r="FB101" s="8" t="s">
        <v>14</v>
      </c>
      <c r="FC101" s="8" t="s">
        <v>14</v>
      </c>
      <c r="FD101" s="8" t="s">
        <v>14</v>
      </c>
      <c r="FE101" s="8" t="s">
        <v>14</v>
      </c>
      <c r="FF101" s="8" t="s">
        <v>14</v>
      </c>
      <c r="FH101" s="71"/>
      <c r="FI101" s="17" t="s">
        <v>20</v>
      </c>
      <c r="FJ101" s="3">
        <v>103</v>
      </c>
      <c r="FK101" s="8" t="s">
        <v>14</v>
      </c>
      <c r="FL101" s="8" t="s">
        <v>14</v>
      </c>
      <c r="FM101" s="9">
        <v>32</v>
      </c>
      <c r="FN101" s="9">
        <v>18</v>
      </c>
      <c r="FO101" s="9">
        <v>46</v>
      </c>
      <c r="FP101" s="9">
        <v>7</v>
      </c>
      <c r="FQ101" s="8" t="s">
        <v>14</v>
      </c>
      <c r="FR101" s="8" t="s">
        <v>14</v>
      </c>
      <c r="FS101" s="8" t="s">
        <v>14</v>
      </c>
      <c r="FT101" s="8" t="s">
        <v>14</v>
      </c>
      <c r="FU101" s="8" t="s">
        <v>14</v>
      </c>
      <c r="FV101" s="8" t="s">
        <v>14</v>
      </c>
      <c r="FX101" s="71"/>
      <c r="FY101" s="17" t="s">
        <v>20</v>
      </c>
      <c r="FZ101" s="3">
        <v>224</v>
      </c>
      <c r="GA101" s="8" t="s">
        <v>14</v>
      </c>
      <c r="GB101" s="8" t="s">
        <v>14</v>
      </c>
      <c r="GC101" s="9">
        <v>22</v>
      </c>
      <c r="GD101" s="9">
        <v>110</v>
      </c>
      <c r="GE101" s="9">
        <v>88</v>
      </c>
      <c r="GF101" s="9">
        <v>4</v>
      </c>
      <c r="GG101" s="8" t="s">
        <v>14</v>
      </c>
      <c r="GH101" s="8" t="s">
        <v>14</v>
      </c>
      <c r="GI101" s="8" t="s">
        <v>14</v>
      </c>
      <c r="GJ101" s="8" t="s">
        <v>14</v>
      </c>
      <c r="GK101" s="8" t="s">
        <v>14</v>
      </c>
      <c r="GL101" s="8" t="s">
        <v>14</v>
      </c>
      <c r="GN101" s="71"/>
      <c r="GO101" s="17" t="s">
        <v>20</v>
      </c>
      <c r="GP101" s="3">
        <v>74</v>
      </c>
      <c r="GQ101" s="8" t="s">
        <v>14</v>
      </c>
      <c r="GR101" s="8" t="s">
        <v>14</v>
      </c>
      <c r="GS101" s="8" t="s">
        <v>14</v>
      </c>
      <c r="GT101" s="9">
        <v>42</v>
      </c>
      <c r="GU101" s="8" t="s">
        <v>14</v>
      </c>
      <c r="GV101" s="9">
        <v>32</v>
      </c>
      <c r="GW101" s="8" t="s">
        <v>14</v>
      </c>
      <c r="GX101" s="8" t="s">
        <v>14</v>
      </c>
      <c r="GY101" s="8" t="s">
        <v>14</v>
      </c>
      <c r="GZ101" s="8" t="s">
        <v>14</v>
      </c>
      <c r="HA101" s="8" t="s">
        <v>14</v>
      </c>
      <c r="HB101" s="8" t="s">
        <v>14</v>
      </c>
      <c r="HD101" s="71"/>
      <c r="HE101" s="17" t="s">
        <v>20</v>
      </c>
      <c r="HF101" s="3">
        <v>127</v>
      </c>
      <c r="HG101" s="8" t="s">
        <v>14</v>
      </c>
      <c r="HH101" s="8" t="s">
        <v>14</v>
      </c>
      <c r="HI101" s="9">
        <v>5</v>
      </c>
      <c r="HJ101" s="9">
        <v>52</v>
      </c>
      <c r="HK101" s="9">
        <v>17</v>
      </c>
      <c r="HL101" s="9">
        <v>53</v>
      </c>
      <c r="HM101" s="8" t="s">
        <v>14</v>
      </c>
      <c r="HN101" s="8" t="s">
        <v>14</v>
      </c>
      <c r="HO101" s="8" t="s">
        <v>14</v>
      </c>
      <c r="HP101" s="8" t="s">
        <v>14</v>
      </c>
      <c r="HQ101" s="8" t="s">
        <v>14</v>
      </c>
      <c r="HR101" s="8" t="s">
        <v>14</v>
      </c>
    </row>
    <row r="102" spans="2:226" ht="15.75" thickBot="1" x14ac:dyDescent="0.3">
      <c r="B102" s="79"/>
      <c r="C102" s="13" t="s">
        <v>21</v>
      </c>
      <c r="D102" s="19">
        <f t="shared" si="13"/>
        <v>40</v>
      </c>
      <c r="E102" s="14">
        <f t="shared" si="14"/>
        <v>0</v>
      </c>
      <c r="F102" s="14">
        <f t="shared" si="12"/>
        <v>0</v>
      </c>
      <c r="G102" s="14">
        <f t="shared" si="12"/>
        <v>13</v>
      </c>
      <c r="H102" s="14">
        <f t="shared" si="12"/>
        <v>23</v>
      </c>
      <c r="I102" s="14">
        <f t="shared" si="12"/>
        <v>4</v>
      </c>
      <c r="J102" s="14">
        <f t="shared" si="12"/>
        <v>0</v>
      </c>
      <c r="K102" s="14">
        <f t="shared" si="12"/>
        <v>0</v>
      </c>
      <c r="L102" s="14">
        <f t="shared" si="12"/>
        <v>0</v>
      </c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59"/>
      <c r="BA102" s="7" t="s">
        <v>21</v>
      </c>
      <c r="BB102" s="3">
        <v>29</v>
      </c>
      <c r="BC102" s="8" t="s">
        <v>14</v>
      </c>
      <c r="BD102" s="8" t="s">
        <v>14</v>
      </c>
      <c r="BE102" s="9">
        <v>6</v>
      </c>
      <c r="BF102" s="9">
        <v>19</v>
      </c>
      <c r="BG102" s="9">
        <v>4</v>
      </c>
      <c r="BH102" s="8" t="s">
        <v>14</v>
      </c>
      <c r="BI102" s="8" t="s">
        <v>14</v>
      </c>
      <c r="BJ102" s="8" t="s">
        <v>14</v>
      </c>
      <c r="BK102" s="8" t="s">
        <v>14</v>
      </c>
      <c r="BL102" s="8" t="s">
        <v>14</v>
      </c>
      <c r="BM102" s="8" t="s">
        <v>14</v>
      </c>
      <c r="BN102" s="8" t="s">
        <v>14</v>
      </c>
      <c r="BP102" s="59"/>
      <c r="BQ102" s="17" t="s">
        <v>21</v>
      </c>
      <c r="BR102" s="3">
        <v>8</v>
      </c>
      <c r="BS102" s="8" t="s">
        <v>14</v>
      </c>
      <c r="BT102" s="8" t="s">
        <v>14</v>
      </c>
      <c r="BU102" s="9">
        <v>4</v>
      </c>
      <c r="BV102" s="9">
        <v>4</v>
      </c>
      <c r="BW102" s="8" t="s">
        <v>14</v>
      </c>
      <c r="BX102" s="8" t="s">
        <v>14</v>
      </c>
      <c r="BY102" s="8" t="s">
        <v>14</v>
      </c>
      <c r="BZ102" s="8" t="s">
        <v>14</v>
      </c>
      <c r="CA102" s="8" t="s">
        <v>14</v>
      </c>
      <c r="CB102" s="8" t="s">
        <v>14</v>
      </c>
      <c r="CC102" s="8" t="s">
        <v>14</v>
      </c>
      <c r="CD102" s="8" t="s">
        <v>14</v>
      </c>
      <c r="CF102" s="59"/>
      <c r="CG102" s="17" t="s">
        <v>21</v>
      </c>
      <c r="CH102" s="3">
        <v>3</v>
      </c>
      <c r="CI102" s="8" t="s">
        <v>14</v>
      </c>
      <c r="CJ102" s="8" t="s">
        <v>14</v>
      </c>
      <c r="CK102" s="9">
        <v>3</v>
      </c>
      <c r="CL102" s="8" t="s">
        <v>14</v>
      </c>
      <c r="CM102" s="8" t="s">
        <v>14</v>
      </c>
      <c r="CN102" s="8" t="s">
        <v>14</v>
      </c>
      <c r="CO102" s="8" t="s">
        <v>14</v>
      </c>
      <c r="CP102" s="8" t="s">
        <v>14</v>
      </c>
      <c r="CQ102" s="8" t="s">
        <v>14</v>
      </c>
      <c r="CR102" s="8" t="s">
        <v>14</v>
      </c>
      <c r="CS102" s="8" t="s">
        <v>14</v>
      </c>
      <c r="CT102" s="8" t="s">
        <v>14</v>
      </c>
      <c r="CV102" s="59"/>
      <c r="CW102" s="17" t="s">
        <v>21</v>
      </c>
      <c r="CX102" s="4" t="s">
        <v>14</v>
      </c>
      <c r="CY102" s="8" t="s">
        <v>14</v>
      </c>
      <c r="CZ102" s="8" t="s">
        <v>14</v>
      </c>
      <c r="DA102" s="8" t="s">
        <v>14</v>
      </c>
      <c r="DB102" s="8" t="s">
        <v>14</v>
      </c>
      <c r="DC102" s="8" t="s">
        <v>14</v>
      </c>
      <c r="DD102" s="8" t="s">
        <v>14</v>
      </c>
      <c r="DE102" s="8" t="s">
        <v>14</v>
      </c>
      <c r="DF102" s="8" t="s">
        <v>14</v>
      </c>
      <c r="DG102" s="8" t="s">
        <v>14</v>
      </c>
      <c r="DH102" s="8" t="s">
        <v>14</v>
      </c>
      <c r="DI102" s="8" t="s">
        <v>14</v>
      </c>
      <c r="DJ102" s="8" t="s">
        <v>14</v>
      </c>
      <c r="DL102" s="59"/>
      <c r="DM102" s="17" t="s">
        <v>21</v>
      </c>
      <c r="DN102" s="4" t="s">
        <v>14</v>
      </c>
      <c r="DO102" s="8" t="s">
        <v>14</v>
      </c>
      <c r="DP102" s="8" t="s">
        <v>14</v>
      </c>
      <c r="DQ102" s="8" t="s">
        <v>14</v>
      </c>
      <c r="DR102" s="8" t="s">
        <v>14</v>
      </c>
      <c r="DS102" s="8" t="s">
        <v>14</v>
      </c>
      <c r="DT102" s="8" t="s">
        <v>14</v>
      </c>
      <c r="DU102" s="8" t="s">
        <v>14</v>
      </c>
      <c r="DV102" s="8" t="s">
        <v>14</v>
      </c>
      <c r="DW102" s="8" t="s">
        <v>14</v>
      </c>
      <c r="DX102" s="8" t="s">
        <v>14</v>
      </c>
      <c r="DY102" s="8" t="s">
        <v>14</v>
      </c>
      <c r="DZ102" s="8" t="s">
        <v>14</v>
      </c>
      <c r="EB102" s="71"/>
      <c r="EC102" s="17" t="s">
        <v>21</v>
      </c>
      <c r="ED102" s="4" t="s">
        <v>14</v>
      </c>
      <c r="EE102" s="8" t="s">
        <v>14</v>
      </c>
      <c r="EF102" s="8" t="s">
        <v>14</v>
      </c>
      <c r="EG102" s="8" t="s">
        <v>14</v>
      </c>
      <c r="EH102" s="8" t="s">
        <v>14</v>
      </c>
      <c r="EI102" s="8" t="s">
        <v>14</v>
      </c>
      <c r="EJ102" s="8" t="s">
        <v>14</v>
      </c>
      <c r="EK102" s="8" t="s">
        <v>14</v>
      </c>
      <c r="EL102" s="8" t="s">
        <v>14</v>
      </c>
      <c r="EM102" s="8" t="s">
        <v>14</v>
      </c>
      <c r="EN102" s="8" t="s">
        <v>14</v>
      </c>
      <c r="EO102" s="8" t="s">
        <v>14</v>
      </c>
      <c r="EP102" s="8" t="s">
        <v>14</v>
      </c>
      <c r="ER102" s="71"/>
      <c r="ES102" s="17" t="s">
        <v>21</v>
      </c>
      <c r="ET102" s="4" t="s">
        <v>14</v>
      </c>
      <c r="EU102" s="8" t="s">
        <v>14</v>
      </c>
      <c r="EV102" s="8" t="s">
        <v>14</v>
      </c>
      <c r="EW102" s="8" t="s">
        <v>14</v>
      </c>
      <c r="EX102" s="8" t="s">
        <v>14</v>
      </c>
      <c r="EY102" s="8" t="s">
        <v>14</v>
      </c>
      <c r="EZ102" s="8" t="s">
        <v>14</v>
      </c>
      <c r="FA102" s="8" t="s">
        <v>14</v>
      </c>
      <c r="FB102" s="8" t="s">
        <v>14</v>
      </c>
      <c r="FC102" s="8" t="s">
        <v>14</v>
      </c>
      <c r="FD102" s="8" t="s">
        <v>14</v>
      </c>
      <c r="FE102" s="8" t="s">
        <v>14</v>
      </c>
      <c r="FF102" s="8" t="s">
        <v>14</v>
      </c>
      <c r="FH102" s="71"/>
      <c r="FI102" s="17" t="s">
        <v>21</v>
      </c>
      <c r="FJ102" s="4" t="s">
        <v>14</v>
      </c>
      <c r="FK102" s="8" t="s">
        <v>14</v>
      </c>
      <c r="FL102" s="8" t="s">
        <v>14</v>
      </c>
      <c r="FM102" s="8" t="s">
        <v>14</v>
      </c>
      <c r="FN102" s="8" t="s">
        <v>14</v>
      </c>
      <c r="FO102" s="8" t="s">
        <v>14</v>
      </c>
      <c r="FP102" s="8" t="s">
        <v>14</v>
      </c>
      <c r="FQ102" s="8" t="s">
        <v>14</v>
      </c>
      <c r="FR102" s="8" t="s">
        <v>14</v>
      </c>
      <c r="FS102" s="8" t="s">
        <v>14</v>
      </c>
      <c r="FT102" s="8" t="s">
        <v>14</v>
      </c>
      <c r="FU102" s="8" t="s">
        <v>14</v>
      </c>
      <c r="FV102" s="8" t="s">
        <v>14</v>
      </c>
      <c r="FX102" s="71"/>
      <c r="FY102" s="17" t="s">
        <v>21</v>
      </c>
      <c r="FZ102" s="4" t="s">
        <v>14</v>
      </c>
      <c r="GA102" s="8" t="s">
        <v>14</v>
      </c>
      <c r="GB102" s="8" t="s">
        <v>14</v>
      </c>
      <c r="GC102" s="8" t="s">
        <v>14</v>
      </c>
      <c r="GD102" s="8" t="s">
        <v>14</v>
      </c>
      <c r="GE102" s="8" t="s">
        <v>14</v>
      </c>
      <c r="GF102" s="8" t="s">
        <v>14</v>
      </c>
      <c r="GG102" s="8" t="s">
        <v>14</v>
      </c>
      <c r="GH102" s="8" t="s">
        <v>14</v>
      </c>
      <c r="GI102" s="8" t="s">
        <v>14</v>
      </c>
      <c r="GJ102" s="8" t="s">
        <v>14</v>
      </c>
      <c r="GK102" s="8" t="s">
        <v>14</v>
      </c>
      <c r="GL102" s="8" t="s">
        <v>14</v>
      </c>
      <c r="GN102" s="71"/>
      <c r="GO102" s="17" t="s">
        <v>21</v>
      </c>
      <c r="GP102" s="4" t="s">
        <v>14</v>
      </c>
      <c r="GQ102" s="8" t="s">
        <v>14</v>
      </c>
      <c r="GR102" s="8" t="s">
        <v>14</v>
      </c>
      <c r="GS102" s="8" t="s">
        <v>14</v>
      </c>
      <c r="GT102" s="8" t="s">
        <v>14</v>
      </c>
      <c r="GU102" s="8" t="s">
        <v>14</v>
      </c>
      <c r="GV102" s="8" t="s">
        <v>14</v>
      </c>
      <c r="GW102" s="8" t="s">
        <v>14</v>
      </c>
      <c r="GX102" s="8" t="s">
        <v>14</v>
      </c>
      <c r="GY102" s="8" t="s">
        <v>14</v>
      </c>
      <c r="GZ102" s="8" t="s">
        <v>14</v>
      </c>
      <c r="HA102" s="8" t="s">
        <v>14</v>
      </c>
      <c r="HB102" s="8" t="s">
        <v>14</v>
      </c>
      <c r="HD102" s="71"/>
      <c r="HE102" s="17" t="s">
        <v>21</v>
      </c>
      <c r="HF102" s="4" t="s">
        <v>14</v>
      </c>
      <c r="HG102" s="8" t="s">
        <v>14</v>
      </c>
      <c r="HH102" s="8" t="s">
        <v>14</v>
      </c>
      <c r="HI102" s="8" t="s">
        <v>14</v>
      </c>
      <c r="HJ102" s="8" t="s">
        <v>14</v>
      </c>
      <c r="HK102" s="8" t="s">
        <v>14</v>
      </c>
      <c r="HL102" s="8" t="s">
        <v>14</v>
      </c>
      <c r="HM102" s="8" t="s">
        <v>14</v>
      </c>
      <c r="HN102" s="8" t="s">
        <v>14</v>
      </c>
      <c r="HO102" s="8" t="s">
        <v>14</v>
      </c>
      <c r="HP102" s="8" t="s">
        <v>14</v>
      </c>
      <c r="HQ102" s="8" t="s">
        <v>14</v>
      </c>
      <c r="HR102" s="8" t="s">
        <v>14</v>
      </c>
    </row>
    <row r="103" spans="2:226" ht="15.75" thickBot="1" x14ac:dyDescent="0.3">
      <c r="B103" s="79"/>
      <c r="C103" s="13" t="s">
        <v>22</v>
      </c>
      <c r="D103" s="19">
        <f t="shared" si="13"/>
        <v>227</v>
      </c>
      <c r="E103" s="14">
        <f t="shared" si="14"/>
        <v>0</v>
      </c>
      <c r="F103" s="14">
        <f t="shared" si="12"/>
        <v>0</v>
      </c>
      <c r="G103" s="14">
        <f t="shared" si="12"/>
        <v>214</v>
      </c>
      <c r="H103" s="14">
        <f t="shared" si="12"/>
        <v>9</v>
      </c>
      <c r="I103" s="14">
        <f t="shared" si="12"/>
        <v>4</v>
      </c>
      <c r="J103" s="14">
        <f t="shared" si="12"/>
        <v>0</v>
      </c>
      <c r="K103" s="14">
        <f t="shared" si="12"/>
        <v>0</v>
      </c>
      <c r="L103" s="14">
        <f t="shared" si="12"/>
        <v>0</v>
      </c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59"/>
      <c r="BA103" s="7" t="s">
        <v>22</v>
      </c>
      <c r="BB103" s="3">
        <v>146</v>
      </c>
      <c r="BC103" s="8" t="s">
        <v>14</v>
      </c>
      <c r="BD103" s="8" t="s">
        <v>14</v>
      </c>
      <c r="BE103" s="9">
        <v>136</v>
      </c>
      <c r="BF103" s="9">
        <v>6</v>
      </c>
      <c r="BG103" s="9">
        <v>4</v>
      </c>
      <c r="BH103" s="8" t="s">
        <v>14</v>
      </c>
      <c r="BI103" s="8" t="s">
        <v>14</v>
      </c>
      <c r="BJ103" s="8" t="s">
        <v>14</v>
      </c>
      <c r="BK103" s="8" t="s">
        <v>14</v>
      </c>
      <c r="BL103" s="8" t="s">
        <v>14</v>
      </c>
      <c r="BM103" s="8" t="s">
        <v>14</v>
      </c>
      <c r="BN103" s="8" t="s">
        <v>14</v>
      </c>
      <c r="BP103" s="59"/>
      <c r="BQ103" s="17" t="s">
        <v>22</v>
      </c>
      <c r="BR103" s="3">
        <v>52</v>
      </c>
      <c r="BS103" s="8" t="s">
        <v>14</v>
      </c>
      <c r="BT103" s="8" t="s">
        <v>14</v>
      </c>
      <c r="BU103" s="9">
        <v>52</v>
      </c>
      <c r="BV103" s="8" t="s">
        <v>14</v>
      </c>
      <c r="BW103" s="8" t="s">
        <v>14</v>
      </c>
      <c r="BX103" s="8" t="s">
        <v>14</v>
      </c>
      <c r="BY103" s="8" t="s">
        <v>14</v>
      </c>
      <c r="BZ103" s="8" t="s">
        <v>14</v>
      </c>
      <c r="CA103" s="8" t="s">
        <v>14</v>
      </c>
      <c r="CB103" s="8" t="s">
        <v>14</v>
      </c>
      <c r="CC103" s="8" t="s">
        <v>14</v>
      </c>
      <c r="CD103" s="8" t="s">
        <v>14</v>
      </c>
      <c r="CF103" s="59"/>
      <c r="CG103" s="17" t="s">
        <v>22</v>
      </c>
      <c r="CH103" s="3">
        <v>5</v>
      </c>
      <c r="CI103" s="8" t="s">
        <v>14</v>
      </c>
      <c r="CJ103" s="8" t="s">
        <v>14</v>
      </c>
      <c r="CK103" s="9">
        <v>5</v>
      </c>
      <c r="CL103" s="8" t="s">
        <v>14</v>
      </c>
      <c r="CM103" s="8" t="s">
        <v>14</v>
      </c>
      <c r="CN103" s="8" t="s">
        <v>14</v>
      </c>
      <c r="CO103" s="8" t="s">
        <v>14</v>
      </c>
      <c r="CP103" s="8" t="s">
        <v>14</v>
      </c>
      <c r="CQ103" s="8" t="s">
        <v>14</v>
      </c>
      <c r="CR103" s="8" t="s">
        <v>14</v>
      </c>
      <c r="CS103" s="8" t="s">
        <v>14</v>
      </c>
      <c r="CT103" s="8" t="s">
        <v>14</v>
      </c>
      <c r="CV103" s="59"/>
      <c r="CW103" s="17" t="s">
        <v>22</v>
      </c>
      <c r="CX103" s="3">
        <v>1</v>
      </c>
      <c r="CY103" s="8" t="s">
        <v>14</v>
      </c>
      <c r="CZ103" s="8" t="s">
        <v>14</v>
      </c>
      <c r="DA103" s="9">
        <v>1</v>
      </c>
      <c r="DB103" s="8" t="s">
        <v>14</v>
      </c>
      <c r="DC103" s="8" t="s">
        <v>14</v>
      </c>
      <c r="DD103" s="8" t="s">
        <v>14</v>
      </c>
      <c r="DE103" s="8" t="s">
        <v>14</v>
      </c>
      <c r="DF103" s="8" t="s">
        <v>14</v>
      </c>
      <c r="DG103" s="8" t="s">
        <v>14</v>
      </c>
      <c r="DH103" s="8" t="s">
        <v>14</v>
      </c>
      <c r="DI103" s="8" t="s">
        <v>14</v>
      </c>
      <c r="DJ103" s="8" t="s">
        <v>14</v>
      </c>
      <c r="DL103" s="59"/>
      <c r="DM103" s="17" t="s">
        <v>22</v>
      </c>
      <c r="DN103" s="3">
        <v>2</v>
      </c>
      <c r="DO103" s="8" t="s">
        <v>14</v>
      </c>
      <c r="DP103" s="8" t="s">
        <v>14</v>
      </c>
      <c r="DQ103" s="9">
        <v>2</v>
      </c>
      <c r="DR103" s="8" t="s">
        <v>14</v>
      </c>
      <c r="DS103" s="8" t="s">
        <v>14</v>
      </c>
      <c r="DT103" s="8" t="s">
        <v>14</v>
      </c>
      <c r="DU103" s="8" t="s">
        <v>14</v>
      </c>
      <c r="DV103" s="8" t="s">
        <v>14</v>
      </c>
      <c r="DW103" s="8" t="s">
        <v>14</v>
      </c>
      <c r="DX103" s="8" t="s">
        <v>14</v>
      </c>
      <c r="DY103" s="8" t="s">
        <v>14</v>
      </c>
      <c r="DZ103" s="8" t="s">
        <v>14</v>
      </c>
      <c r="EB103" s="71"/>
      <c r="EC103" s="17" t="s">
        <v>22</v>
      </c>
      <c r="ED103" s="3">
        <v>4</v>
      </c>
      <c r="EE103" s="8" t="s">
        <v>14</v>
      </c>
      <c r="EF103" s="8" t="s">
        <v>14</v>
      </c>
      <c r="EG103" s="9">
        <v>4</v>
      </c>
      <c r="EH103" s="8" t="s">
        <v>14</v>
      </c>
      <c r="EI103" s="8" t="s">
        <v>14</v>
      </c>
      <c r="EJ103" s="8" t="s">
        <v>14</v>
      </c>
      <c r="EK103" s="8" t="s">
        <v>14</v>
      </c>
      <c r="EL103" s="8" t="s">
        <v>14</v>
      </c>
      <c r="EM103" s="8" t="s">
        <v>14</v>
      </c>
      <c r="EN103" s="8" t="s">
        <v>14</v>
      </c>
      <c r="EO103" s="8" t="s">
        <v>14</v>
      </c>
      <c r="EP103" s="8" t="s">
        <v>14</v>
      </c>
      <c r="ER103" s="71"/>
      <c r="ES103" s="17" t="s">
        <v>22</v>
      </c>
      <c r="ET103" s="3">
        <v>1</v>
      </c>
      <c r="EU103" s="8" t="s">
        <v>14</v>
      </c>
      <c r="EV103" s="8" t="s">
        <v>14</v>
      </c>
      <c r="EW103" s="9">
        <v>1</v>
      </c>
      <c r="EX103" s="8" t="s">
        <v>14</v>
      </c>
      <c r="EY103" s="8" t="s">
        <v>14</v>
      </c>
      <c r="EZ103" s="8" t="s">
        <v>14</v>
      </c>
      <c r="FA103" s="8" t="s">
        <v>14</v>
      </c>
      <c r="FB103" s="8" t="s">
        <v>14</v>
      </c>
      <c r="FC103" s="8" t="s">
        <v>14</v>
      </c>
      <c r="FD103" s="8" t="s">
        <v>14</v>
      </c>
      <c r="FE103" s="8" t="s">
        <v>14</v>
      </c>
      <c r="FF103" s="8" t="s">
        <v>14</v>
      </c>
      <c r="FH103" s="71"/>
      <c r="FI103" s="17" t="s">
        <v>22</v>
      </c>
      <c r="FJ103" s="3">
        <v>4</v>
      </c>
      <c r="FK103" s="8" t="s">
        <v>14</v>
      </c>
      <c r="FL103" s="8" t="s">
        <v>14</v>
      </c>
      <c r="FM103" s="9">
        <v>4</v>
      </c>
      <c r="FN103" s="8" t="s">
        <v>14</v>
      </c>
      <c r="FO103" s="8" t="s">
        <v>14</v>
      </c>
      <c r="FP103" s="8" t="s">
        <v>14</v>
      </c>
      <c r="FQ103" s="8" t="s">
        <v>14</v>
      </c>
      <c r="FR103" s="8" t="s">
        <v>14</v>
      </c>
      <c r="FS103" s="8" t="s">
        <v>14</v>
      </c>
      <c r="FT103" s="8" t="s">
        <v>14</v>
      </c>
      <c r="FU103" s="8" t="s">
        <v>14</v>
      </c>
      <c r="FV103" s="8" t="s">
        <v>14</v>
      </c>
      <c r="FX103" s="71"/>
      <c r="FY103" s="17" t="s">
        <v>22</v>
      </c>
      <c r="FZ103" s="3">
        <v>6</v>
      </c>
      <c r="GA103" s="8" t="s">
        <v>14</v>
      </c>
      <c r="GB103" s="8" t="s">
        <v>14</v>
      </c>
      <c r="GC103" s="9">
        <v>4</v>
      </c>
      <c r="GD103" s="9">
        <v>2</v>
      </c>
      <c r="GE103" s="8" t="s">
        <v>14</v>
      </c>
      <c r="GF103" s="8" t="s">
        <v>14</v>
      </c>
      <c r="GG103" s="8" t="s">
        <v>14</v>
      </c>
      <c r="GH103" s="8" t="s">
        <v>14</v>
      </c>
      <c r="GI103" s="8" t="s">
        <v>14</v>
      </c>
      <c r="GJ103" s="8" t="s">
        <v>14</v>
      </c>
      <c r="GK103" s="8" t="s">
        <v>14</v>
      </c>
      <c r="GL103" s="8" t="s">
        <v>14</v>
      </c>
      <c r="GN103" s="71"/>
      <c r="GO103" s="17" t="s">
        <v>22</v>
      </c>
      <c r="GP103" s="4" t="s">
        <v>14</v>
      </c>
      <c r="GQ103" s="8" t="s">
        <v>14</v>
      </c>
      <c r="GR103" s="8" t="s">
        <v>14</v>
      </c>
      <c r="GS103" s="8" t="s">
        <v>14</v>
      </c>
      <c r="GT103" s="8" t="s">
        <v>14</v>
      </c>
      <c r="GU103" s="8" t="s">
        <v>14</v>
      </c>
      <c r="GV103" s="8" t="s">
        <v>14</v>
      </c>
      <c r="GW103" s="8" t="s">
        <v>14</v>
      </c>
      <c r="GX103" s="8" t="s">
        <v>14</v>
      </c>
      <c r="GY103" s="8" t="s">
        <v>14</v>
      </c>
      <c r="GZ103" s="8" t="s">
        <v>14</v>
      </c>
      <c r="HA103" s="8" t="s">
        <v>14</v>
      </c>
      <c r="HB103" s="8" t="s">
        <v>14</v>
      </c>
      <c r="HD103" s="71"/>
      <c r="HE103" s="17" t="s">
        <v>22</v>
      </c>
      <c r="HF103" s="3">
        <v>6</v>
      </c>
      <c r="HG103" s="8" t="s">
        <v>14</v>
      </c>
      <c r="HH103" s="8" t="s">
        <v>14</v>
      </c>
      <c r="HI103" s="9">
        <v>5</v>
      </c>
      <c r="HJ103" s="9">
        <v>1</v>
      </c>
      <c r="HK103" s="8" t="s">
        <v>14</v>
      </c>
      <c r="HL103" s="8" t="s">
        <v>14</v>
      </c>
      <c r="HM103" s="8" t="s">
        <v>14</v>
      </c>
      <c r="HN103" s="8" t="s">
        <v>14</v>
      </c>
      <c r="HO103" s="8" t="s">
        <v>14</v>
      </c>
      <c r="HP103" s="8" t="s">
        <v>14</v>
      </c>
      <c r="HQ103" s="8" t="s">
        <v>14</v>
      </c>
      <c r="HR103" s="8" t="s">
        <v>14</v>
      </c>
    </row>
    <row r="104" spans="2:226" ht="15.75" thickBot="1" x14ac:dyDescent="0.3">
      <c r="B104" s="79"/>
      <c r="C104" s="13" t="s">
        <v>23</v>
      </c>
      <c r="D104" s="19">
        <f t="shared" si="13"/>
        <v>13</v>
      </c>
      <c r="E104" s="14">
        <f t="shared" si="14"/>
        <v>0</v>
      </c>
      <c r="F104" s="14">
        <f t="shared" si="12"/>
        <v>0</v>
      </c>
      <c r="G104" s="14">
        <f t="shared" si="12"/>
        <v>2</v>
      </c>
      <c r="H104" s="14">
        <f t="shared" si="12"/>
        <v>9</v>
      </c>
      <c r="I104" s="14">
        <f t="shared" si="12"/>
        <v>2</v>
      </c>
      <c r="J104" s="14">
        <f t="shared" si="12"/>
        <v>0</v>
      </c>
      <c r="K104" s="14">
        <f t="shared" si="12"/>
        <v>0</v>
      </c>
      <c r="L104" s="14">
        <f t="shared" si="12"/>
        <v>0</v>
      </c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59"/>
      <c r="BA104" s="7" t="s">
        <v>23</v>
      </c>
      <c r="BB104" s="3">
        <v>6</v>
      </c>
      <c r="BC104" s="8" t="s">
        <v>14</v>
      </c>
      <c r="BD104" s="8" t="s">
        <v>14</v>
      </c>
      <c r="BE104" s="9">
        <v>2</v>
      </c>
      <c r="BF104" s="9">
        <v>4</v>
      </c>
      <c r="BG104" s="8" t="s">
        <v>14</v>
      </c>
      <c r="BH104" s="8" t="s">
        <v>14</v>
      </c>
      <c r="BI104" s="8" t="s">
        <v>14</v>
      </c>
      <c r="BJ104" s="8" t="s">
        <v>14</v>
      </c>
      <c r="BK104" s="8" t="s">
        <v>14</v>
      </c>
      <c r="BL104" s="8" t="s">
        <v>14</v>
      </c>
      <c r="BM104" s="8" t="s">
        <v>14</v>
      </c>
      <c r="BN104" s="8" t="s">
        <v>14</v>
      </c>
      <c r="BP104" s="59"/>
      <c r="BQ104" s="17" t="s">
        <v>23</v>
      </c>
      <c r="BR104" s="4" t="s">
        <v>14</v>
      </c>
      <c r="BS104" s="8" t="s">
        <v>14</v>
      </c>
      <c r="BT104" s="8" t="s">
        <v>14</v>
      </c>
      <c r="BU104" s="8" t="s">
        <v>14</v>
      </c>
      <c r="BV104" s="8" t="s">
        <v>14</v>
      </c>
      <c r="BW104" s="8" t="s">
        <v>14</v>
      </c>
      <c r="BX104" s="8" t="s">
        <v>14</v>
      </c>
      <c r="BY104" s="8" t="s">
        <v>14</v>
      </c>
      <c r="BZ104" s="8" t="s">
        <v>14</v>
      </c>
      <c r="CA104" s="8" t="s">
        <v>14</v>
      </c>
      <c r="CB104" s="8" t="s">
        <v>14</v>
      </c>
      <c r="CC104" s="8" t="s">
        <v>14</v>
      </c>
      <c r="CD104" s="8" t="s">
        <v>14</v>
      </c>
      <c r="CF104" s="59"/>
      <c r="CG104" s="17" t="s">
        <v>23</v>
      </c>
      <c r="CH104" s="3">
        <v>1</v>
      </c>
      <c r="CI104" s="8" t="s">
        <v>14</v>
      </c>
      <c r="CJ104" s="8" t="s">
        <v>14</v>
      </c>
      <c r="CK104" s="8" t="s">
        <v>14</v>
      </c>
      <c r="CL104" s="9">
        <v>1</v>
      </c>
      <c r="CM104" s="8" t="s">
        <v>14</v>
      </c>
      <c r="CN104" s="8" t="s">
        <v>14</v>
      </c>
      <c r="CO104" s="8" t="s">
        <v>14</v>
      </c>
      <c r="CP104" s="8" t="s">
        <v>14</v>
      </c>
      <c r="CQ104" s="8" t="s">
        <v>14</v>
      </c>
      <c r="CR104" s="8" t="s">
        <v>14</v>
      </c>
      <c r="CS104" s="8" t="s">
        <v>14</v>
      </c>
      <c r="CT104" s="8" t="s">
        <v>14</v>
      </c>
      <c r="CV104" s="59"/>
      <c r="CW104" s="17" t="s">
        <v>23</v>
      </c>
      <c r="CX104" s="4" t="s">
        <v>14</v>
      </c>
      <c r="CY104" s="8" t="s">
        <v>14</v>
      </c>
      <c r="CZ104" s="8" t="s">
        <v>14</v>
      </c>
      <c r="DA104" s="8" t="s">
        <v>14</v>
      </c>
      <c r="DB104" s="8" t="s">
        <v>14</v>
      </c>
      <c r="DC104" s="8" t="s">
        <v>14</v>
      </c>
      <c r="DD104" s="8" t="s">
        <v>14</v>
      </c>
      <c r="DE104" s="8" t="s">
        <v>14</v>
      </c>
      <c r="DF104" s="8" t="s">
        <v>14</v>
      </c>
      <c r="DG104" s="8" t="s">
        <v>14</v>
      </c>
      <c r="DH104" s="8" t="s">
        <v>14</v>
      </c>
      <c r="DI104" s="8" t="s">
        <v>14</v>
      </c>
      <c r="DJ104" s="8" t="s">
        <v>14</v>
      </c>
      <c r="DL104" s="59"/>
      <c r="DM104" s="17" t="s">
        <v>23</v>
      </c>
      <c r="DN104" s="4" t="s">
        <v>14</v>
      </c>
      <c r="DO104" s="8" t="s">
        <v>14</v>
      </c>
      <c r="DP104" s="8" t="s">
        <v>14</v>
      </c>
      <c r="DQ104" s="8" t="s">
        <v>14</v>
      </c>
      <c r="DR104" s="8" t="s">
        <v>14</v>
      </c>
      <c r="DS104" s="8" t="s">
        <v>14</v>
      </c>
      <c r="DT104" s="8" t="s">
        <v>14</v>
      </c>
      <c r="DU104" s="8" t="s">
        <v>14</v>
      </c>
      <c r="DV104" s="8" t="s">
        <v>14</v>
      </c>
      <c r="DW104" s="8" t="s">
        <v>14</v>
      </c>
      <c r="DX104" s="8" t="s">
        <v>14</v>
      </c>
      <c r="DY104" s="8" t="s">
        <v>14</v>
      </c>
      <c r="DZ104" s="8" t="s">
        <v>14</v>
      </c>
      <c r="EB104" s="71"/>
      <c r="EC104" s="17" t="s">
        <v>23</v>
      </c>
      <c r="ED104" s="3">
        <v>6</v>
      </c>
      <c r="EE104" s="8" t="s">
        <v>14</v>
      </c>
      <c r="EF104" s="8" t="s">
        <v>14</v>
      </c>
      <c r="EG104" s="8" t="s">
        <v>14</v>
      </c>
      <c r="EH104" s="9">
        <v>4</v>
      </c>
      <c r="EI104" s="9">
        <v>2</v>
      </c>
      <c r="EJ104" s="8" t="s">
        <v>14</v>
      </c>
      <c r="EK104" s="8" t="s">
        <v>14</v>
      </c>
      <c r="EL104" s="8" t="s">
        <v>14</v>
      </c>
      <c r="EM104" s="8" t="s">
        <v>14</v>
      </c>
      <c r="EN104" s="8" t="s">
        <v>14</v>
      </c>
      <c r="EO104" s="8" t="s">
        <v>14</v>
      </c>
      <c r="EP104" s="8" t="s">
        <v>14</v>
      </c>
      <c r="ER104" s="71"/>
      <c r="ES104" s="17" t="s">
        <v>23</v>
      </c>
      <c r="ET104" s="4" t="s">
        <v>14</v>
      </c>
      <c r="EU104" s="8" t="s">
        <v>14</v>
      </c>
      <c r="EV104" s="8" t="s">
        <v>14</v>
      </c>
      <c r="EW104" s="8" t="s">
        <v>14</v>
      </c>
      <c r="EX104" s="8" t="s">
        <v>14</v>
      </c>
      <c r="EY104" s="8" t="s">
        <v>14</v>
      </c>
      <c r="EZ104" s="8" t="s">
        <v>14</v>
      </c>
      <c r="FA104" s="8" t="s">
        <v>14</v>
      </c>
      <c r="FB104" s="8" t="s">
        <v>14</v>
      </c>
      <c r="FC104" s="8" t="s">
        <v>14</v>
      </c>
      <c r="FD104" s="8" t="s">
        <v>14</v>
      </c>
      <c r="FE104" s="8" t="s">
        <v>14</v>
      </c>
      <c r="FF104" s="8" t="s">
        <v>14</v>
      </c>
      <c r="FH104" s="71"/>
      <c r="FI104" s="17" t="s">
        <v>23</v>
      </c>
      <c r="FJ104" s="4" t="s">
        <v>14</v>
      </c>
      <c r="FK104" s="8" t="s">
        <v>14</v>
      </c>
      <c r="FL104" s="8" t="s">
        <v>14</v>
      </c>
      <c r="FM104" s="8" t="s">
        <v>14</v>
      </c>
      <c r="FN104" s="8" t="s">
        <v>14</v>
      </c>
      <c r="FO104" s="8" t="s">
        <v>14</v>
      </c>
      <c r="FP104" s="8" t="s">
        <v>14</v>
      </c>
      <c r="FQ104" s="8" t="s">
        <v>14</v>
      </c>
      <c r="FR104" s="8" t="s">
        <v>14</v>
      </c>
      <c r="FS104" s="8" t="s">
        <v>14</v>
      </c>
      <c r="FT104" s="8" t="s">
        <v>14</v>
      </c>
      <c r="FU104" s="8" t="s">
        <v>14</v>
      </c>
      <c r="FV104" s="8" t="s">
        <v>14</v>
      </c>
      <c r="FX104" s="71"/>
      <c r="FY104" s="17" t="s">
        <v>23</v>
      </c>
      <c r="FZ104" s="4" t="s">
        <v>14</v>
      </c>
      <c r="GA104" s="8" t="s">
        <v>14</v>
      </c>
      <c r="GB104" s="8" t="s">
        <v>14</v>
      </c>
      <c r="GC104" s="8" t="s">
        <v>14</v>
      </c>
      <c r="GD104" s="8" t="s">
        <v>14</v>
      </c>
      <c r="GE104" s="8" t="s">
        <v>14</v>
      </c>
      <c r="GF104" s="8" t="s">
        <v>14</v>
      </c>
      <c r="GG104" s="8" t="s">
        <v>14</v>
      </c>
      <c r="GH104" s="8" t="s">
        <v>14</v>
      </c>
      <c r="GI104" s="8" t="s">
        <v>14</v>
      </c>
      <c r="GJ104" s="8" t="s">
        <v>14</v>
      </c>
      <c r="GK104" s="8" t="s">
        <v>14</v>
      </c>
      <c r="GL104" s="8" t="s">
        <v>14</v>
      </c>
      <c r="GN104" s="71"/>
      <c r="GO104" s="17" t="s">
        <v>23</v>
      </c>
      <c r="GP104" s="4" t="s">
        <v>14</v>
      </c>
      <c r="GQ104" s="8" t="s">
        <v>14</v>
      </c>
      <c r="GR104" s="8" t="s">
        <v>14</v>
      </c>
      <c r="GS104" s="8" t="s">
        <v>14</v>
      </c>
      <c r="GT104" s="8" t="s">
        <v>14</v>
      </c>
      <c r="GU104" s="8" t="s">
        <v>14</v>
      </c>
      <c r="GV104" s="8" t="s">
        <v>14</v>
      </c>
      <c r="GW104" s="8" t="s">
        <v>14</v>
      </c>
      <c r="GX104" s="8" t="s">
        <v>14</v>
      </c>
      <c r="GY104" s="8" t="s">
        <v>14</v>
      </c>
      <c r="GZ104" s="8" t="s">
        <v>14</v>
      </c>
      <c r="HA104" s="8" t="s">
        <v>14</v>
      </c>
      <c r="HB104" s="8" t="s">
        <v>14</v>
      </c>
      <c r="HD104" s="71"/>
      <c r="HE104" s="17" t="s">
        <v>23</v>
      </c>
      <c r="HF104" s="4" t="s">
        <v>14</v>
      </c>
      <c r="HG104" s="8" t="s">
        <v>14</v>
      </c>
      <c r="HH104" s="8" t="s">
        <v>14</v>
      </c>
      <c r="HI104" s="8" t="s">
        <v>14</v>
      </c>
      <c r="HJ104" s="8" t="s">
        <v>14</v>
      </c>
      <c r="HK104" s="8" t="s">
        <v>14</v>
      </c>
      <c r="HL104" s="8" t="s">
        <v>14</v>
      </c>
      <c r="HM104" s="8" t="s">
        <v>14</v>
      </c>
      <c r="HN104" s="8" t="s">
        <v>14</v>
      </c>
      <c r="HO104" s="8" t="s">
        <v>14</v>
      </c>
      <c r="HP104" s="8" t="s">
        <v>14</v>
      </c>
      <c r="HQ104" s="8" t="s">
        <v>14</v>
      </c>
      <c r="HR104" s="8" t="s">
        <v>14</v>
      </c>
    </row>
    <row r="105" spans="2:226" ht="15.75" thickBot="1" x14ac:dyDescent="0.3">
      <c r="B105" s="79"/>
      <c r="C105" s="13" t="s">
        <v>24</v>
      </c>
      <c r="D105" s="19">
        <f t="shared" si="13"/>
        <v>0</v>
      </c>
      <c r="E105" s="14">
        <f t="shared" si="14"/>
        <v>0</v>
      </c>
      <c r="F105" s="14">
        <f t="shared" si="12"/>
        <v>0</v>
      </c>
      <c r="G105" s="14">
        <f t="shared" si="12"/>
        <v>0</v>
      </c>
      <c r="H105" s="14">
        <f t="shared" si="12"/>
        <v>0</v>
      </c>
      <c r="I105" s="14">
        <f t="shared" si="12"/>
        <v>0</v>
      </c>
      <c r="J105" s="14">
        <f t="shared" si="12"/>
        <v>0</v>
      </c>
      <c r="K105" s="14">
        <f t="shared" si="12"/>
        <v>0</v>
      </c>
      <c r="L105" s="14">
        <f t="shared" si="12"/>
        <v>0</v>
      </c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59"/>
      <c r="BA105" s="7" t="s">
        <v>24</v>
      </c>
      <c r="BB105" s="4" t="s">
        <v>14</v>
      </c>
      <c r="BC105" s="8" t="s">
        <v>14</v>
      </c>
      <c r="BD105" s="8" t="s">
        <v>14</v>
      </c>
      <c r="BE105" s="8" t="s">
        <v>14</v>
      </c>
      <c r="BF105" s="8" t="s">
        <v>14</v>
      </c>
      <c r="BG105" s="8" t="s">
        <v>14</v>
      </c>
      <c r="BH105" s="8" t="s">
        <v>14</v>
      </c>
      <c r="BI105" s="8" t="s">
        <v>14</v>
      </c>
      <c r="BJ105" s="8" t="s">
        <v>14</v>
      </c>
      <c r="BK105" s="8" t="s">
        <v>14</v>
      </c>
      <c r="BL105" s="8" t="s">
        <v>14</v>
      </c>
      <c r="BM105" s="8" t="s">
        <v>14</v>
      </c>
      <c r="BN105" s="8" t="s">
        <v>14</v>
      </c>
      <c r="BP105" s="59"/>
      <c r="BQ105" s="17" t="s">
        <v>24</v>
      </c>
      <c r="BR105" s="4" t="s">
        <v>14</v>
      </c>
      <c r="BS105" s="8" t="s">
        <v>14</v>
      </c>
      <c r="BT105" s="8" t="s">
        <v>14</v>
      </c>
      <c r="BU105" s="8" t="s">
        <v>14</v>
      </c>
      <c r="BV105" s="8" t="s">
        <v>14</v>
      </c>
      <c r="BW105" s="8" t="s">
        <v>14</v>
      </c>
      <c r="BX105" s="8" t="s">
        <v>14</v>
      </c>
      <c r="BY105" s="8" t="s">
        <v>14</v>
      </c>
      <c r="BZ105" s="8" t="s">
        <v>14</v>
      </c>
      <c r="CA105" s="8" t="s">
        <v>14</v>
      </c>
      <c r="CB105" s="8" t="s">
        <v>14</v>
      </c>
      <c r="CC105" s="8" t="s">
        <v>14</v>
      </c>
      <c r="CD105" s="8" t="s">
        <v>14</v>
      </c>
      <c r="CF105" s="59"/>
      <c r="CG105" s="17" t="s">
        <v>24</v>
      </c>
      <c r="CH105" s="4" t="s">
        <v>14</v>
      </c>
      <c r="CI105" s="8" t="s">
        <v>14</v>
      </c>
      <c r="CJ105" s="8" t="s">
        <v>14</v>
      </c>
      <c r="CK105" s="8" t="s">
        <v>14</v>
      </c>
      <c r="CL105" s="8" t="s">
        <v>14</v>
      </c>
      <c r="CM105" s="8" t="s">
        <v>14</v>
      </c>
      <c r="CN105" s="8" t="s">
        <v>14</v>
      </c>
      <c r="CO105" s="8" t="s">
        <v>14</v>
      </c>
      <c r="CP105" s="8" t="s">
        <v>14</v>
      </c>
      <c r="CQ105" s="8" t="s">
        <v>14</v>
      </c>
      <c r="CR105" s="8" t="s">
        <v>14</v>
      </c>
      <c r="CS105" s="8" t="s">
        <v>14</v>
      </c>
      <c r="CT105" s="8" t="s">
        <v>14</v>
      </c>
      <c r="CV105" s="59"/>
      <c r="CW105" s="17" t="s">
        <v>24</v>
      </c>
      <c r="CX105" s="4" t="s">
        <v>14</v>
      </c>
      <c r="CY105" s="8" t="s">
        <v>14</v>
      </c>
      <c r="CZ105" s="8" t="s">
        <v>14</v>
      </c>
      <c r="DA105" s="8" t="s">
        <v>14</v>
      </c>
      <c r="DB105" s="8" t="s">
        <v>14</v>
      </c>
      <c r="DC105" s="8" t="s">
        <v>14</v>
      </c>
      <c r="DD105" s="8" t="s">
        <v>14</v>
      </c>
      <c r="DE105" s="8" t="s">
        <v>14</v>
      </c>
      <c r="DF105" s="8" t="s">
        <v>14</v>
      </c>
      <c r="DG105" s="8" t="s">
        <v>14</v>
      </c>
      <c r="DH105" s="8" t="s">
        <v>14</v>
      </c>
      <c r="DI105" s="8" t="s">
        <v>14</v>
      </c>
      <c r="DJ105" s="8" t="s">
        <v>14</v>
      </c>
      <c r="DL105" s="59"/>
      <c r="DM105" s="17" t="s">
        <v>24</v>
      </c>
      <c r="DN105" s="4" t="s">
        <v>14</v>
      </c>
      <c r="DO105" s="8" t="s">
        <v>14</v>
      </c>
      <c r="DP105" s="8" t="s">
        <v>14</v>
      </c>
      <c r="DQ105" s="8" t="s">
        <v>14</v>
      </c>
      <c r="DR105" s="8" t="s">
        <v>14</v>
      </c>
      <c r="DS105" s="8" t="s">
        <v>14</v>
      </c>
      <c r="DT105" s="8" t="s">
        <v>14</v>
      </c>
      <c r="DU105" s="8" t="s">
        <v>14</v>
      </c>
      <c r="DV105" s="8" t="s">
        <v>14</v>
      </c>
      <c r="DW105" s="8" t="s">
        <v>14</v>
      </c>
      <c r="DX105" s="8" t="s">
        <v>14</v>
      </c>
      <c r="DY105" s="8" t="s">
        <v>14</v>
      </c>
      <c r="DZ105" s="8" t="s">
        <v>14</v>
      </c>
      <c r="EB105" s="71"/>
      <c r="EC105" s="17" t="s">
        <v>24</v>
      </c>
      <c r="ED105" s="4" t="s">
        <v>14</v>
      </c>
      <c r="EE105" s="8" t="s">
        <v>14</v>
      </c>
      <c r="EF105" s="8" t="s">
        <v>14</v>
      </c>
      <c r="EG105" s="8" t="s">
        <v>14</v>
      </c>
      <c r="EH105" s="8" t="s">
        <v>14</v>
      </c>
      <c r="EI105" s="8" t="s">
        <v>14</v>
      </c>
      <c r="EJ105" s="8" t="s">
        <v>14</v>
      </c>
      <c r="EK105" s="8" t="s">
        <v>14</v>
      </c>
      <c r="EL105" s="8" t="s">
        <v>14</v>
      </c>
      <c r="EM105" s="8" t="s">
        <v>14</v>
      </c>
      <c r="EN105" s="8" t="s">
        <v>14</v>
      </c>
      <c r="EO105" s="8" t="s">
        <v>14</v>
      </c>
      <c r="EP105" s="8" t="s">
        <v>14</v>
      </c>
      <c r="ER105" s="71"/>
      <c r="ES105" s="17" t="s">
        <v>24</v>
      </c>
      <c r="ET105" s="4" t="s">
        <v>14</v>
      </c>
      <c r="EU105" s="8" t="s">
        <v>14</v>
      </c>
      <c r="EV105" s="8" t="s">
        <v>14</v>
      </c>
      <c r="EW105" s="8" t="s">
        <v>14</v>
      </c>
      <c r="EX105" s="8" t="s">
        <v>14</v>
      </c>
      <c r="EY105" s="8" t="s">
        <v>14</v>
      </c>
      <c r="EZ105" s="8" t="s">
        <v>14</v>
      </c>
      <c r="FA105" s="8" t="s">
        <v>14</v>
      </c>
      <c r="FB105" s="8" t="s">
        <v>14</v>
      </c>
      <c r="FC105" s="8" t="s">
        <v>14</v>
      </c>
      <c r="FD105" s="8" t="s">
        <v>14</v>
      </c>
      <c r="FE105" s="8" t="s">
        <v>14</v>
      </c>
      <c r="FF105" s="8" t="s">
        <v>14</v>
      </c>
      <c r="FH105" s="71"/>
      <c r="FI105" s="17" t="s">
        <v>24</v>
      </c>
      <c r="FJ105" s="4" t="s">
        <v>14</v>
      </c>
      <c r="FK105" s="8" t="s">
        <v>14</v>
      </c>
      <c r="FL105" s="8" t="s">
        <v>14</v>
      </c>
      <c r="FM105" s="8" t="s">
        <v>14</v>
      </c>
      <c r="FN105" s="8" t="s">
        <v>14</v>
      </c>
      <c r="FO105" s="8" t="s">
        <v>14</v>
      </c>
      <c r="FP105" s="8" t="s">
        <v>14</v>
      </c>
      <c r="FQ105" s="8" t="s">
        <v>14</v>
      </c>
      <c r="FR105" s="8" t="s">
        <v>14</v>
      </c>
      <c r="FS105" s="8" t="s">
        <v>14</v>
      </c>
      <c r="FT105" s="8" t="s">
        <v>14</v>
      </c>
      <c r="FU105" s="8" t="s">
        <v>14</v>
      </c>
      <c r="FV105" s="8" t="s">
        <v>14</v>
      </c>
      <c r="FX105" s="71"/>
      <c r="FY105" s="17" t="s">
        <v>24</v>
      </c>
      <c r="FZ105" s="4" t="s">
        <v>14</v>
      </c>
      <c r="GA105" s="8" t="s">
        <v>14</v>
      </c>
      <c r="GB105" s="8" t="s">
        <v>14</v>
      </c>
      <c r="GC105" s="8" t="s">
        <v>14</v>
      </c>
      <c r="GD105" s="8" t="s">
        <v>14</v>
      </c>
      <c r="GE105" s="8" t="s">
        <v>14</v>
      </c>
      <c r="GF105" s="8" t="s">
        <v>14</v>
      </c>
      <c r="GG105" s="8" t="s">
        <v>14</v>
      </c>
      <c r="GH105" s="8" t="s">
        <v>14</v>
      </c>
      <c r="GI105" s="8" t="s">
        <v>14</v>
      </c>
      <c r="GJ105" s="8" t="s">
        <v>14</v>
      </c>
      <c r="GK105" s="8" t="s">
        <v>14</v>
      </c>
      <c r="GL105" s="8" t="s">
        <v>14</v>
      </c>
      <c r="GN105" s="71"/>
      <c r="GO105" s="17" t="s">
        <v>24</v>
      </c>
      <c r="GP105" s="4" t="s">
        <v>14</v>
      </c>
      <c r="GQ105" s="8" t="s">
        <v>14</v>
      </c>
      <c r="GR105" s="8" t="s">
        <v>14</v>
      </c>
      <c r="GS105" s="8" t="s">
        <v>14</v>
      </c>
      <c r="GT105" s="8" t="s">
        <v>14</v>
      </c>
      <c r="GU105" s="8" t="s">
        <v>14</v>
      </c>
      <c r="GV105" s="8" t="s">
        <v>14</v>
      </c>
      <c r="GW105" s="8" t="s">
        <v>14</v>
      </c>
      <c r="GX105" s="8" t="s">
        <v>14</v>
      </c>
      <c r="GY105" s="8" t="s">
        <v>14</v>
      </c>
      <c r="GZ105" s="8" t="s">
        <v>14</v>
      </c>
      <c r="HA105" s="8" t="s">
        <v>14</v>
      </c>
      <c r="HB105" s="8" t="s">
        <v>14</v>
      </c>
      <c r="HD105" s="71"/>
      <c r="HE105" s="17" t="s">
        <v>24</v>
      </c>
      <c r="HF105" s="4" t="s">
        <v>14</v>
      </c>
      <c r="HG105" s="8" t="s">
        <v>14</v>
      </c>
      <c r="HH105" s="8" t="s">
        <v>14</v>
      </c>
      <c r="HI105" s="8" t="s">
        <v>14</v>
      </c>
      <c r="HJ105" s="8" t="s">
        <v>14</v>
      </c>
      <c r="HK105" s="8" t="s">
        <v>14</v>
      </c>
      <c r="HL105" s="8" t="s">
        <v>14</v>
      </c>
      <c r="HM105" s="8" t="s">
        <v>14</v>
      </c>
      <c r="HN105" s="8" t="s">
        <v>14</v>
      </c>
      <c r="HO105" s="8" t="s">
        <v>14</v>
      </c>
      <c r="HP105" s="8" t="s">
        <v>14</v>
      </c>
      <c r="HQ105" s="8" t="s">
        <v>14</v>
      </c>
      <c r="HR105" s="8" t="s">
        <v>14</v>
      </c>
    </row>
    <row r="106" spans="2:226" ht="15.75" thickBot="1" x14ac:dyDescent="0.3">
      <c r="B106" s="80"/>
      <c r="C106" s="15" t="s">
        <v>25</v>
      </c>
      <c r="D106" s="19">
        <f t="shared" si="13"/>
        <v>95</v>
      </c>
      <c r="E106" s="14">
        <f t="shared" si="14"/>
        <v>0</v>
      </c>
      <c r="F106" s="14">
        <f t="shared" si="12"/>
        <v>0</v>
      </c>
      <c r="G106" s="14">
        <f t="shared" si="12"/>
        <v>30</v>
      </c>
      <c r="H106" s="14">
        <f t="shared" si="12"/>
        <v>13</v>
      </c>
      <c r="I106" s="14">
        <f t="shared" si="12"/>
        <v>52</v>
      </c>
      <c r="J106" s="14">
        <f t="shared" si="12"/>
        <v>0</v>
      </c>
      <c r="K106" s="14">
        <f t="shared" si="12"/>
        <v>0</v>
      </c>
      <c r="L106" s="14">
        <f t="shared" si="12"/>
        <v>0</v>
      </c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60"/>
      <c r="BA106" s="6" t="s">
        <v>25</v>
      </c>
      <c r="BB106" s="10">
        <v>42</v>
      </c>
      <c r="BC106" s="11"/>
      <c r="BD106" s="11"/>
      <c r="BE106" s="12">
        <v>4</v>
      </c>
      <c r="BF106" s="11"/>
      <c r="BG106" s="12">
        <v>38</v>
      </c>
      <c r="BH106" s="11"/>
      <c r="BI106" s="11"/>
      <c r="BJ106" s="11"/>
      <c r="BK106" s="11"/>
      <c r="BL106" s="11"/>
      <c r="BM106" s="11"/>
      <c r="BN106" s="11"/>
      <c r="BP106" s="60"/>
      <c r="BQ106" s="6" t="s">
        <v>25</v>
      </c>
      <c r="BR106" s="10">
        <v>9</v>
      </c>
      <c r="BS106" s="11"/>
      <c r="BT106" s="11"/>
      <c r="BU106" s="12">
        <v>9</v>
      </c>
      <c r="BV106" s="11"/>
      <c r="BW106" s="11"/>
      <c r="BX106" s="11"/>
      <c r="BY106" s="11"/>
      <c r="BZ106" s="11"/>
      <c r="CA106" s="11"/>
      <c r="CB106" s="11"/>
      <c r="CC106" s="11"/>
      <c r="CD106" s="11"/>
      <c r="CF106" s="60"/>
      <c r="CG106" s="6" t="s">
        <v>25</v>
      </c>
      <c r="CH106" s="10">
        <v>2</v>
      </c>
      <c r="CI106" s="11"/>
      <c r="CJ106" s="11"/>
      <c r="CK106" s="12">
        <v>2</v>
      </c>
      <c r="CL106" s="11"/>
      <c r="CM106" s="11"/>
      <c r="CN106" s="11"/>
      <c r="CO106" s="11"/>
      <c r="CP106" s="11"/>
      <c r="CQ106" s="11"/>
      <c r="CR106" s="11"/>
      <c r="CS106" s="11"/>
      <c r="CT106" s="11"/>
      <c r="CV106" s="60"/>
      <c r="CW106" s="6" t="s">
        <v>25</v>
      </c>
      <c r="CX106" s="10">
        <v>12</v>
      </c>
      <c r="CY106" s="11"/>
      <c r="CZ106" s="11"/>
      <c r="DA106" s="11"/>
      <c r="DB106" s="11"/>
      <c r="DC106" s="12">
        <v>12</v>
      </c>
      <c r="DD106" s="11"/>
      <c r="DE106" s="11"/>
      <c r="DF106" s="11"/>
      <c r="DG106" s="11"/>
      <c r="DH106" s="11"/>
      <c r="DI106" s="11"/>
      <c r="DJ106" s="11"/>
      <c r="DL106" s="60"/>
      <c r="DM106" s="6" t="s">
        <v>25</v>
      </c>
      <c r="DN106" s="10">
        <v>1</v>
      </c>
      <c r="DO106" s="11"/>
      <c r="DP106" s="11"/>
      <c r="DQ106" s="12">
        <v>1</v>
      </c>
      <c r="DR106" s="11"/>
      <c r="DS106" s="11"/>
      <c r="DT106" s="11"/>
      <c r="DU106" s="11"/>
      <c r="DV106" s="11"/>
      <c r="DW106" s="11"/>
      <c r="DX106" s="11"/>
      <c r="DY106" s="11"/>
      <c r="DZ106" s="11"/>
      <c r="EB106" s="72"/>
      <c r="EC106" s="6" t="s">
        <v>25</v>
      </c>
      <c r="ED106" s="10">
        <v>2</v>
      </c>
      <c r="EE106" s="11"/>
      <c r="EF106" s="11"/>
      <c r="EG106" s="11"/>
      <c r="EH106" s="11"/>
      <c r="EI106" s="12">
        <v>2</v>
      </c>
      <c r="EJ106" s="11"/>
      <c r="EK106" s="11"/>
      <c r="EL106" s="11"/>
      <c r="EM106" s="11"/>
      <c r="EN106" s="11"/>
      <c r="EO106" s="11"/>
      <c r="EP106" s="11"/>
      <c r="ER106" s="72"/>
      <c r="ES106" s="6" t="s">
        <v>25</v>
      </c>
      <c r="ET106" s="16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H106" s="72"/>
      <c r="FI106" s="6" t="s">
        <v>25</v>
      </c>
      <c r="FJ106" s="10">
        <v>9</v>
      </c>
      <c r="FK106" s="11"/>
      <c r="FL106" s="11"/>
      <c r="FM106" s="12">
        <v>7</v>
      </c>
      <c r="FN106" s="12">
        <v>2</v>
      </c>
      <c r="FO106" s="11"/>
      <c r="FP106" s="11"/>
      <c r="FQ106" s="11"/>
      <c r="FR106" s="11"/>
      <c r="FS106" s="11"/>
      <c r="FT106" s="11"/>
      <c r="FU106" s="11"/>
      <c r="FV106" s="11"/>
      <c r="FX106" s="72"/>
      <c r="FY106" s="6" t="s">
        <v>25</v>
      </c>
      <c r="FZ106" s="10">
        <v>5</v>
      </c>
      <c r="GA106" s="11"/>
      <c r="GB106" s="11"/>
      <c r="GC106" s="12">
        <v>4</v>
      </c>
      <c r="GD106" s="12">
        <v>1</v>
      </c>
      <c r="GE106" s="11"/>
      <c r="GF106" s="11"/>
      <c r="GG106" s="11"/>
      <c r="GH106" s="11"/>
      <c r="GI106" s="11"/>
      <c r="GJ106" s="11"/>
      <c r="GK106" s="11"/>
      <c r="GL106" s="11"/>
      <c r="GN106" s="72"/>
      <c r="GO106" s="6" t="s">
        <v>25</v>
      </c>
      <c r="GP106" s="10">
        <v>4</v>
      </c>
      <c r="GQ106" s="11"/>
      <c r="GR106" s="11"/>
      <c r="GS106" s="12">
        <v>2</v>
      </c>
      <c r="GT106" s="12">
        <v>2</v>
      </c>
      <c r="GU106" s="11"/>
      <c r="GV106" s="11"/>
      <c r="GW106" s="11"/>
      <c r="GX106" s="11"/>
      <c r="GY106" s="11"/>
      <c r="GZ106" s="11"/>
      <c r="HA106" s="11"/>
      <c r="HB106" s="11"/>
      <c r="HD106" s="72"/>
      <c r="HE106" s="6" t="s">
        <v>25</v>
      </c>
      <c r="HF106" s="10">
        <v>9</v>
      </c>
      <c r="HG106" s="11"/>
      <c r="HH106" s="11"/>
      <c r="HI106" s="12">
        <v>1</v>
      </c>
      <c r="HJ106" s="12">
        <v>8</v>
      </c>
      <c r="HK106" s="11"/>
      <c r="HL106" s="11"/>
      <c r="HM106" s="11"/>
      <c r="HN106" s="11"/>
      <c r="HO106" s="11"/>
      <c r="HP106" s="11"/>
      <c r="HQ106" s="11"/>
      <c r="HR106" s="11"/>
    </row>
    <row r="107" spans="2:226" x14ac:dyDescent="0.25">
      <c r="B107" s="21"/>
      <c r="C107" s="21"/>
      <c r="D107" s="39"/>
      <c r="E107" s="39"/>
      <c r="F107" s="39"/>
      <c r="G107" s="39"/>
      <c r="H107" s="39"/>
      <c r="I107" s="39"/>
      <c r="J107" s="39"/>
      <c r="K107" s="39"/>
      <c r="L107" s="39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</row>
    <row r="108" spans="2:226" x14ac:dyDescent="0.25">
      <c r="B108" s="21"/>
      <c r="C108" s="21"/>
      <c r="D108" s="39"/>
      <c r="E108" s="39"/>
      <c r="F108" s="39"/>
      <c r="G108" s="39"/>
      <c r="H108" s="39"/>
      <c r="I108" s="39"/>
      <c r="J108" s="39"/>
      <c r="K108" s="39"/>
      <c r="L108" s="39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</row>
    <row r="109" spans="2:226" x14ac:dyDescent="0.25">
      <c r="B109" s="21"/>
      <c r="C109" s="21"/>
      <c r="D109" s="39"/>
      <c r="E109" s="39"/>
      <c r="F109" s="39"/>
      <c r="G109" s="39"/>
      <c r="H109" s="39"/>
      <c r="I109" s="39"/>
      <c r="J109" s="39"/>
      <c r="K109" s="39"/>
      <c r="L109" s="39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</row>
    <row r="110" spans="2:226" x14ac:dyDescent="0.25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</row>
    <row r="111" spans="2:226" x14ac:dyDescent="0.25"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</row>
    <row r="112" spans="2:226" x14ac:dyDescent="0.25"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57" t="s">
        <v>169</v>
      </c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21"/>
      <c r="AY112" s="21"/>
    </row>
    <row r="113" spans="2:258" ht="15.75" thickBot="1" x14ac:dyDescent="0.3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</row>
    <row r="114" spans="2:258" ht="15.75" thickBot="1" x14ac:dyDescent="0.3">
      <c r="B114" s="25"/>
      <c r="C114" s="2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BB114" s="1" t="s">
        <v>1</v>
      </c>
      <c r="BC114" s="2" t="s">
        <v>2</v>
      </c>
      <c r="BD114" s="2" t="s">
        <v>3</v>
      </c>
      <c r="BE114" s="2" t="s">
        <v>4</v>
      </c>
      <c r="BF114" s="2" t="s">
        <v>5</v>
      </c>
      <c r="BG114" s="2" t="s">
        <v>6</v>
      </c>
      <c r="BH114" s="2" t="s">
        <v>7</v>
      </c>
      <c r="BI114" s="2" t="s">
        <v>8</v>
      </c>
      <c r="BJ114" s="2" t="s">
        <v>9</v>
      </c>
      <c r="BK114" s="2" t="s">
        <v>10</v>
      </c>
      <c r="BL114" s="2" t="s">
        <v>11</v>
      </c>
      <c r="BM114" s="2" t="s">
        <v>12</v>
      </c>
      <c r="BN114" s="2" t="s">
        <v>13</v>
      </c>
      <c r="BR114" s="1" t="s">
        <v>1</v>
      </c>
      <c r="BS114" s="2" t="s">
        <v>2</v>
      </c>
      <c r="BT114" s="2" t="s">
        <v>3</v>
      </c>
      <c r="BU114" s="2" t="s">
        <v>4</v>
      </c>
      <c r="BV114" s="2" t="s">
        <v>5</v>
      </c>
      <c r="BW114" s="2" t="s">
        <v>6</v>
      </c>
      <c r="BX114" s="2" t="s">
        <v>7</v>
      </c>
      <c r="BY114" s="2" t="s">
        <v>8</v>
      </c>
      <c r="BZ114" s="2" t="s">
        <v>9</v>
      </c>
      <c r="CA114" s="2" t="s">
        <v>10</v>
      </c>
      <c r="CB114" s="2" t="s">
        <v>11</v>
      </c>
      <c r="CC114" s="2" t="s">
        <v>12</v>
      </c>
      <c r="CD114" s="2" t="s">
        <v>13</v>
      </c>
      <c r="CH114" s="1" t="s">
        <v>1</v>
      </c>
      <c r="CI114" s="2" t="s">
        <v>2</v>
      </c>
      <c r="CJ114" s="2" t="s">
        <v>3</v>
      </c>
      <c r="CK114" s="2" t="s">
        <v>4</v>
      </c>
      <c r="CL114" s="2" t="s">
        <v>5</v>
      </c>
      <c r="CM114" s="2" t="s">
        <v>6</v>
      </c>
      <c r="CN114" s="2" t="s">
        <v>7</v>
      </c>
      <c r="CO114" s="2" t="s">
        <v>8</v>
      </c>
      <c r="CP114" s="2" t="s">
        <v>9</v>
      </c>
      <c r="CQ114" s="2" t="s">
        <v>10</v>
      </c>
      <c r="CR114" s="2" t="s">
        <v>11</v>
      </c>
      <c r="CS114" s="2" t="s">
        <v>12</v>
      </c>
      <c r="CT114" s="2" t="s">
        <v>13</v>
      </c>
      <c r="CX114" s="1" t="s">
        <v>1</v>
      </c>
      <c r="CY114" s="2" t="s">
        <v>2</v>
      </c>
      <c r="CZ114" s="2" t="s">
        <v>3</v>
      </c>
      <c r="DA114" s="2" t="s">
        <v>4</v>
      </c>
      <c r="DB114" s="2" t="s">
        <v>5</v>
      </c>
      <c r="DC114" s="2" t="s">
        <v>6</v>
      </c>
      <c r="DD114" s="2" t="s">
        <v>7</v>
      </c>
      <c r="DE114" s="2" t="s">
        <v>8</v>
      </c>
      <c r="DF114" s="2" t="s">
        <v>9</v>
      </c>
      <c r="DG114" s="2" t="s">
        <v>10</v>
      </c>
      <c r="DH114" s="2" t="s">
        <v>11</v>
      </c>
      <c r="DI114" s="2" t="s">
        <v>12</v>
      </c>
      <c r="DJ114" s="2" t="s">
        <v>13</v>
      </c>
      <c r="DN114" s="1" t="s">
        <v>1</v>
      </c>
      <c r="DO114" s="2" t="s">
        <v>2</v>
      </c>
      <c r="DP114" s="2" t="s">
        <v>3</v>
      </c>
      <c r="DQ114" s="2" t="s">
        <v>4</v>
      </c>
      <c r="DR114" s="2" t="s">
        <v>5</v>
      </c>
      <c r="DS114" s="2" t="s">
        <v>6</v>
      </c>
      <c r="DT114" s="2" t="s">
        <v>7</v>
      </c>
      <c r="DU114" s="2" t="s">
        <v>8</v>
      </c>
      <c r="DV114" s="2" t="s">
        <v>9</v>
      </c>
      <c r="DW114" s="2" t="s">
        <v>10</v>
      </c>
      <c r="DX114" s="2" t="s">
        <v>11</v>
      </c>
      <c r="DY114" s="2" t="s">
        <v>12</v>
      </c>
      <c r="DZ114" s="2" t="s">
        <v>13</v>
      </c>
      <c r="ED114" s="1" t="s">
        <v>1</v>
      </c>
      <c r="EE114" s="2" t="s">
        <v>2</v>
      </c>
      <c r="EF114" s="2" t="s">
        <v>3</v>
      </c>
      <c r="EG114" s="2" t="s">
        <v>4</v>
      </c>
      <c r="EH114" s="2" t="s">
        <v>5</v>
      </c>
      <c r="EI114" s="2" t="s">
        <v>6</v>
      </c>
      <c r="EJ114" s="2" t="s">
        <v>7</v>
      </c>
      <c r="EK114" s="2" t="s">
        <v>8</v>
      </c>
      <c r="EL114" s="2" t="s">
        <v>9</v>
      </c>
      <c r="EM114" s="2" t="s">
        <v>10</v>
      </c>
      <c r="EN114" s="2" t="s">
        <v>11</v>
      </c>
      <c r="EO114" s="2" t="s">
        <v>12</v>
      </c>
      <c r="EP114" s="2" t="s">
        <v>13</v>
      </c>
      <c r="ET114" s="1" t="s">
        <v>1</v>
      </c>
      <c r="EU114" s="2" t="s">
        <v>2</v>
      </c>
      <c r="EV114" s="2" t="s">
        <v>3</v>
      </c>
      <c r="EW114" s="2" t="s">
        <v>4</v>
      </c>
      <c r="EX114" s="2" t="s">
        <v>5</v>
      </c>
      <c r="EY114" s="2" t="s">
        <v>6</v>
      </c>
      <c r="EZ114" s="2" t="s">
        <v>7</v>
      </c>
      <c r="FA114" s="2" t="s">
        <v>8</v>
      </c>
      <c r="FB114" s="2" t="s">
        <v>9</v>
      </c>
      <c r="FC114" s="2" t="s">
        <v>10</v>
      </c>
      <c r="FD114" s="2" t="s">
        <v>11</v>
      </c>
      <c r="FE114" s="2" t="s">
        <v>12</v>
      </c>
      <c r="FF114" s="2" t="s">
        <v>13</v>
      </c>
      <c r="FJ114" s="1" t="s">
        <v>1</v>
      </c>
      <c r="FK114" s="2" t="s">
        <v>2</v>
      </c>
      <c r="FL114" s="2" t="s">
        <v>3</v>
      </c>
      <c r="FM114" s="2" t="s">
        <v>4</v>
      </c>
      <c r="FN114" s="2" t="s">
        <v>5</v>
      </c>
      <c r="FO114" s="2" t="s">
        <v>6</v>
      </c>
      <c r="FP114" s="2" t="s">
        <v>7</v>
      </c>
      <c r="FQ114" s="2" t="s">
        <v>8</v>
      </c>
      <c r="FR114" s="2" t="s">
        <v>9</v>
      </c>
      <c r="FS114" s="2" t="s">
        <v>10</v>
      </c>
      <c r="FT114" s="2" t="s">
        <v>11</v>
      </c>
      <c r="FU114" s="2" t="s">
        <v>12</v>
      </c>
      <c r="FV114" s="2" t="s">
        <v>13</v>
      </c>
      <c r="FZ114" s="1" t="s">
        <v>1</v>
      </c>
      <c r="GA114" s="2" t="s">
        <v>2</v>
      </c>
      <c r="GB114" s="2" t="s">
        <v>3</v>
      </c>
      <c r="GC114" s="2" t="s">
        <v>4</v>
      </c>
      <c r="GD114" s="2" t="s">
        <v>5</v>
      </c>
      <c r="GE114" s="2" t="s">
        <v>6</v>
      </c>
      <c r="GF114" s="2" t="s">
        <v>7</v>
      </c>
      <c r="GG114" s="2" t="s">
        <v>8</v>
      </c>
      <c r="GH114" s="2" t="s">
        <v>9</v>
      </c>
      <c r="GI114" s="2" t="s">
        <v>10</v>
      </c>
      <c r="GJ114" s="2" t="s">
        <v>11</v>
      </c>
      <c r="GK114" s="2" t="s">
        <v>12</v>
      </c>
      <c r="GL114" s="2" t="s">
        <v>13</v>
      </c>
      <c r="GP114" s="1" t="s">
        <v>1</v>
      </c>
      <c r="GQ114" s="2" t="s">
        <v>2</v>
      </c>
      <c r="GR114" s="2" t="s">
        <v>3</v>
      </c>
      <c r="GS114" s="2" t="s">
        <v>4</v>
      </c>
      <c r="GT114" s="2" t="s">
        <v>5</v>
      </c>
      <c r="GU114" s="2" t="s">
        <v>6</v>
      </c>
      <c r="GV114" s="2" t="s">
        <v>7</v>
      </c>
      <c r="GW114" s="2" t="s">
        <v>8</v>
      </c>
      <c r="GX114" s="2" t="s">
        <v>9</v>
      </c>
      <c r="GY114" s="2" t="s">
        <v>10</v>
      </c>
      <c r="GZ114" s="2" t="s">
        <v>11</v>
      </c>
      <c r="HA114" s="2" t="s">
        <v>12</v>
      </c>
      <c r="HB114" s="2" t="s">
        <v>13</v>
      </c>
      <c r="HF114" s="1" t="s">
        <v>1</v>
      </c>
      <c r="HG114" s="2" t="s">
        <v>2</v>
      </c>
      <c r="HH114" s="2" t="s">
        <v>3</v>
      </c>
      <c r="HI114" s="2" t="s">
        <v>4</v>
      </c>
      <c r="HJ114" s="2" t="s">
        <v>5</v>
      </c>
      <c r="HK114" s="2" t="s">
        <v>6</v>
      </c>
      <c r="HL114" s="2" t="s">
        <v>7</v>
      </c>
      <c r="HM114" s="2" t="s">
        <v>8</v>
      </c>
      <c r="HN114" s="2" t="s">
        <v>9</v>
      </c>
      <c r="HO114" s="2" t="s">
        <v>10</v>
      </c>
      <c r="HP114" s="2" t="s">
        <v>11</v>
      </c>
      <c r="HQ114" s="2" t="s">
        <v>12</v>
      </c>
      <c r="HR114" s="2" t="s">
        <v>13</v>
      </c>
      <c r="HV114" s="1" t="s">
        <v>1</v>
      </c>
      <c r="HW114" s="2" t="s">
        <v>2</v>
      </c>
      <c r="HX114" s="2" t="s">
        <v>3</v>
      </c>
      <c r="HY114" s="2" t="s">
        <v>4</v>
      </c>
      <c r="HZ114" s="2" t="s">
        <v>5</v>
      </c>
      <c r="IA114" s="2" t="s">
        <v>6</v>
      </c>
      <c r="IB114" s="2" t="s">
        <v>7</v>
      </c>
      <c r="IC114" s="2" t="s">
        <v>8</v>
      </c>
      <c r="ID114" s="2" t="s">
        <v>9</v>
      </c>
      <c r="IE114" s="2" t="s">
        <v>10</v>
      </c>
      <c r="IF114" s="2" t="s">
        <v>11</v>
      </c>
      <c r="IG114" s="2" t="s">
        <v>12</v>
      </c>
      <c r="IH114" s="2" t="s">
        <v>13</v>
      </c>
      <c r="IL114" s="1" t="s">
        <v>1</v>
      </c>
      <c r="IM114" s="2" t="s">
        <v>2</v>
      </c>
      <c r="IN114" s="2" t="s">
        <v>3</v>
      </c>
      <c r="IO114" s="2" t="s">
        <v>4</v>
      </c>
      <c r="IP114" s="2" t="s">
        <v>5</v>
      </c>
      <c r="IQ114" s="2" t="s">
        <v>6</v>
      </c>
      <c r="IR114" s="2" t="s">
        <v>7</v>
      </c>
      <c r="IS114" s="2" t="s">
        <v>8</v>
      </c>
      <c r="IT114" s="2" t="s">
        <v>9</v>
      </c>
      <c r="IU114" s="2" t="s">
        <v>10</v>
      </c>
      <c r="IV114" s="2" t="s">
        <v>11</v>
      </c>
      <c r="IW114" s="2" t="s">
        <v>12</v>
      </c>
      <c r="IX114" s="2" t="s">
        <v>13</v>
      </c>
    </row>
    <row r="115" spans="2:258" ht="15.75" thickBot="1" x14ac:dyDescent="0.3">
      <c r="B115" s="78" t="s">
        <v>169</v>
      </c>
      <c r="C115" s="18" t="s">
        <v>197</v>
      </c>
      <c r="D115" s="18" t="s">
        <v>26</v>
      </c>
      <c r="E115" s="18" t="s">
        <v>27</v>
      </c>
      <c r="F115" s="18" t="s">
        <v>28</v>
      </c>
      <c r="G115" s="18" t="s">
        <v>29</v>
      </c>
      <c r="H115" s="18" t="s">
        <v>30</v>
      </c>
      <c r="I115" s="18" t="s">
        <v>31</v>
      </c>
      <c r="J115" s="18" t="s">
        <v>32</v>
      </c>
      <c r="K115" s="18" t="s">
        <v>203</v>
      </c>
      <c r="L115" s="18" t="s">
        <v>204</v>
      </c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58" t="s">
        <v>47</v>
      </c>
      <c r="BA115" s="1" t="s">
        <v>1</v>
      </c>
      <c r="BB115" s="5">
        <v>2714</v>
      </c>
      <c r="BC115" s="6" t="s">
        <v>14</v>
      </c>
      <c r="BD115" s="6" t="s">
        <v>14</v>
      </c>
      <c r="BE115" s="5">
        <v>1604</v>
      </c>
      <c r="BF115" s="5">
        <v>768</v>
      </c>
      <c r="BG115" s="5">
        <v>277</v>
      </c>
      <c r="BH115" s="5">
        <v>63</v>
      </c>
      <c r="BI115" s="5">
        <v>2</v>
      </c>
      <c r="BJ115" s="6" t="s">
        <v>14</v>
      </c>
      <c r="BK115" s="6" t="s">
        <v>14</v>
      </c>
      <c r="BL115" s="6" t="s">
        <v>14</v>
      </c>
      <c r="BM115" s="6" t="s">
        <v>14</v>
      </c>
      <c r="BN115" s="6" t="s">
        <v>14</v>
      </c>
      <c r="BP115" s="58" t="s">
        <v>88</v>
      </c>
      <c r="BQ115" s="1" t="s">
        <v>1</v>
      </c>
      <c r="BR115" s="5">
        <v>24</v>
      </c>
      <c r="BS115" s="6" t="s">
        <v>14</v>
      </c>
      <c r="BT115" s="6" t="s">
        <v>14</v>
      </c>
      <c r="BU115" s="5">
        <v>20</v>
      </c>
      <c r="BV115" s="6" t="s">
        <v>14</v>
      </c>
      <c r="BW115" s="5">
        <v>4</v>
      </c>
      <c r="BX115" s="6" t="s">
        <v>14</v>
      </c>
      <c r="BY115" s="6" t="s">
        <v>14</v>
      </c>
      <c r="BZ115" s="6" t="s">
        <v>14</v>
      </c>
      <c r="CA115" s="6" t="s">
        <v>14</v>
      </c>
      <c r="CB115" s="6" t="s">
        <v>14</v>
      </c>
      <c r="CC115" s="6" t="s">
        <v>14</v>
      </c>
      <c r="CD115" s="6" t="s">
        <v>14</v>
      </c>
      <c r="CF115" s="58" t="s">
        <v>89</v>
      </c>
      <c r="CG115" s="1" t="s">
        <v>1</v>
      </c>
      <c r="CH115" s="5">
        <v>231</v>
      </c>
      <c r="CI115" s="6" t="s">
        <v>14</v>
      </c>
      <c r="CJ115" s="6" t="s">
        <v>14</v>
      </c>
      <c r="CK115" s="6" t="s">
        <v>14</v>
      </c>
      <c r="CL115" s="5">
        <v>183</v>
      </c>
      <c r="CM115" s="5">
        <v>48</v>
      </c>
      <c r="CN115" s="6" t="s">
        <v>14</v>
      </c>
      <c r="CO115" s="6" t="s">
        <v>14</v>
      </c>
      <c r="CP115" s="6" t="s">
        <v>14</v>
      </c>
      <c r="CQ115" s="6" t="s">
        <v>14</v>
      </c>
      <c r="CR115" s="6" t="s">
        <v>14</v>
      </c>
      <c r="CS115" s="6" t="s">
        <v>14</v>
      </c>
      <c r="CT115" s="6" t="s">
        <v>14</v>
      </c>
      <c r="CV115" s="58" t="s">
        <v>94</v>
      </c>
      <c r="CW115" s="1" t="s">
        <v>1</v>
      </c>
      <c r="CX115" s="5">
        <v>211</v>
      </c>
      <c r="CY115" s="6" t="s">
        <v>14</v>
      </c>
      <c r="CZ115" s="6" t="s">
        <v>14</v>
      </c>
      <c r="DA115" s="5">
        <v>40</v>
      </c>
      <c r="DB115" s="5">
        <v>109</v>
      </c>
      <c r="DC115" s="5">
        <v>41</v>
      </c>
      <c r="DD115" s="6" t="s">
        <v>14</v>
      </c>
      <c r="DE115" s="6" t="s">
        <v>14</v>
      </c>
      <c r="DF115" s="6" t="s">
        <v>14</v>
      </c>
      <c r="DG115" s="6" t="s">
        <v>14</v>
      </c>
      <c r="DH115" s="6" t="s">
        <v>14</v>
      </c>
      <c r="DI115" s="6" t="s">
        <v>14</v>
      </c>
      <c r="DJ115" s="6" t="s">
        <v>14</v>
      </c>
      <c r="DL115" s="58" t="s">
        <v>111</v>
      </c>
      <c r="DM115" s="1" t="s">
        <v>1</v>
      </c>
      <c r="DN115" s="5">
        <v>114</v>
      </c>
      <c r="DO115" s="6" t="s">
        <v>14</v>
      </c>
      <c r="DP115" s="6" t="s">
        <v>14</v>
      </c>
      <c r="DQ115" s="5">
        <v>40</v>
      </c>
      <c r="DR115" s="5">
        <v>56</v>
      </c>
      <c r="DS115" s="5">
        <v>18</v>
      </c>
      <c r="DT115" s="6" t="s">
        <v>14</v>
      </c>
      <c r="DU115" s="6" t="s">
        <v>14</v>
      </c>
      <c r="DV115" s="6" t="s">
        <v>14</v>
      </c>
      <c r="DW115" s="6" t="s">
        <v>14</v>
      </c>
      <c r="DX115" s="6" t="s">
        <v>14</v>
      </c>
      <c r="DY115" s="6" t="s">
        <v>14</v>
      </c>
      <c r="DZ115" s="6" t="s">
        <v>14</v>
      </c>
      <c r="EB115" s="58" t="s">
        <v>112</v>
      </c>
      <c r="EC115" s="1" t="s">
        <v>1</v>
      </c>
      <c r="ED115" s="5">
        <v>406</v>
      </c>
      <c r="EE115" s="6" t="s">
        <v>14</v>
      </c>
      <c r="EF115" s="6" t="s">
        <v>14</v>
      </c>
      <c r="EG115" s="5">
        <v>138</v>
      </c>
      <c r="EH115" s="5">
        <v>168</v>
      </c>
      <c r="EI115" s="5">
        <v>47</v>
      </c>
      <c r="EJ115" s="5">
        <v>45</v>
      </c>
      <c r="EK115" s="5">
        <v>8</v>
      </c>
      <c r="EL115" s="6" t="s">
        <v>14</v>
      </c>
      <c r="EM115" s="6" t="s">
        <v>14</v>
      </c>
      <c r="EN115" s="6" t="s">
        <v>14</v>
      </c>
      <c r="EO115" s="6" t="s">
        <v>14</v>
      </c>
      <c r="EP115" s="6" t="s">
        <v>14</v>
      </c>
      <c r="ER115" s="58" t="s">
        <v>113</v>
      </c>
      <c r="ES115" s="1" t="s">
        <v>1</v>
      </c>
      <c r="ET115" s="5">
        <v>83</v>
      </c>
      <c r="EU115" s="6" t="s">
        <v>14</v>
      </c>
      <c r="EV115" s="6" t="s">
        <v>14</v>
      </c>
      <c r="EW115" s="6" t="s">
        <v>14</v>
      </c>
      <c r="EX115" s="5">
        <v>40</v>
      </c>
      <c r="EY115" s="5">
        <v>43</v>
      </c>
      <c r="EZ115" s="6" t="s">
        <v>14</v>
      </c>
      <c r="FA115" s="6" t="s">
        <v>14</v>
      </c>
      <c r="FB115" s="6" t="s">
        <v>14</v>
      </c>
      <c r="FC115" s="6" t="s">
        <v>14</v>
      </c>
      <c r="FD115" s="6" t="s">
        <v>14</v>
      </c>
      <c r="FE115" s="6" t="s">
        <v>14</v>
      </c>
      <c r="FF115" s="6" t="s">
        <v>14</v>
      </c>
      <c r="FH115" s="58" t="s">
        <v>114</v>
      </c>
      <c r="FI115" s="1" t="s">
        <v>1</v>
      </c>
      <c r="FJ115" s="5">
        <v>152</v>
      </c>
      <c r="FK115" s="6" t="s">
        <v>14</v>
      </c>
      <c r="FL115" s="6" t="s">
        <v>14</v>
      </c>
      <c r="FM115" s="5">
        <v>40</v>
      </c>
      <c r="FN115" s="5">
        <v>95</v>
      </c>
      <c r="FO115" s="5">
        <v>17</v>
      </c>
      <c r="FP115" s="6" t="s">
        <v>14</v>
      </c>
      <c r="FQ115" s="6" t="s">
        <v>14</v>
      </c>
      <c r="FR115" s="6" t="s">
        <v>14</v>
      </c>
      <c r="FS115" s="6" t="s">
        <v>14</v>
      </c>
      <c r="FT115" s="6" t="s">
        <v>14</v>
      </c>
      <c r="FU115" s="6" t="s">
        <v>14</v>
      </c>
      <c r="FV115" s="6" t="s">
        <v>14</v>
      </c>
      <c r="FX115" s="58" t="s">
        <v>115</v>
      </c>
      <c r="FY115" s="1" t="s">
        <v>1</v>
      </c>
      <c r="FZ115" s="5">
        <v>335</v>
      </c>
      <c r="GA115" s="6" t="s">
        <v>14</v>
      </c>
      <c r="GB115" s="6" t="s">
        <v>14</v>
      </c>
      <c r="GC115" s="5">
        <v>126</v>
      </c>
      <c r="GD115" s="5">
        <v>109</v>
      </c>
      <c r="GE115" s="5">
        <v>96</v>
      </c>
      <c r="GF115" s="5">
        <v>4</v>
      </c>
      <c r="GG115" s="6" t="s">
        <v>14</v>
      </c>
      <c r="GH115" s="6" t="s">
        <v>14</v>
      </c>
      <c r="GI115" s="6" t="s">
        <v>14</v>
      </c>
      <c r="GJ115" s="6" t="s">
        <v>14</v>
      </c>
      <c r="GK115" s="6" t="s">
        <v>14</v>
      </c>
      <c r="GL115" s="6" t="s">
        <v>14</v>
      </c>
      <c r="GN115" s="58" t="s">
        <v>116</v>
      </c>
      <c r="GO115" s="1" t="s">
        <v>1</v>
      </c>
      <c r="GP115" s="5">
        <v>233</v>
      </c>
      <c r="GQ115" s="6" t="s">
        <v>14</v>
      </c>
      <c r="GR115" s="6" t="s">
        <v>14</v>
      </c>
      <c r="GS115" s="5">
        <v>1</v>
      </c>
      <c r="GT115" s="5">
        <v>99</v>
      </c>
      <c r="GU115" s="5">
        <v>130</v>
      </c>
      <c r="GV115" s="5">
        <v>3</v>
      </c>
      <c r="GW115" s="6" t="s">
        <v>14</v>
      </c>
      <c r="GX115" s="6" t="s">
        <v>14</v>
      </c>
      <c r="GY115" s="6" t="s">
        <v>14</v>
      </c>
      <c r="GZ115" s="6" t="s">
        <v>14</v>
      </c>
      <c r="HA115" s="6" t="s">
        <v>14</v>
      </c>
      <c r="HB115" s="6" t="s">
        <v>14</v>
      </c>
      <c r="HD115" s="58" t="s">
        <v>117</v>
      </c>
      <c r="HE115" s="1" t="s">
        <v>1</v>
      </c>
      <c r="HF115" s="5">
        <v>139</v>
      </c>
      <c r="HG115" s="6" t="s">
        <v>14</v>
      </c>
      <c r="HH115" s="6" t="s">
        <v>14</v>
      </c>
      <c r="HI115" s="5">
        <v>40</v>
      </c>
      <c r="HJ115" s="5">
        <v>65</v>
      </c>
      <c r="HK115" s="5">
        <v>24</v>
      </c>
      <c r="HL115" s="5">
        <v>10</v>
      </c>
      <c r="HM115" s="6" t="s">
        <v>14</v>
      </c>
      <c r="HN115" s="6" t="s">
        <v>14</v>
      </c>
      <c r="HO115" s="6" t="s">
        <v>14</v>
      </c>
      <c r="HP115" s="6" t="s">
        <v>14</v>
      </c>
      <c r="HQ115" s="6" t="s">
        <v>14</v>
      </c>
      <c r="HR115" s="6" t="s">
        <v>14</v>
      </c>
      <c r="HT115" s="58" t="s">
        <v>118</v>
      </c>
      <c r="HU115" s="1" t="s">
        <v>1</v>
      </c>
      <c r="HV115" s="5">
        <v>162</v>
      </c>
      <c r="HW115" s="6" t="s">
        <v>14</v>
      </c>
      <c r="HX115" s="6" t="s">
        <v>14</v>
      </c>
      <c r="HY115" s="6" t="s">
        <v>14</v>
      </c>
      <c r="HZ115" s="5">
        <v>120</v>
      </c>
      <c r="IA115" s="5">
        <v>26</v>
      </c>
      <c r="IB115" s="5">
        <v>16</v>
      </c>
      <c r="IC115" s="6" t="s">
        <v>14</v>
      </c>
      <c r="ID115" s="6" t="s">
        <v>14</v>
      </c>
      <c r="IE115" s="6" t="s">
        <v>14</v>
      </c>
      <c r="IF115" s="6" t="s">
        <v>14</v>
      </c>
      <c r="IG115" s="6" t="s">
        <v>14</v>
      </c>
      <c r="IH115" s="6" t="s">
        <v>14</v>
      </c>
      <c r="IJ115" s="58" t="s">
        <v>140</v>
      </c>
      <c r="IK115" s="1" t="s">
        <v>1</v>
      </c>
      <c r="IL115" s="5">
        <v>110</v>
      </c>
      <c r="IM115" s="6" t="s">
        <v>14</v>
      </c>
      <c r="IN115" s="6" t="s">
        <v>14</v>
      </c>
      <c r="IO115" s="5">
        <v>60</v>
      </c>
      <c r="IP115" s="5">
        <v>43</v>
      </c>
      <c r="IQ115" s="5">
        <v>7</v>
      </c>
      <c r="IR115" s="6" t="s">
        <v>14</v>
      </c>
      <c r="IS115" s="6" t="s">
        <v>14</v>
      </c>
      <c r="IT115" s="6" t="s">
        <v>14</v>
      </c>
      <c r="IU115" s="6" t="s">
        <v>14</v>
      </c>
      <c r="IV115" s="6" t="s">
        <v>14</v>
      </c>
      <c r="IW115" s="6" t="s">
        <v>14</v>
      </c>
      <c r="IX115" s="6" t="s">
        <v>14</v>
      </c>
    </row>
    <row r="116" spans="2:258" ht="15.75" thickBot="1" x14ac:dyDescent="0.3">
      <c r="B116" s="79"/>
      <c r="C116" s="13" t="s">
        <v>16</v>
      </c>
      <c r="D116" s="19">
        <f>SUM(E116:L116)</f>
        <v>58</v>
      </c>
      <c r="E116" s="14">
        <f>BC116+BS116+CI116+CY116+DO116+EE116+EU116+FK116+GA116+GQ116+HG116+HW116+IM116</f>
        <v>0</v>
      </c>
      <c r="F116" s="14">
        <f t="shared" ref="F116:L125" si="15">BD116+BT116+CJ116+CZ116+DP116+EF116+EV116+FL116+GB116+GR116+HH116+HX116+IN116</f>
        <v>0</v>
      </c>
      <c r="G116" s="14">
        <f t="shared" si="15"/>
        <v>26</v>
      </c>
      <c r="H116" s="14">
        <f t="shared" si="15"/>
        <v>20</v>
      </c>
      <c r="I116" s="14">
        <f t="shared" si="15"/>
        <v>6</v>
      </c>
      <c r="J116" s="14">
        <f t="shared" si="15"/>
        <v>5</v>
      </c>
      <c r="K116" s="14">
        <f t="shared" si="15"/>
        <v>1</v>
      </c>
      <c r="L116" s="14">
        <f t="shared" si="15"/>
        <v>0</v>
      </c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59"/>
      <c r="BA116" s="7" t="s">
        <v>16</v>
      </c>
      <c r="BB116" s="3">
        <v>40</v>
      </c>
      <c r="BC116" s="8" t="s">
        <v>14</v>
      </c>
      <c r="BD116" s="8" t="s">
        <v>14</v>
      </c>
      <c r="BE116" s="9">
        <v>18</v>
      </c>
      <c r="BF116" s="9">
        <v>15</v>
      </c>
      <c r="BG116" s="9">
        <v>3</v>
      </c>
      <c r="BH116" s="9">
        <v>4</v>
      </c>
      <c r="BI116" s="8" t="s">
        <v>14</v>
      </c>
      <c r="BJ116" s="8" t="s">
        <v>14</v>
      </c>
      <c r="BK116" s="8" t="s">
        <v>14</v>
      </c>
      <c r="BL116" s="8" t="s">
        <v>14</v>
      </c>
      <c r="BM116" s="8" t="s">
        <v>14</v>
      </c>
      <c r="BN116" s="8" t="s">
        <v>14</v>
      </c>
      <c r="BP116" s="59"/>
      <c r="BQ116" s="7" t="s">
        <v>16</v>
      </c>
      <c r="BR116" s="3">
        <v>1</v>
      </c>
      <c r="BS116" s="8" t="s">
        <v>14</v>
      </c>
      <c r="BT116" s="8" t="s">
        <v>14</v>
      </c>
      <c r="BU116" s="9">
        <v>1</v>
      </c>
      <c r="BV116" s="8" t="s">
        <v>14</v>
      </c>
      <c r="BW116" s="8" t="s">
        <v>14</v>
      </c>
      <c r="BX116" s="8" t="s">
        <v>14</v>
      </c>
      <c r="BY116" s="8" t="s">
        <v>14</v>
      </c>
      <c r="BZ116" s="8" t="s">
        <v>14</v>
      </c>
      <c r="CA116" s="8" t="s">
        <v>14</v>
      </c>
      <c r="CB116" s="8" t="s">
        <v>14</v>
      </c>
      <c r="CC116" s="8" t="s">
        <v>14</v>
      </c>
      <c r="CD116" s="8" t="s">
        <v>14</v>
      </c>
      <c r="CF116" s="59"/>
      <c r="CG116" s="7" t="s">
        <v>16</v>
      </c>
      <c r="CH116" s="3">
        <v>1</v>
      </c>
      <c r="CI116" s="8" t="s">
        <v>14</v>
      </c>
      <c r="CJ116" s="8" t="s">
        <v>14</v>
      </c>
      <c r="CK116" s="8" t="s">
        <v>14</v>
      </c>
      <c r="CL116" s="9">
        <v>1</v>
      </c>
      <c r="CM116" s="8" t="s">
        <v>14</v>
      </c>
      <c r="CN116" s="8" t="s">
        <v>14</v>
      </c>
      <c r="CO116" s="8" t="s">
        <v>14</v>
      </c>
      <c r="CP116" s="8" t="s">
        <v>14</v>
      </c>
      <c r="CQ116" s="8" t="s">
        <v>14</v>
      </c>
      <c r="CR116" s="8" t="s">
        <v>14</v>
      </c>
      <c r="CS116" s="8" t="s">
        <v>14</v>
      </c>
      <c r="CT116" s="8" t="s">
        <v>14</v>
      </c>
      <c r="CV116" s="59"/>
      <c r="CW116" s="17" t="s">
        <v>16</v>
      </c>
      <c r="CX116" s="4" t="s">
        <v>14</v>
      </c>
      <c r="CY116" s="8" t="s">
        <v>14</v>
      </c>
      <c r="CZ116" s="8" t="s">
        <v>14</v>
      </c>
      <c r="DA116" s="8" t="s">
        <v>14</v>
      </c>
      <c r="DB116" s="8" t="s">
        <v>14</v>
      </c>
      <c r="DC116" s="8" t="s">
        <v>14</v>
      </c>
      <c r="DD116" s="8" t="s">
        <v>14</v>
      </c>
      <c r="DE116" s="8" t="s">
        <v>14</v>
      </c>
      <c r="DF116" s="8" t="s">
        <v>14</v>
      </c>
      <c r="DG116" s="8" t="s">
        <v>14</v>
      </c>
      <c r="DH116" s="8" t="s">
        <v>14</v>
      </c>
      <c r="DI116" s="8" t="s">
        <v>14</v>
      </c>
      <c r="DJ116" s="8" t="s">
        <v>14</v>
      </c>
      <c r="DL116" s="59"/>
      <c r="DM116" s="17" t="s">
        <v>16</v>
      </c>
      <c r="DN116" s="4" t="s">
        <v>14</v>
      </c>
      <c r="DO116" s="8" t="s">
        <v>14</v>
      </c>
      <c r="DP116" s="8" t="s">
        <v>14</v>
      </c>
      <c r="DQ116" s="8" t="s">
        <v>14</v>
      </c>
      <c r="DR116" s="8" t="s">
        <v>14</v>
      </c>
      <c r="DS116" s="8" t="s">
        <v>14</v>
      </c>
      <c r="DT116" s="8" t="s">
        <v>14</v>
      </c>
      <c r="DU116" s="8" t="s">
        <v>14</v>
      </c>
      <c r="DV116" s="8" t="s">
        <v>14</v>
      </c>
      <c r="DW116" s="8" t="s">
        <v>14</v>
      </c>
      <c r="DX116" s="8" t="s">
        <v>14</v>
      </c>
      <c r="DY116" s="8" t="s">
        <v>14</v>
      </c>
      <c r="DZ116" s="8" t="s">
        <v>14</v>
      </c>
      <c r="EB116" s="59"/>
      <c r="EC116" s="17" t="s">
        <v>16</v>
      </c>
      <c r="ED116" s="3">
        <v>5</v>
      </c>
      <c r="EE116" s="8" t="s">
        <v>14</v>
      </c>
      <c r="EF116" s="8" t="s">
        <v>14</v>
      </c>
      <c r="EG116" s="9">
        <v>2</v>
      </c>
      <c r="EH116" s="8" t="s">
        <v>14</v>
      </c>
      <c r="EI116" s="9">
        <v>2</v>
      </c>
      <c r="EJ116" s="8" t="s">
        <v>14</v>
      </c>
      <c r="EK116" s="9">
        <v>1</v>
      </c>
      <c r="EL116" s="8" t="s">
        <v>14</v>
      </c>
      <c r="EM116" s="8" t="s">
        <v>14</v>
      </c>
      <c r="EN116" s="8" t="s">
        <v>14</v>
      </c>
      <c r="EO116" s="8" t="s">
        <v>14</v>
      </c>
      <c r="EP116" s="8" t="s">
        <v>14</v>
      </c>
      <c r="ER116" s="59"/>
      <c r="ES116" s="17" t="s">
        <v>16</v>
      </c>
      <c r="ET116" s="3">
        <v>1</v>
      </c>
      <c r="EU116" s="8" t="s">
        <v>14</v>
      </c>
      <c r="EV116" s="8" t="s">
        <v>14</v>
      </c>
      <c r="EW116" s="8" t="s">
        <v>14</v>
      </c>
      <c r="EX116" s="9">
        <v>1</v>
      </c>
      <c r="EY116" s="8" t="s">
        <v>14</v>
      </c>
      <c r="EZ116" s="8" t="s">
        <v>14</v>
      </c>
      <c r="FA116" s="8" t="s">
        <v>14</v>
      </c>
      <c r="FB116" s="8" t="s">
        <v>14</v>
      </c>
      <c r="FC116" s="8" t="s">
        <v>14</v>
      </c>
      <c r="FD116" s="8" t="s">
        <v>14</v>
      </c>
      <c r="FE116" s="8" t="s">
        <v>14</v>
      </c>
      <c r="FF116" s="8" t="s">
        <v>14</v>
      </c>
      <c r="FH116" s="59"/>
      <c r="FI116" s="17" t="s">
        <v>16</v>
      </c>
      <c r="FJ116" s="3">
        <v>1</v>
      </c>
      <c r="FK116" s="8" t="s">
        <v>14</v>
      </c>
      <c r="FL116" s="8" t="s">
        <v>14</v>
      </c>
      <c r="FM116" s="8" t="s">
        <v>14</v>
      </c>
      <c r="FN116" s="8" t="s">
        <v>14</v>
      </c>
      <c r="FO116" s="9">
        <v>1</v>
      </c>
      <c r="FP116" s="8" t="s">
        <v>14</v>
      </c>
      <c r="FQ116" s="8" t="s">
        <v>14</v>
      </c>
      <c r="FR116" s="8" t="s">
        <v>14</v>
      </c>
      <c r="FS116" s="8" t="s">
        <v>14</v>
      </c>
      <c r="FT116" s="8" t="s">
        <v>14</v>
      </c>
      <c r="FU116" s="8" t="s">
        <v>14</v>
      </c>
      <c r="FV116" s="8" t="s">
        <v>14</v>
      </c>
      <c r="FX116" s="59"/>
      <c r="FY116" s="17" t="s">
        <v>16</v>
      </c>
      <c r="FZ116" s="3">
        <v>1</v>
      </c>
      <c r="GA116" s="8" t="s">
        <v>14</v>
      </c>
      <c r="GB116" s="8" t="s">
        <v>14</v>
      </c>
      <c r="GC116" s="9">
        <v>1</v>
      </c>
      <c r="GD116" s="8" t="s">
        <v>14</v>
      </c>
      <c r="GE116" s="8" t="s">
        <v>14</v>
      </c>
      <c r="GF116" s="8" t="s">
        <v>14</v>
      </c>
      <c r="GG116" s="8" t="s">
        <v>14</v>
      </c>
      <c r="GH116" s="8" t="s">
        <v>14</v>
      </c>
      <c r="GI116" s="8" t="s">
        <v>14</v>
      </c>
      <c r="GJ116" s="8" t="s">
        <v>14</v>
      </c>
      <c r="GK116" s="8" t="s">
        <v>14</v>
      </c>
      <c r="GL116" s="8" t="s">
        <v>14</v>
      </c>
      <c r="GN116" s="59"/>
      <c r="GO116" s="17" t="s">
        <v>16</v>
      </c>
      <c r="GP116" s="3">
        <v>3</v>
      </c>
      <c r="GQ116" s="8" t="s">
        <v>14</v>
      </c>
      <c r="GR116" s="8" t="s">
        <v>14</v>
      </c>
      <c r="GS116" s="8" t="s">
        <v>14</v>
      </c>
      <c r="GT116" s="9">
        <v>2</v>
      </c>
      <c r="GU116" s="8" t="s">
        <v>14</v>
      </c>
      <c r="GV116" s="9">
        <v>1</v>
      </c>
      <c r="GW116" s="8" t="s">
        <v>14</v>
      </c>
      <c r="GX116" s="8" t="s">
        <v>14</v>
      </c>
      <c r="GY116" s="8" t="s">
        <v>14</v>
      </c>
      <c r="GZ116" s="8" t="s">
        <v>14</v>
      </c>
      <c r="HA116" s="8" t="s">
        <v>14</v>
      </c>
      <c r="HB116" s="8" t="s">
        <v>14</v>
      </c>
      <c r="HD116" s="59"/>
      <c r="HE116" s="17" t="s">
        <v>16</v>
      </c>
      <c r="HF116" s="3">
        <v>2</v>
      </c>
      <c r="HG116" s="8" t="s">
        <v>14</v>
      </c>
      <c r="HH116" s="8" t="s">
        <v>14</v>
      </c>
      <c r="HI116" s="9">
        <v>1</v>
      </c>
      <c r="HJ116" s="9">
        <v>1</v>
      </c>
      <c r="HK116" s="8" t="s">
        <v>14</v>
      </c>
      <c r="HL116" s="8" t="s">
        <v>14</v>
      </c>
      <c r="HM116" s="8" t="s">
        <v>14</v>
      </c>
      <c r="HN116" s="8" t="s">
        <v>14</v>
      </c>
      <c r="HO116" s="8" t="s">
        <v>14</v>
      </c>
      <c r="HP116" s="8" t="s">
        <v>14</v>
      </c>
      <c r="HQ116" s="8" t="s">
        <v>14</v>
      </c>
      <c r="HR116" s="8" t="s">
        <v>14</v>
      </c>
      <c r="HT116" s="59"/>
      <c r="HU116" s="17" t="s">
        <v>16</v>
      </c>
      <c r="HV116" s="4" t="s">
        <v>14</v>
      </c>
      <c r="HW116" s="8" t="s">
        <v>14</v>
      </c>
      <c r="HX116" s="8" t="s">
        <v>14</v>
      </c>
      <c r="HY116" s="8" t="s">
        <v>14</v>
      </c>
      <c r="HZ116" s="8" t="s">
        <v>14</v>
      </c>
      <c r="IA116" s="8" t="s">
        <v>14</v>
      </c>
      <c r="IB116" s="8" t="s">
        <v>14</v>
      </c>
      <c r="IC116" s="8" t="s">
        <v>14</v>
      </c>
      <c r="ID116" s="8" t="s">
        <v>14</v>
      </c>
      <c r="IE116" s="8" t="s">
        <v>14</v>
      </c>
      <c r="IF116" s="8" t="s">
        <v>14</v>
      </c>
      <c r="IG116" s="8" t="s">
        <v>14</v>
      </c>
      <c r="IH116" s="8" t="s">
        <v>14</v>
      </c>
      <c r="IJ116" s="59"/>
      <c r="IK116" s="17" t="s">
        <v>16</v>
      </c>
      <c r="IL116" s="3">
        <v>3</v>
      </c>
      <c r="IM116" s="8" t="s">
        <v>14</v>
      </c>
      <c r="IN116" s="8" t="s">
        <v>14</v>
      </c>
      <c r="IO116" s="9">
        <v>3</v>
      </c>
      <c r="IP116" s="8" t="s">
        <v>14</v>
      </c>
      <c r="IQ116" s="8" t="s">
        <v>14</v>
      </c>
      <c r="IR116" s="8" t="s">
        <v>14</v>
      </c>
      <c r="IS116" s="8" t="s">
        <v>14</v>
      </c>
      <c r="IT116" s="8" t="s">
        <v>14</v>
      </c>
      <c r="IU116" s="8" t="s">
        <v>14</v>
      </c>
      <c r="IV116" s="8" t="s">
        <v>14</v>
      </c>
      <c r="IW116" s="8" t="s">
        <v>14</v>
      </c>
      <c r="IX116" s="8" t="s">
        <v>14</v>
      </c>
    </row>
    <row r="117" spans="2:258" ht="15.75" thickBot="1" x14ac:dyDescent="0.3">
      <c r="B117" s="79"/>
      <c r="C117" s="13" t="s">
        <v>17</v>
      </c>
      <c r="D117" s="19">
        <f t="shared" ref="D117:D125" si="16">SUM(E117:L117)</f>
        <v>1400</v>
      </c>
      <c r="E117" s="14">
        <f t="shared" ref="E117:E125" si="17">BC117+BS117+CI117+CY117+DO117+EE117+EU117+FK117+GA117+GQ117+HG117+HW117+IM117</f>
        <v>0</v>
      </c>
      <c r="F117" s="14">
        <f t="shared" si="15"/>
        <v>0</v>
      </c>
      <c r="G117" s="14">
        <f t="shared" si="15"/>
        <v>494</v>
      </c>
      <c r="H117" s="14">
        <f t="shared" si="15"/>
        <v>600</v>
      </c>
      <c r="I117" s="14">
        <f t="shared" si="15"/>
        <v>272</v>
      </c>
      <c r="J117" s="14">
        <f t="shared" si="15"/>
        <v>34</v>
      </c>
      <c r="K117" s="14">
        <f t="shared" si="15"/>
        <v>0</v>
      </c>
      <c r="L117" s="14">
        <f t="shared" si="15"/>
        <v>0</v>
      </c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59"/>
      <c r="BA117" s="7" t="s">
        <v>17</v>
      </c>
      <c r="BB117" s="3">
        <v>682</v>
      </c>
      <c r="BC117" s="8" t="s">
        <v>14</v>
      </c>
      <c r="BD117" s="8" t="s">
        <v>14</v>
      </c>
      <c r="BE117" s="9">
        <v>345</v>
      </c>
      <c r="BF117" s="9">
        <v>233</v>
      </c>
      <c r="BG117" s="9">
        <v>90</v>
      </c>
      <c r="BH117" s="9">
        <v>14</v>
      </c>
      <c r="BI117" s="8" t="s">
        <v>14</v>
      </c>
      <c r="BJ117" s="8" t="s">
        <v>14</v>
      </c>
      <c r="BK117" s="8" t="s">
        <v>14</v>
      </c>
      <c r="BL117" s="8" t="s">
        <v>14</v>
      </c>
      <c r="BM117" s="8" t="s">
        <v>14</v>
      </c>
      <c r="BN117" s="8" t="s">
        <v>14</v>
      </c>
      <c r="BP117" s="59"/>
      <c r="BQ117" s="7" t="s">
        <v>17</v>
      </c>
      <c r="BR117" s="3">
        <v>3</v>
      </c>
      <c r="BS117" s="8" t="s">
        <v>14</v>
      </c>
      <c r="BT117" s="8" t="s">
        <v>14</v>
      </c>
      <c r="BU117" s="9">
        <v>3</v>
      </c>
      <c r="BV117" s="8" t="s">
        <v>14</v>
      </c>
      <c r="BW117" s="8" t="s">
        <v>14</v>
      </c>
      <c r="BX117" s="8" t="s">
        <v>14</v>
      </c>
      <c r="BY117" s="8" t="s">
        <v>14</v>
      </c>
      <c r="BZ117" s="8" t="s">
        <v>14</v>
      </c>
      <c r="CA117" s="8" t="s">
        <v>14</v>
      </c>
      <c r="CB117" s="8" t="s">
        <v>14</v>
      </c>
      <c r="CC117" s="8" t="s">
        <v>14</v>
      </c>
      <c r="CD117" s="8" t="s">
        <v>14</v>
      </c>
      <c r="CF117" s="59"/>
      <c r="CG117" s="7" t="s">
        <v>17</v>
      </c>
      <c r="CH117" s="3">
        <v>91</v>
      </c>
      <c r="CI117" s="8" t="s">
        <v>14</v>
      </c>
      <c r="CJ117" s="8" t="s">
        <v>14</v>
      </c>
      <c r="CK117" s="8" t="s">
        <v>14</v>
      </c>
      <c r="CL117" s="9">
        <v>69</v>
      </c>
      <c r="CM117" s="9">
        <v>22</v>
      </c>
      <c r="CN117" s="8" t="s">
        <v>14</v>
      </c>
      <c r="CO117" s="8" t="s">
        <v>14</v>
      </c>
      <c r="CP117" s="8" t="s">
        <v>14</v>
      </c>
      <c r="CQ117" s="8" t="s">
        <v>14</v>
      </c>
      <c r="CR117" s="8" t="s">
        <v>14</v>
      </c>
      <c r="CS117" s="8" t="s">
        <v>14</v>
      </c>
      <c r="CT117" s="8" t="s">
        <v>14</v>
      </c>
      <c r="CV117" s="59"/>
      <c r="CW117" s="17" t="s">
        <v>17</v>
      </c>
      <c r="CX117" s="3">
        <v>48</v>
      </c>
      <c r="CY117" s="8" t="s">
        <v>14</v>
      </c>
      <c r="CZ117" s="8" t="s">
        <v>14</v>
      </c>
      <c r="DA117" s="9">
        <v>9</v>
      </c>
      <c r="DB117" s="9">
        <v>23</v>
      </c>
      <c r="DC117" s="9">
        <v>14</v>
      </c>
      <c r="DD117" s="8">
        <v>2</v>
      </c>
      <c r="DE117" s="8" t="s">
        <v>14</v>
      </c>
      <c r="DF117" s="8" t="s">
        <v>14</v>
      </c>
      <c r="DG117" s="8" t="s">
        <v>14</v>
      </c>
      <c r="DH117" s="8" t="s">
        <v>14</v>
      </c>
      <c r="DI117" s="8" t="s">
        <v>14</v>
      </c>
      <c r="DJ117" s="8" t="s">
        <v>14</v>
      </c>
      <c r="DL117" s="59"/>
      <c r="DM117" s="17" t="s">
        <v>17</v>
      </c>
      <c r="DN117" s="3">
        <v>33</v>
      </c>
      <c r="DO117" s="8" t="s">
        <v>14</v>
      </c>
      <c r="DP117" s="8" t="s">
        <v>14</v>
      </c>
      <c r="DQ117" s="9">
        <v>7</v>
      </c>
      <c r="DR117" s="9">
        <v>19</v>
      </c>
      <c r="DS117" s="9">
        <v>7</v>
      </c>
      <c r="DT117" s="8" t="s">
        <v>14</v>
      </c>
      <c r="DU117" s="8" t="s">
        <v>14</v>
      </c>
      <c r="DV117" s="8" t="s">
        <v>14</v>
      </c>
      <c r="DW117" s="8" t="s">
        <v>14</v>
      </c>
      <c r="DX117" s="8" t="s">
        <v>14</v>
      </c>
      <c r="DY117" s="8" t="s">
        <v>14</v>
      </c>
      <c r="DZ117" s="8" t="s">
        <v>14</v>
      </c>
      <c r="EB117" s="59"/>
      <c r="EC117" s="17" t="s">
        <v>17</v>
      </c>
      <c r="ED117" s="3">
        <v>99</v>
      </c>
      <c r="EE117" s="8" t="s">
        <v>14</v>
      </c>
      <c r="EF117" s="8" t="s">
        <v>14</v>
      </c>
      <c r="EG117" s="9">
        <v>21</v>
      </c>
      <c r="EH117" s="9">
        <v>54</v>
      </c>
      <c r="EI117" s="9">
        <v>15</v>
      </c>
      <c r="EJ117" s="9">
        <v>9</v>
      </c>
      <c r="EK117" s="8" t="s">
        <v>14</v>
      </c>
      <c r="EL117" s="8" t="s">
        <v>14</v>
      </c>
      <c r="EM117" s="8" t="s">
        <v>14</v>
      </c>
      <c r="EN117" s="8" t="s">
        <v>14</v>
      </c>
      <c r="EO117" s="8" t="s">
        <v>14</v>
      </c>
      <c r="EP117" s="8" t="s">
        <v>14</v>
      </c>
      <c r="ER117" s="59"/>
      <c r="ES117" s="17" t="s">
        <v>17</v>
      </c>
      <c r="ET117" s="3">
        <v>21</v>
      </c>
      <c r="EU117" s="8" t="s">
        <v>14</v>
      </c>
      <c r="EV117" s="8" t="s">
        <v>14</v>
      </c>
      <c r="EW117" s="8" t="s">
        <v>14</v>
      </c>
      <c r="EX117" s="9">
        <v>11</v>
      </c>
      <c r="EY117" s="9">
        <v>10</v>
      </c>
      <c r="EZ117" s="8" t="s">
        <v>14</v>
      </c>
      <c r="FA117" s="8" t="s">
        <v>14</v>
      </c>
      <c r="FB117" s="8" t="s">
        <v>14</v>
      </c>
      <c r="FC117" s="8" t="s">
        <v>14</v>
      </c>
      <c r="FD117" s="8" t="s">
        <v>14</v>
      </c>
      <c r="FE117" s="8" t="s">
        <v>14</v>
      </c>
      <c r="FF117" s="8" t="s">
        <v>14</v>
      </c>
      <c r="FH117" s="59"/>
      <c r="FI117" s="17" t="s">
        <v>17</v>
      </c>
      <c r="FJ117" s="3">
        <v>44</v>
      </c>
      <c r="FK117" s="8" t="s">
        <v>14</v>
      </c>
      <c r="FL117" s="8" t="s">
        <v>14</v>
      </c>
      <c r="FM117" s="9">
        <v>12</v>
      </c>
      <c r="FN117" s="9">
        <v>28</v>
      </c>
      <c r="FO117" s="9">
        <v>4</v>
      </c>
      <c r="FP117" s="8" t="s">
        <v>14</v>
      </c>
      <c r="FQ117" s="8" t="s">
        <v>14</v>
      </c>
      <c r="FR117" s="8" t="s">
        <v>14</v>
      </c>
      <c r="FS117" s="8" t="s">
        <v>14</v>
      </c>
      <c r="FT117" s="8" t="s">
        <v>14</v>
      </c>
      <c r="FU117" s="8" t="s">
        <v>14</v>
      </c>
      <c r="FV117" s="8" t="s">
        <v>14</v>
      </c>
      <c r="FX117" s="59"/>
      <c r="FY117" s="17" t="s">
        <v>17</v>
      </c>
      <c r="FZ117" s="3">
        <v>148</v>
      </c>
      <c r="GA117" s="8" t="s">
        <v>14</v>
      </c>
      <c r="GB117" s="8" t="s">
        <v>14</v>
      </c>
      <c r="GC117" s="9">
        <v>67</v>
      </c>
      <c r="GD117" s="9">
        <v>49</v>
      </c>
      <c r="GE117" s="9">
        <v>31</v>
      </c>
      <c r="GF117" s="9">
        <v>1</v>
      </c>
      <c r="GG117" s="8" t="s">
        <v>14</v>
      </c>
      <c r="GH117" s="8" t="s">
        <v>14</v>
      </c>
      <c r="GI117" s="8" t="s">
        <v>14</v>
      </c>
      <c r="GJ117" s="8" t="s">
        <v>14</v>
      </c>
      <c r="GK117" s="8" t="s">
        <v>14</v>
      </c>
      <c r="GL117" s="8" t="s">
        <v>14</v>
      </c>
      <c r="GN117" s="59"/>
      <c r="GO117" s="17" t="s">
        <v>17</v>
      </c>
      <c r="GP117" s="3">
        <v>87</v>
      </c>
      <c r="GQ117" s="8" t="s">
        <v>14</v>
      </c>
      <c r="GR117" s="8" t="s">
        <v>14</v>
      </c>
      <c r="GS117" s="8" t="s">
        <v>14</v>
      </c>
      <c r="GT117" s="9">
        <v>30</v>
      </c>
      <c r="GU117" s="9">
        <v>56</v>
      </c>
      <c r="GV117" s="9">
        <v>1</v>
      </c>
      <c r="GW117" s="8" t="s">
        <v>14</v>
      </c>
      <c r="GX117" s="8" t="s">
        <v>14</v>
      </c>
      <c r="GY117" s="8" t="s">
        <v>14</v>
      </c>
      <c r="GZ117" s="8" t="s">
        <v>14</v>
      </c>
      <c r="HA117" s="8" t="s">
        <v>14</v>
      </c>
      <c r="HB117" s="8" t="s">
        <v>14</v>
      </c>
      <c r="HD117" s="59"/>
      <c r="HE117" s="17" t="s">
        <v>17</v>
      </c>
      <c r="HF117" s="3">
        <v>47</v>
      </c>
      <c r="HG117" s="8" t="s">
        <v>14</v>
      </c>
      <c r="HH117" s="8" t="s">
        <v>14</v>
      </c>
      <c r="HI117" s="9">
        <v>13</v>
      </c>
      <c r="HJ117" s="9">
        <v>23</v>
      </c>
      <c r="HK117" s="9">
        <v>9</v>
      </c>
      <c r="HL117" s="9">
        <v>2</v>
      </c>
      <c r="HM117" s="8" t="s">
        <v>14</v>
      </c>
      <c r="HN117" s="8" t="s">
        <v>14</v>
      </c>
      <c r="HO117" s="8" t="s">
        <v>14</v>
      </c>
      <c r="HP117" s="8" t="s">
        <v>14</v>
      </c>
      <c r="HQ117" s="8" t="s">
        <v>14</v>
      </c>
      <c r="HR117" s="8" t="s">
        <v>14</v>
      </c>
      <c r="HT117" s="59"/>
      <c r="HU117" s="17" t="s">
        <v>17</v>
      </c>
      <c r="HV117" s="3">
        <v>59</v>
      </c>
      <c r="HW117" s="8" t="s">
        <v>14</v>
      </c>
      <c r="HX117" s="8" t="s">
        <v>14</v>
      </c>
      <c r="HY117" s="8" t="s">
        <v>14</v>
      </c>
      <c r="HZ117" s="9">
        <v>43</v>
      </c>
      <c r="IA117" s="9">
        <v>11</v>
      </c>
      <c r="IB117" s="9">
        <v>5</v>
      </c>
      <c r="IC117" s="8" t="s">
        <v>14</v>
      </c>
      <c r="ID117" s="8" t="s">
        <v>14</v>
      </c>
      <c r="IE117" s="8" t="s">
        <v>14</v>
      </c>
      <c r="IF117" s="8" t="s">
        <v>14</v>
      </c>
      <c r="IG117" s="8" t="s">
        <v>14</v>
      </c>
      <c r="IH117" s="8" t="s">
        <v>14</v>
      </c>
      <c r="IJ117" s="59"/>
      <c r="IK117" s="17" t="s">
        <v>17</v>
      </c>
      <c r="IL117" s="3">
        <v>38</v>
      </c>
      <c r="IM117" s="8" t="s">
        <v>14</v>
      </c>
      <c r="IN117" s="8" t="s">
        <v>14</v>
      </c>
      <c r="IO117" s="9">
        <v>17</v>
      </c>
      <c r="IP117" s="9">
        <v>18</v>
      </c>
      <c r="IQ117" s="9">
        <v>3</v>
      </c>
      <c r="IR117" s="8" t="s">
        <v>14</v>
      </c>
      <c r="IS117" s="8" t="s">
        <v>14</v>
      </c>
      <c r="IT117" s="8" t="s">
        <v>14</v>
      </c>
      <c r="IU117" s="8" t="s">
        <v>14</v>
      </c>
      <c r="IV117" s="8" t="s">
        <v>14</v>
      </c>
      <c r="IW117" s="8" t="s">
        <v>14</v>
      </c>
      <c r="IX117" s="8" t="s">
        <v>14</v>
      </c>
    </row>
    <row r="118" spans="2:258" ht="15.75" thickBot="1" x14ac:dyDescent="0.3">
      <c r="B118" s="79"/>
      <c r="C118" s="13" t="s">
        <v>18</v>
      </c>
      <c r="D118" s="19">
        <f t="shared" si="16"/>
        <v>1598</v>
      </c>
      <c r="E118" s="14">
        <f t="shared" si="17"/>
        <v>0</v>
      </c>
      <c r="F118" s="14">
        <f t="shared" si="15"/>
        <v>0</v>
      </c>
      <c r="G118" s="14">
        <f t="shared" si="15"/>
        <v>643</v>
      </c>
      <c r="H118" s="14">
        <f t="shared" si="15"/>
        <v>684</v>
      </c>
      <c r="I118" s="14">
        <f t="shared" si="15"/>
        <v>236</v>
      </c>
      <c r="J118" s="14">
        <f t="shared" si="15"/>
        <v>34</v>
      </c>
      <c r="K118" s="14">
        <f t="shared" si="15"/>
        <v>1</v>
      </c>
      <c r="L118" s="14">
        <f t="shared" si="15"/>
        <v>0</v>
      </c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59"/>
      <c r="BA118" s="7" t="s">
        <v>18</v>
      </c>
      <c r="BB118" s="3">
        <v>736</v>
      </c>
      <c r="BC118" s="8" t="s">
        <v>14</v>
      </c>
      <c r="BD118" s="8" t="s">
        <v>14</v>
      </c>
      <c r="BE118" s="9">
        <v>402</v>
      </c>
      <c r="BF118" s="9">
        <v>261</v>
      </c>
      <c r="BG118" s="9">
        <v>58</v>
      </c>
      <c r="BH118" s="9">
        <v>15</v>
      </c>
      <c r="BI118" s="8" t="s">
        <v>14</v>
      </c>
      <c r="BJ118" s="8" t="s">
        <v>14</v>
      </c>
      <c r="BK118" s="8" t="s">
        <v>14</v>
      </c>
      <c r="BL118" s="8" t="s">
        <v>14</v>
      </c>
      <c r="BM118" s="8" t="s">
        <v>14</v>
      </c>
      <c r="BN118" s="8" t="s">
        <v>14</v>
      </c>
      <c r="BP118" s="59"/>
      <c r="BQ118" s="7" t="s">
        <v>18</v>
      </c>
      <c r="BR118" s="3">
        <v>17</v>
      </c>
      <c r="BS118" s="8" t="s">
        <v>14</v>
      </c>
      <c r="BT118" s="8" t="s">
        <v>14</v>
      </c>
      <c r="BU118" s="9">
        <v>14</v>
      </c>
      <c r="BV118" s="8" t="s">
        <v>14</v>
      </c>
      <c r="BW118" s="9">
        <v>3</v>
      </c>
      <c r="BX118" s="8" t="s">
        <v>14</v>
      </c>
      <c r="BY118" s="8" t="s">
        <v>14</v>
      </c>
      <c r="BZ118" s="8" t="s">
        <v>14</v>
      </c>
      <c r="CA118" s="8" t="s">
        <v>14</v>
      </c>
      <c r="CB118" s="8" t="s">
        <v>14</v>
      </c>
      <c r="CC118" s="8" t="s">
        <v>14</v>
      </c>
      <c r="CD118" s="8" t="s">
        <v>14</v>
      </c>
      <c r="CF118" s="59"/>
      <c r="CG118" s="7" t="s">
        <v>18</v>
      </c>
      <c r="CH118" s="3">
        <v>75</v>
      </c>
      <c r="CI118" s="8" t="s">
        <v>14</v>
      </c>
      <c r="CJ118" s="8" t="s">
        <v>14</v>
      </c>
      <c r="CK118" s="8" t="s">
        <v>14</v>
      </c>
      <c r="CL118" s="9">
        <v>60</v>
      </c>
      <c r="CM118" s="9">
        <v>15</v>
      </c>
      <c r="CN118" s="8" t="s">
        <v>14</v>
      </c>
      <c r="CO118" s="8" t="s">
        <v>14</v>
      </c>
      <c r="CP118" s="8" t="s">
        <v>14</v>
      </c>
      <c r="CQ118" s="8" t="s">
        <v>14</v>
      </c>
      <c r="CR118" s="8" t="s">
        <v>14</v>
      </c>
      <c r="CS118" s="8" t="s">
        <v>14</v>
      </c>
      <c r="CT118" s="8" t="s">
        <v>14</v>
      </c>
      <c r="CV118" s="59"/>
      <c r="CW118" s="17" t="s">
        <v>18</v>
      </c>
      <c r="CX118" s="3">
        <v>107</v>
      </c>
      <c r="CY118" s="8" t="s">
        <v>14</v>
      </c>
      <c r="CZ118" s="8" t="s">
        <v>14</v>
      </c>
      <c r="DA118" s="9">
        <v>26</v>
      </c>
      <c r="DB118" s="9">
        <v>50</v>
      </c>
      <c r="DC118" s="9">
        <v>26</v>
      </c>
      <c r="DD118" s="8">
        <v>4</v>
      </c>
      <c r="DE118" s="8">
        <v>1</v>
      </c>
      <c r="DF118" s="8" t="s">
        <v>14</v>
      </c>
      <c r="DG118" s="8" t="s">
        <v>14</v>
      </c>
      <c r="DH118" s="8" t="s">
        <v>14</v>
      </c>
      <c r="DI118" s="8" t="s">
        <v>14</v>
      </c>
      <c r="DJ118" s="8" t="s">
        <v>14</v>
      </c>
      <c r="DL118" s="59"/>
      <c r="DM118" s="17" t="s">
        <v>18</v>
      </c>
      <c r="DN118" s="3">
        <v>53</v>
      </c>
      <c r="DO118" s="8" t="s">
        <v>14</v>
      </c>
      <c r="DP118" s="8" t="s">
        <v>14</v>
      </c>
      <c r="DQ118" s="9">
        <v>30</v>
      </c>
      <c r="DR118" s="9">
        <v>15</v>
      </c>
      <c r="DS118" s="9">
        <v>8</v>
      </c>
      <c r="DT118" s="8" t="s">
        <v>14</v>
      </c>
      <c r="DU118" s="8" t="s">
        <v>14</v>
      </c>
      <c r="DV118" s="8" t="s">
        <v>14</v>
      </c>
      <c r="DW118" s="8" t="s">
        <v>14</v>
      </c>
      <c r="DX118" s="8" t="s">
        <v>14</v>
      </c>
      <c r="DY118" s="8" t="s">
        <v>14</v>
      </c>
      <c r="DZ118" s="8" t="s">
        <v>14</v>
      </c>
      <c r="EB118" s="59"/>
      <c r="EC118" s="17" t="s">
        <v>18</v>
      </c>
      <c r="ED118" s="3">
        <v>128</v>
      </c>
      <c r="EE118" s="8" t="s">
        <v>14</v>
      </c>
      <c r="EF118" s="8" t="s">
        <v>14</v>
      </c>
      <c r="EG118" s="9">
        <v>60</v>
      </c>
      <c r="EH118" s="9">
        <v>47</v>
      </c>
      <c r="EI118" s="9">
        <v>12</v>
      </c>
      <c r="EJ118" s="9">
        <v>9</v>
      </c>
      <c r="EK118" s="8" t="s">
        <v>14</v>
      </c>
      <c r="EL118" s="8" t="s">
        <v>14</v>
      </c>
      <c r="EM118" s="8" t="s">
        <v>14</v>
      </c>
      <c r="EN118" s="8" t="s">
        <v>14</v>
      </c>
      <c r="EO118" s="8" t="s">
        <v>14</v>
      </c>
      <c r="EP118" s="8" t="s">
        <v>14</v>
      </c>
      <c r="ER118" s="59"/>
      <c r="ES118" s="17" t="s">
        <v>18</v>
      </c>
      <c r="ET118" s="3">
        <v>46</v>
      </c>
      <c r="EU118" s="8" t="s">
        <v>14</v>
      </c>
      <c r="EV118" s="8" t="s">
        <v>14</v>
      </c>
      <c r="EW118" s="8" t="s">
        <v>14</v>
      </c>
      <c r="EX118" s="9">
        <v>26</v>
      </c>
      <c r="EY118" s="9">
        <v>20</v>
      </c>
      <c r="EZ118" s="8" t="s">
        <v>14</v>
      </c>
      <c r="FA118" s="8" t="s">
        <v>14</v>
      </c>
      <c r="FB118" s="8" t="s">
        <v>14</v>
      </c>
      <c r="FC118" s="8" t="s">
        <v>14</v>
      </c>
      <c r="FD118" s="8" t="s">
        <v>14</v>
      </c>
      <c r="FE118" s="8" t="s">
        <v>14</v>
      </c>
      <c r="FF118" s="8" t="s">
        <v>14</v>
      </c>
      <c r="FH118" s="59"/>
      <c r="FI118" s="17" t="s">
        <v>18</v>
      </c>
      <c r="FJ118" s="3">
        <v>88</v>
      </c>
      <c r="FK118" s="8" t="s">
        <v>14</v>
      </c>
      <c r="FL118" s="8" t="s">
        <v>14</v>
      </c>
      <c r="FM118" s="9">
        <v>27</v>
      </c>
      <c r="FN118" s="9">
        <v>51</v>
      </c>
      <c r="FO118" s="9">
        <v>10</v>
      </c>
      <c r="FP118" s="8" t="s">
        <v>14</v>
      </c>
      <c r="FQ118" s="8" t="s">
        <v>14</v>
      </c>
      <c r="FR118" s="8" t="s">
        <v>14</v>
      </c>
      <c r="FS118" s="8" t="s">
        <v>14</v>
      </c>
      <c r="FT118" s="8" t="s">
        <v>14</v>
      </c>
      <c r="FU118" s="8" t="s">
        <v>14</v>
      </c>
      <c r="FV118" s="8" t="s">
        <v>14</v>
      </c>
      <c r="FX118" s="59"/>
      <c r="FY118" s="17" t="s">
        <v>18</v>
      </c>
      <c r="FZ118" s="3">
        <v>126</v>
      </c>
      <c r="GA118" s="8" t="s">
        <v>14</v>
      </c>
      <c r="GB118" s="8" t="s">
        <v>14</v>
      </c>
      <c r="GC118" s="9">
        <v>38</v>
      </c>
      <c r="GD118" s="9">
        <v>45</v>
      </c>
      <c r="GE118" s="9">
        <v>42</v>
      </c>
      <c r="GF118" s="9">
        <v>1</v>
      </c>
      <c r="GG118" s="8" t="s">
        <v>14</v>
      </c>
      <c r="GH118" s="8" t="s">
        <v>14</v>
      </c>
      <c r="GI118" s="8" t="s">
        <v>14</v>
      </c>
      <c r="GJ118" s="8" t="s">
        <v>14</v>
      </c>
      <c r="GK118" s="8" t="s">
        <v>14</v>
      </c>
      <c r="GL118" s="8" t="s">
        <v>14</v>
      </c>
      <c r="GN118" s="59"/>
      <c r="GO118" s="17" t="s">
        <v>18</v>
      </c>
      <c r="GP118" s="3">
        <v>60</v>
      </c>
      <c r="GQ118" s="8" t="s">
        <v>14</v>
      </c>
      <c r="GR118" s="8" t="s">
        <v>14</v>
      </c>
      <c r="GS118" s="9">
        <v>1</v>
      </c>
      <c r="GT118" s="9">
        <v>34</v>
      </c>
      <c r="GU118" s="9">
        <v>24</v>
      </c>
      <c r="GV118" s="9">
        <v>1</v>
      </c>
      <c r="GW118" s="8" t="s">
        <v>14</v>
      </c>
      <c r="GX118" s="8" t="s">
        <v>14</v>
      </c>
      <c r="GY118" s="8" t="s">
        <v>14</v>
      </c>
      <c r="GZ118" s="8" t="s">
        <v>14</v>
      </c>
      <c r="HA118" s="8" t="s">
        <v>14</v>
      </c>
      <c r="HB118" s="8" t="s">
        <v>14</v>
      </c>
      <c r="HD118" s="59"/>
      <c r="HE118" s="17" t="s">
        <v>18</v>
      </c>
      <c r="HF118" s="3">
        <v>52</v>
      </c>
      <c r="HG118" s="8" t="s">
        <v>14</v>
      </c>
      <c r="HH118" s="8" t="s">
        <v>14</v>
      </c>
      <c r="HI118" s="9">
        <v>18</v>
      </c>
      <c r="HJ118" s="9">
        <v>26</v>
      </c>
      <c r="HK118" s="9">
        <v>8</v>
      </c>
      <c r="HL118" s="8" t="s">
        <v>14</v>
      </c>
      <c r="HM118" s="8" t="s">
        <v>14</v>
      </c>
      <c r="HN118" s="8" t="s">
        <v>14</v>
      </c>
      <c r="HO118" s="8" t="s">
        <v>14</v>
      </c>
      <c r="HP118" s="8" t="s">
        <v>14</v>
      </c>
      <c r="HQ118" s="8" t="s">
        <v>14</v>
      </c>
      <c r="HR118" s="8" t="s">
        <v>14</v>
      </c>
      <c r="HT118" s="59"/>
      <c r="HU118" s="17" t="s">
        <v>18</v>
      </c>
      <c r="HV118" s="3">
        <v>61</v>
      </c>
      <c r="HW118" s="8" t="s">
        <v>14</v>
      </c>
      <c r="HX118" s="8" t="s">
        <v>14</v>
      </c>
      <c r="HY118" s="8" t="s">
        <v>14</v>
      </c>
      <c r="HZ118" s="9">
        <v>50</v>
      </c>
      <c r="IA118" s="9">
        <v>7</v>
      </c>
      <c r="IB118" s="9">
        <v>4</v>
      </c>
      <c r="IC118" s="8" t="s">
        <v>14</v>
      </c>
      <c r="ID118" s="8" t="s">
        <v>14</v>
      </c>
      <c r="IE118" s="8" t="s">
        <v>14</v>
      </c>
      <c r="IF118" s="8" t="s">
        <v>14</v>
      </c>
      <c r="IG118" s="8" t="s">
        <v>14</v>
      </c>
      <c r="IH118" s="8" t="s">
        <v>14</v>
      </c>
      <c r="IJ118" s="59"/>
      <c r="IK118" s="17" t="s">
        <v>18</v>
      </c>
      <c r="IL118" s="3">
        <v>49</v>
      </c>
      <c r="IM118" s="8" t="s">
        <v>14</v>
      </c>
      <c r="IN118" s="8" t="s">
        <v>14</v>
      </c>
      <c r="IO118" s="9">
        <v>27</v>
      </c>
      <c r="IP118" s="9">
        <v>19</v>
      </c>
      <c r="IQ118" s="9">
        <v>3</v>
      </c>
      <c r="IR118" s="8" t="s">
        <v>14</v>
      </c>
      <c r="IS118" s="8" t="s">
        <v>14</v>
      </c>
      <c r="IT118" s="8" t="s">
        <v>14</v>
      </c>
      <c r="IU118" s="8" t="s">
        <v>14</v>
      </c>
      <c r="IV118" s="8" t="s">
        <v>14</v>
      </c>
      <c r="IW118" s="8" t="s">
        <v>14</v>
      </c>
      <c r="IX118" s="8" t="s">
        <v>14</v>
      </c>
    </row>
    <row r="119" spans="2:258" ht="15.75" thickBot="1" x14ac:dyDescent="0.3">
      <c r="B119" s="79"/>
      <c r="C119" s="13" t="s">
        <v>19</v>
      </c>
      <c r="D119" s="19">
        <f t="shared" si="16"/>
        <v>906</v>
      </c>
      <c r="E119" s="14">
        <f t="shared" si="17"/>
        <v>0</v>
      </c>
      <c r="F119" s="14">
        <f t="shared" si="15"/>
        <v>0</v>
      </c>
      <c r="G119" s="14">
        <f t="shared" si="15"/>
        <v>494</v>
      </c>
      <c r="H119" s="14">
        <f t="shared" si="15"/>
        <v>258</v>
      </c>
      <c r="I119" s="14">
        <f t="shared" si="15"/>
        <v>114</v>
      </c>
      <c r="J119" s="14">
        <f t="shared" si="15"/>
        <v>32</v>
      </c>
      <c r="K119" s="14">
        <f t="shared" si="15"/>
        <v>8</v>
      </c>
      <c r="L119" s="14">
        <f t="shared" si="15"/>
        <v>0</v>
      </c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59"/>
      <c r="BA119" s="7" t="s">
        <v>19</v>
      </c>
      <c r="BB119" s="3">
        <v>660</v>
      </c>
      <c r="BC119" s="8" t="s">
        <v>14</v>
      </c>
      <c r="BD119" s="8" t="s">
        <v>14</v>
      </c>
      <c r="BE119" s="9">
        <v>464</v>
      </c>
      <c r="BF119" s="9">
        <v>127</v>
      </c>
      <c r="BG119" s="9">
        <v>46</v>
      </c>
      <c r="BH119" s="9">
        <v>21</v>
      </c>
      <c r="BI119" s="9">
        <v>2</v>
      </c>
      <c r="BJ119" s="8" t="s">
        <v>14</v>
      </c>
      <c r="BK119" s="8" t="s">
        <v>14</v>
      </c>
      <c r="BL119" s="8" t="s">
        <v>14</v>
      </c>
      <c r="BM119" s="8" t="s">
        <v>14</v>
      </c>
      <c r="BN119" s="8" t="s">
        <v>14</v>
      </c>
      <c r="BP119" s="59"/>
      <c r="BQ119" s="7" t="s">
        <v>19</v>
      </c>
      <c r="BR119" s="3">
        <v>2</v>
      </c>
      <c r="BS119" s="8" t="s">
        <v>14</v>
      </c>
      <c r="BT119" s="8" t="s">
        <v>14</v>
      </c>
      <c r="BU119" s="9">
        <v>1</v>
      </c>
      <c r="BV119" s="8" t="s">
        <v>14</v>
      </c>
      <c r="BW119" s="9">
        <v>1</v>
      </c>
      <c r="BX119" s="8" t="s">
        <v>14</v>
      </c>
      <c r="BY119" s="8" t="s">
        <v>14</v>
      </c>
      <c r="BZ119" s="8" t="s">
        <v>14</v>
      </c>
      <c r="CA119" s="8" t="s">
        <v>14</v>
      </c>
      <c r="CB119" s="8" t="s">
        <v>14</v>
      </c>
      <c r="CC119" s="8" t="s">
        <v>14</v>
      </c>
      <c r="CD119" s="8" t="s">
        <v>14</v>
      </c>
      <c r="CF119" s="59"/>
      <c r="CG119" s="7" t="s">
        <v>19</v>
      </c>
      <c r="CH119" s="3">
        <v>26</v>
      </c>
      <c r="CI119" s="8" t="s">
        <v>14</v>
      </c>
      <c r="CJ119" s="8" t="s">
        <v>14</v>
      </c>
      <c r="CK119" s="8" t="s">
        <v>14</v>
      </c>
      <c r="CL119" s="9">
        <v>21</v>
      </c>
      <c r="CM119" s="9">
        <v>5</v>
      </c>
      <c r="CN119" s="8" t="s">
        <v>14</v>
      </c>
      <c r="CO119" s="8" t="s">
        <v>14</v>
      </c>
      <c r="CP119" s="8" t="s">
        <v>14</v>
      </c>
      <c r="CQ119" s="8" t="s">
        <v>14</v>
      </c>
      <c r="CR119" s="8" t="s">
        <v>14</v>
      </c>
      <c r="CS119" s="8" t="s">
        <v>14</v>
      </c>
      <c r="CT119" s="8" t="s">
        <v>14</v>
      </c>
      <c r="CV119" s="59"/>
      <c r="CW119" s="17" t="s">
        <v>19</v>
      </c>
      <c r="CX119" s="3">
        <v>19</v>
      </c>
      <c r="CY119" s="8" t="s">
        <v>14</v>
      </c>
      <c r="CZ119" s="8" t="s">
        <v>14</v>
      </c>
      <c r="DA119" s="8" t="s">
        <v>14</v>
      </c>
      <c r="DB119" s="9">
        <v>13</v>
      </c>
      <c r="DC119" s="9">
        <v>5</v>
      </c>
      <c r="DD119" s="8">
        <v>1</v>
      </c>
      <c r="DE119" s="8" t="s">
        <v>14</v>
      </c>
      <c r="DF119" s="8" t="s">
        <v>14</v>
      </c>
      <c r="DG119" s="8" t="s">
        <v>14</v>
      </c>
      <c r="DH119" s="8" t="s">
        <v>14</v>
      </c>
      <c r="DI119" s="8" t="s">
        <v>14</v>
      </c>
      <c r="DJ119" s="8" t="s">
        <v>14</v>
      </c>
      <c r="DL119" s="59"/>
      <c r="DM119" s="17" t="s">
        <v>19</v>
      </c>
      <c r="DN119" s="3">
        <v>16</v>
      </c>
      <c r="DO119" s="8" t="s">
        <v>14</v>
      </c>
      <c r="DP119" s="8" t="s">
        <v>14</v>
      </c>
      <c r="DQ119" s="9">
        <v>1</v>
      </c>
      <c r="DR119" s="9">
        <v>12</v>
      </c>
      <c r="DS119" s="9">
        <v>3</v>
      </c>
      <c r="DT119" s="8" t="s">
        <v>14</v>
      </c>
      <c r="DU119" s="8" t="s">
        <v>14</v>
      </c>
      <c r="DV119" s="8" t="s">
        <v>14</v>
      </c>
      <c r="DW119" s="8" t="s">
        <v>14</v>
      </c>
      <c r="DX119" s="8" t="s">
        <v>14</v>
      </c>
      <c r="DY119" s="8" t="s">
        <v>14</v>
      </c>
      <c r="DZ119" s="8" t="s">
        <v>14</v>
      </c>
      <c r="EB119" s="59"/>
      <c r="EC119" s="17" t="s">
        <v>19</v>
      </c>
      <c r="ED119" s="3">
        <v>61</v>
      </c>
      <c r="EE119" s="8" t="s">
        <v>14</v>
      </c>
      <c r="EF119" s="8" t="s">
        <v>14</v>
      </c>
      <c r="EG119" s="9">
        <v>6</v>
      </c>
      <c r="EH119" s="9">
        <v>31</v>
      </c>
      <c r="EI119" s="9">
        <v>11</v>
      </c>
      <c r="EJ119" s="9">
        <v>7</v>
      </c>
      <c r="EK119" s="9">
        <v>6</v>
      </c>
      <c r="EL119" s="8" t="s">
        <v>14</v>
      </c>
      <c r="EM119" s="8" t="s">
        <v>14</v>
      </c>
      <c r="EN119" s="8" t="s">
        <v>14</v>
      </c>
      <c r="EO119" s="8" t="s">
        <v>14</v>
      </c>
      <c r="EP119" s="8" t="s">
        <v>14</v>
      </c>
      <c r="ER119" s="59"/>
      <c r="ES119" s="17" t="s">
        <v>19</v>
      </c>
      <c r="ET119" s="3">
        <v>7</v>
      </c>
      <c r="EU119" s="8" t="s">
        <v>14</v>
      </c>
      <c r="EV119" s="8" t="s">
        <v>14</v>
      </c>
      <c r="EW119" s="8" t="s">
        <v>14</v>
      </c>
      <c r="EX119" s="9">
        <v>2</v>
      </c>
      <c r="EY119" s="9">
        <v>5</v>
      </c>
      <c r="EZ119" s="8" t="s">
        <v>14</v>
      </c>
      <c r="FA119" s="8" t="s">
        <v>14</v>
      </c>
      <c r="FB119" s="8" t="s">
        <v>14</v>
      </c>
      <c r="FC119" s="8" t="s">
        <v>14</v>
      </c>
      <c r="FD119" s="8" t="s">
        <v>14</v>
      </c>
      <c r="FE119" s="8" t="s">
        <v>14</v>
      </c>
      <c r="FF119" s="8" t="s">
        <v>14</v>
      </c>
      <c r="FH119" s="59"/>
      <c r="FI119" s="17" t="s">
        <v>19</v>
      </c>
      <c r="FJ119" s="3">
        <v>13</v>
      </c>
      <c r="FK119" s="8" t="s">
        <v>14</v>
      </c>
      <c r="FL119" s="8" t="s">
        <v>14</v>
      </c>
      <c r="FM119" s="8" t="s">
        <v>14</v>
      </c>
      <c r="FN119" s="9">
        <v>12</v>
      </c>
      <c r="FO119" s="9">
        <v>1</v>
      </c>
      <c r="FP119" s="8" t="s">
        <v>14</v>
      </c>
      <c r="FQ119" s="8" t="s">
        <v>14</v>
      </c>
      <c r="FR119" s="8" t="s">
        <v>14</v>
      </c>
      <c r="FS119" s="8" t="s">
        <v>14</v>
      </c>
      <c r="FT119" s="8" t="s">
        <v>14</v>
      </c>
      <c r="FU119" s="8" t="s">
        <v>14</v>
      </c>
      <c r="FV119" s="8" t="s">
        <v>14</v>
      </c>
      <c r="FX119" s="59"/>
      <c r="FY119" s="17" t="s">
        <v>19</v>
      </c>
      <c r="FZ119" s="3">
        <v>42</v>
      </c>
      <c r="GA119" s="8" t="s">
        <v>14</v>
      </c>
      <c r="GB119" s="8" t="s">
        <v>14</v>
      </c>
      <c r="GC119" s="9">
        <v>17</v>
      </c>
      <c r="GD119" s="9">
        <v>6</v>
      </c>
      <c r="GE119" s="9">
        <v>17</v>
      </c>
      <c r="GF119" s="9">
        <v>2</v>
      </c>
      <c r="GG119" s="8" t="s">
        <v>14</v>
      </c>
      <c r="GH119" s="8" t="s">
        <v>14</v>
      </c>
      <c r="GI119" s="8" t="s">
        <v>14</v>
      </c>
      <c r="GJ119" s="8" t="s">
        <v>14</v>
      </c>
      <c r="GK119" s="8" t="s">
        <v>14</v>
      </c>
      <c r="GL119" s="8" t="s">
        <v>14</v>
      </c>
      <c r="GN119" s="59"/>
      <c r="GO119" s="17" t="s">
        <v>19</v>
      </c>
      <c r="GP119" s="3">
        <v>25</v>
      </c>
      <c r="GQ119" s="8" t="s">
        <v>14</v>
      </c>
      <c r="GR119" s="8" t="s">
        <v>14</v>
      </c>
      <c r="GS119" s="8" t="s">
        <v>14</v>
      </c>
      <c r="GT119" s="9">
        <v>12</v>
      </c>
      <c r="GU119" s="9">
        <v>13</v>
      </c>
      <c r="GV119" s="8" t="s">
        <v>14</v>
      </c>
      <c r="GW119" s="8" t="s">
        <v>14</v>
      </c>
      <c r="GX119" s="8" t="s">
        <v>14</v>
      </c>
      <c r="GY119" s="8" t="s">
        <v>14</v>
      </c>
      <c r="GZ119" s="8" t="s">
        <v>14</v>
      </c>
      <c r="HA119" s="8" t="s">
        <v>14</v>
      </c>
      <c r="HB119" s="8" t="s">
        <v>14</v>
      </c>
      <c r="HD119" s="59"/>
      <c r="HE119" s="17" t="s">
        <v>19</v>
      </c>
      <c r="HF119" s="3">
        <v>12</v>
      </c>
      <c r="HG119" s="8" t="s">
        <v>14</v>
      </c>
      <c r="HH119" s="8" t="s">
        <v>14</v>
      </c>
      <c r="HI119" s="9">
        <v>2</v>
      </c>
      <c r="HJ119" s="9">
        <v>6</v>
      </c>
      <c r="HK119" s="9">
        <v>4</v>
      </c>
      <c r="HL119" s="8" t="s">
        <v>14</v>
      </c>
      <c r="HM119" s="8" t="s">
        <v>14</v>
      </c>
      <c r="HN119" s="8" t="s">
        <v>14</v>
      </c>
      <c r="HO119" s="8" t="s">
        <v>14</v>
      </c>
      <c r="HP119" s="8" t="s">
        <v>14</v>
      </c>
      <c r="HQ119" s="8" t="s">
        <v>14</v>
      </c>
      <c r="HR119" s="8" t="s">
        <v>14</v>
      </c>
      <c r="HT119" s="59"/>
      <c r="HU119" s="17" t="s">
        <v>19</v>
      </c>
      <c r="HV119" s="3">
        <v>18</v>
      </c>
      <c r="HW119" s="8" t="s">
        <v>14</v>
      </c>
      <c r="HX119" s="8" t="s">
        <v>14</v>
      </c>
      <c r="HY119" s="8" t="s">
        <v>14</v>
      </c>
      <c r="HZ119" s="9">
        <v>14</v>
      </c>
      <c r="IA119" s="9">
        <v>3</v>
      </c>
      <c r="IB119" s="9">
        <v>1</v>
      </c>
      <c r="IC119" s="8" t="s">
        <v>14</v>
      </c>
      <c r="ID119" s="8" t="s">
        <v>14</v>
      </c>
      <c r="IE119" s="8" t="s">
        <v>14</v>
      </c>
      <c r="IF119" s="8" t="s">
        <v>14</v>
      </c>
      <c r="IG119" s="8" t="s">
        <v>14</v>
      </c>
      <c r="IH119" s="8" t="s">
        <v>14</v>
      </c>
      <c r="IJ119" s="59"/>
      <c r="IK119" s="17" t="s">
        <v>19</v>
      </c>
      <c r="IL119" s="3">
        <v>5</v>
      </c>
      <c r="IM119" s="8" t="s">
        <v>14</v>
      </c>
      <c r="IN119" s="8" t="s">
        <v>14</v>
      </c>
      <c r="IO119" s="9">
        <v>3</v>
      </c>
      <c r="IP119" s="9">
        <v>2</v>
      </c>
      <c r="IQ119" s="8" t="s">
        <v>14</v>
      </c>
      <c r="IR119" s="8" t="s">
        <v>14</v>
      </c>
      <c r="IS119" s="8" t="s">
        <v>14</v>
      </c>
      <c r="IT119" s="8" t="s">
        <v>14</v>
      </c>
      <c r="IU119" s="8" t="s">
        <v>14</v>
      </c>
      <c r="IV119" s="8" t="s">
        <v>14</v>
      </c>
      <c r="IW119" s="8" t="s">
        <v>14</v>
      </c>
      <c r="IX119" s="8" t="s">
        <v>14</v>
      </c>
    </row>
    <row r="120" spans="2:258" ht="15.75" thickBot="1" x14ac:dyDescent="0.3">
      <c r="B120" s="79"/>
      <c r="C120" s="13" t="s">
        <v>20</v>
      </c>
      <c r="D120" s="19">
        <f t="shared" si="16"/>
        <v>729</v>
      </c>
      <c r="E120" s="14">
        <f t="shared" si="17"/>
        <v>0</v>
      </c>
      <c r="F120" s="14">
        <f t="shared" si="15"/>
        <v>0</v>
      </c>
      <c r="G120" s="14">
        <f t="shared" si="15"/>
        <v>252</v>
      </c>
      <c r="H120" s="14">
        <f t="shared" si="15"/>
        <v>276</v>
      </c>
      <c r="I120" s="14">
        <f t="shared" si="15"/>
        <v>155</v>
      </c>
      <c r="J120" s="14">
        <f t="shared" si="15"/>
        <v>43</v>
      </c>
      <c r="K120" s="14">
        <f t="shared" si="15"/>
        <v>3</v>
      </c>
      <c r="L120" s="14">
        <f t="shared" si="15"/>
        <v>0</v>
      </c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59"/>
      <c r="BA120" s="7" t="s">
        <v>20</v>
      </c>
      <c r="BB120" s="3">
        <v>438</v>
      </c>
      <c r="BC120" s="8" t="s">
        <v>14</v>
      </c>
      <c r="BD120" s="8" t="s">
        <v>14</v>
      </c>
      <c r="BE120" s="9">
        <v>226</v>
      </c>
      <c r="BF120" s="9">
        <v>126</v>
      </c>
      <c r="BG120" s="9">
        <v>78</v>
      </c>
      <c r="BH120" s="9">
        <v>8</v>
      </c>
      <c r="BI120" s="8" t="s">
        <v>14</v>
      </c>
      <c r="BJ120" s="8" t="s">
        <v>14</v>
      </c>
      <c r="BK120" s="8" t="s">
        <v>14</v>
      </c>
      <c r="BL120" s="8" t="s">
        <v>14</v>
      </c>
      <c r="BM120" s="8" t="s">
        <v>14</v>
      </c>
      <c r="BN120" s="8" t="s">
        <v>14</v>
      </c>
      <c r="BP120" s="59"/>
      <c r="BQ120" s="7" t="s">
        <v>20</v>
      </c>
      <c r="BR120" s="3">
        <v>1</v>
      </c>
      <c r="BS120" s="8" t="s">
        <v>14</v>
      </c>
      <c r="BT120" s="8" t="s">
        <v>14</v>
      </c>
      <c r="BU120" s="9">
        <v>1</v>
      </c>
      <c r="BV120" s="8" t="s">
        <v>14</v>
      </c>
      <c r="BW120" s="8" t="s">
        <v>14</v>
      </c>
      <c r="BX120" s="8" t="s">
        <v>14</v>
      </c>
      <c r="BY120" s="8" t="s">
        <v>14</v>
      </c>
      <c r="BZ120" s="8" t="s">
        <v>14</v>
      </c>
      <c r="CA120" s="8" t="s">
        <v>14</v>
      </c>
      <c r="CB120" s="8" t="s">
        <v>14</v>
      </c>
      <c r="CC120" s="8" t="s">
        <v>14</v>
      </c>
      <c r="CD120" s="8" t="s">
        <v>14</v>
      </c>
      <c r="CF120" s="59"/>
      <c r="CG120" s="7" t="s">
        <v>20</v>
      </c>
      <c r="CH120" s="3">
        <v>38</v>
      </c>
      <c r="CI120" s="8" t="s">
        <v>14</v>
      </c>
      <c r="CJ120" s="8" t="s">
        <v>14</v>
      </c>
      <c r="CK120" s="8" t="s">
        <v>14</v>
      </c>
      <c r="CL120" s="9">
        <v>32</v>
      </c>
      <c r="CM120" s="9">
        <v>6</v>
      </c>
      <c r="CN120" s="8" t="s">
        <v>14</v>
      </c>
      <c r="CO120" s="8" t="s">
        <v>14</v>
      </c>
      <c r="CP120" s="8" t="s">
        <v>14</v>
      </c>
      <c r="CQ120" s="8" t="s">
        <v>14</v>
      </c>
      <c r="CR120" s="8" t="s">
        <v>14</v>
      </c>
      <c r="CS120" s="8" t="s">
        <v>14</v>
      </c>
      <c r="CT120" s="8" t="s">
        <v>14</v>
      </c>
      <c r="CV120" s="59"/>
      <c r="CW120" s="17" t="s">
        <v>20</v>
      </c>
      <c r="CX120" s="3">
        <v>35</v>
      </c>
      <c r="CY120" s="8" t="s">
        <v>14</v>
      </c>
      <c r="CZ120" s="8" t="s">
        <v>14</v>
      </c>
      <c r="DA120" s="9">
        <v>3</v>
      </c>
      <c r="DB120" s="9">
        <v>23</v>
      </c>
      <c r="DC120" s="9">
        <v>5</v>
      </c>
      <c r="DD120" s="8">
        <v>2</v>
      </c>
      <c r="DE120" s="8">
        <v>2</v>
      </c>
      <c r="DF120" s="8" t="s">
        <v>14</v>
      </c>
      <c r="DG120" s="8" t="s">
        <v>14</v>
      </c>
      <c r="DH120" s="8" t="s">
        <v>14</v>
      </c>
      <c r="DI120" s="8" t="s">
        <v>14</v>
      </c>
      <c r="DJ120" s="8" t="s">
        <v>14</v>
      </c>
      <c r="DL120" s="59"/>
      <c r="DM120" s="17" t="s">
        <v>20</v>
      </c>
      <c r="DN120" s="3">
        <v>11</v>
      </c>
      <c r="DO120" s="8" t="s">
        <v>14</v>
      </c>
      <c r="DP120" s="8" t="s">
        <v>14</v>
      </c>
      <c r="DQ120" s="9">
        <v>1</v>
      </c>
      <c r="DR120" s="9">
        <v>10</v>
      </c>
      <c r="DS120" s="8" t="s">
        <v>14</v>
      </c>
      <c r="DT120" s="8" t="s">
        <v>14</v>
      </c>
      <c r="DU120" s="8" t="s">
        <v>14</v>
      </c>
      <c r="DV120" s="8" t="s">
        <v>14</v>
      </c>
      <c r="DW120" s="8" t="s">
        <v>14</v>
      </c>
      <c r="DX120" s="8" t="s">
        <v>14</v>
      </c>
      <c r="DY120" s="8" t="s">
        <v>14</v>
      </c>
      <c r="DZ120" s="8" t="s">
        <v>14</v>
      </c>
      <c r="EB120" s="59"/>
      <c r="EC120" s="17" t="s">
        <v>20</v>
      </c>
      <c r="ED120" s="3">
        <v>55</v>
      </c>
      <c r="EE120" s="8" t="s">
        <v>14</v>
      </c>
      <c r="EF120" s="8" t="s">
        <v>14</v>
      </c>
      <c r="EG120" s="9">
        <v>3</v>
      </c>
      <c r="EH120" s="9">
        <v>27</v>
      </c>
      <c r="EI120" s="9">
        <v>5</v>
      </c>
      <c r="EJ120" s="9">
        <v>19</v>
      </c>
      <c r="EK120" s="9">
        <v>1</v>
      </c>
      <c r="EL120" s="8" t="s">
        <v>14</v>
      </c>
      <c r="EM120" s="8" t="s">
        <v>14</v>
      </c>
      <c r="EN120" s="8" t="s">
        <v>14</v>
      </c>
      <c r="EO120" s="8" t="s">
        <v>14</v>
      </c>
      <c r="EP120" s="8" t="s">
        <v>14</v>
      </c>
      <c r="ER120" s="59"/>
      <c r="ES120" s="17" t="s">
        <v>20</v>
      </c>
      <c r="ET120" s="3">
        <v>8</v>
      </c>
      <c r="EU120" s="8" t="s">
        <v>14</v>
      </c>
      <c r="EV120" s="8" t="s">
        <v>14</v>
      </c>
      <c r="EW120" s="8" t="s">
        <v>14</v>
      </c>
      <c r="EX120" s="8" t="s">
        <v>14</v>
      </c>
      <c r="EY120" s="9">
        <v>8</v>
      </c>
      <c r="EZ120" s="8" t="s">
        <v>14</v>
      </c>
      <c r="FA120" s="8" t="s">
        <v>14</v>
      </c>
      <c r="FB120" s="8" t="s">
        <v>14</v>
      </c>
      <c r="FC120" s="8" t="s">
        <v>14</v>
      </c>
      <c r="FD120" s="8" t="s">
        <v>14</v>
      </c>
      <c r="FE120" s="8" t="s">
        <v>14</v>
      </c>
      <c r="FF120" s="8" t="s">
        <v>14</v>
      </c>
      <c r="FH120" s="59"/>
      <c r="FI120" s="17" t="s">
        <v>20</v>
      </c>
      <c r="FJ120" s="3">
        <v>4</v>
      </c>
      <c r="FK120" s="8" t="s">
        <v>14</v>
      </c>
      <c r="FL120" s="8" t="s">
        <v>14</v>
      </c>
      <c r="FM120" s="8" t="s">
        <v>14</v>
      </c>
      <c r="FN120" s="9">
        <v>3</v>
      </c>
      <c r="FO120" s="9">
        <v>1</v>
      </c>
      <c r="FP120" s="8" t="s">
        <v>14</v>
      </c>
      <c r="FQ120" s="8" t="s">
        <v>14</v>
      </c>
      <c r="FR120" s="8" t="s">
        <v>14</v>
      </c>
      <c r="FS120" s="8" t="s">
        <v>14</v>
      </c>
      <c r="FT120" s="8" t="s">
        <v>14</v>
      </c>
      <c r="FU120" s="8" t="s">
        <v>14</v>
      </c>
      <c r="FV120" s="8" t="s">
        <v>14</v>
      </c>
      <c r="FX120" s="59"/>
      <c r="FY120" s="17" t="s">
        <v>20</v>
      </c>
      <c r="FZ120" s="3">
        <v>17</v>
      </c>
      <c r="GA120" s="8" t="s">
        <v>14</v>
      </c>
      <c r="GB120" s="8" t="s">
        <v>14</v>
      </c>
      <c r="GC120" s="9">
        <v>3</v>
      </c>
      <c r="GD120" s="9">
        <v>8</v>
      </c>
      <c r="GE120" s="9">
        <v>6</v>
      </c>
      <c r="GF120" s="8" t="s">
        <v>14</v>
      </c>
      <c r="GG120" s="8" t="s">
        <v>14</v>
      </c>
      <c r="GH120" s="8" t="s">
        <v>14</v>
      </c>
      <c r="GI120" s="8" t="s">
        <v>14</v>
      </c>
      <c r="GJ120" s="8" t="s">
        <v>14</v>
      </c>
      <c r="GK120" s="8" t="s">
        <v>14</v>
      </c>
      <c r="GL120" s="8" t="s">
        <v>14</v>
      </c>
      <c r="GN120" s="59"/>
      <c r="GO120" s="17" t="s">
        <v>20</v>
      </c>
      <c r="GP120" s="3">
        <v>58</v>
      </c>
      <c r="GQ120" s="8" t="s">
        <v>14</v>
      </c>
      <c r="GR120" s="8" t="s">
        <v>14</v>
      </c>
      <c r="GS120" s="8" t="s">
        <v>14</v>
      </c>
      <c r="GT120" s="9">
        <v>21</v>
      </c>
      <c r="GU120" s="9">
        <v>37</v>
      </c>
      <c r="GV120" s="8" t="s">
        <v>14</v>
      </c>
      <c r="GW120" s="8" t="s">
        <v>14</v>
      </c>
      <c r="GX120" s="8" t="s">
        <v>14</v>
      </c>
      <c r="GY120" s="8" t="s">
        <v>14</v>
      </c>
      <c r="GZ120" s="8" t="s">
        <v>14</v>
      </c>
      <c r="HA120" s="8" t="s">
        <v>14</v>
      </c>
      <c r="HB120" s="8" t="s">
        <v>14</v>
      </c>
      <c r="HD120" s="59"/>
      <c r="HE120" s="17" t="s">
        <v>20</v>
      </c>
      <c r="HF120" s="3">
        <v>26</v>
      </c>
      <c r="HG120" s="8" t="s">
        <v>14</v>
      </c>
      <c r="HH120" s="8" t="s">
        <v>14</v>
      </c>
      <c r="HI120" s="9">
        <v>6</v>
      </c>
      <c r="HJ120" s="9">
        <v>9</v>
      </c>
      <c r="HK120" s="9">
        <v>3</v>
      </c>
      <c r="HL120" s="9">
        <v>8</v>
      </c>
      <c r="HM120" s="8" t="s">
        <v>14</v>
      </c>
      <c r="HN120" s="8" t="s">
        <v>14</v>
      </c>
      <c r="HO120" s="8" t="s">
        <v>14</v>
      </c>
      <c r="HP120" s="8" t="s">
        <v>14</v>
      </c>
      <c r="HQ120" s="8" t="s">
        <v>14</v>
      </c>
      <c r="HR120" s="8" t="s">
        <v>14</v>
      </c>
      <c r="HT120" s="59"/>
      <c r="HU120" s="17" t="s">
        <v>20</v>
      </c>
      <c r="HV120" s="3">
        <v>24</v>
      </c>
      <c r="HW120" s="8" t="s">
        <v>14</v>
      </c>
      <c r="HX120" s="8" t="s">
        <v>14</v>
      </c>
      <c r="HY120" s="8" t="s">
        <v>14</v>
      </c>
      <c r="HZ120" s="9">
        <v>13</v>
      </c>
      <c r="IA120" s="9">
        <v>5</v>
      </c>
      <c r="IB120" s="9">
        <v>6</v>
      </c>
      <c r="IC120" s="8" t="s">
        <v>14</v>
      </c>
      <c r="ID120" s="8" t="s">
        <v>14</v>
      </c>
      <c r="IE120" s="8" t="s">
        <v>14</v>
      </c>
      <c r="IF120" s="8" t="s">
        <v>14</v>
      </c>
      <c r="IG120" s="8" t="s">
        <v>14</v>
      </c>
      <c r="IH120" s="8" t="s">
        <v>14</v>
      </c>
      <c r="IJ120" s="59"/>
      <c r="IK120" s="17" t="s">
        <v>20</v>
      </c>
      <c r="IL120" s="3">
        <v>14</v>
      </c>
      <c r="IM120" s="8" t="s">
        <v>14</v>
      </c>
      <c r="IN120" s="8" t="s">
        <v>14</v>
      </c>
      <c r="IO120" s="9">
        <v>9</v>
      </c>
      <c r="IP120" s="9">
        <v>4</v>
      </c>
      <c r="IQ120" s="9">
        <v>1</v>
      </c>
      <c r="IR120" s="8" t="s">
        <v>14</v>
      </c>
      <c r="IS120" s="8" t="s">
        <v>14</v>
      </c>
      <c r="IT120" s="8" t="s">
        <v>14</v>
      </c>
      <c r="IU120" s="8" t="s">
        <v>14</v>
      </c>
      <c r="IV120" s="8" t="s">
        <v>14</v>
      </c>
      <c r="IW120" s="8" t="s">
        <v>14</v>
      </c>
      <c r="IX120" s="8" t="s">
        <v>14</v>
      </c>
    </row>
    <row r="121" spans="2:258" ht="15.75" thickBot="1" x14ac:dyDescent="0.3">
      <c r="B121" s="79"/>
      <c r="C121" s="13" t="s">
        <v>21</v>
      </c>
      <c r="D121" s="19">
        <f t="shared" si="16"/>
        <v>1</v>
      </c>
      <c r="E121" s="14">
        <f t="shared" si="17"/>
        <v>0</v>
      </c>
      <c r="F121" s="14">
        <f t="shared" si="15"/>
        <v>0</v>
      </c>
      <c r="G121" s="14">
        <f t="shared" si="15"/>
        <v>0</v>
      </c>
      <c r="H121" s="14">
        <f t="shared" si="15"/>
        <v>0</v>
      </c>
      <c r="I121" s="14">
        <f t="shared" si="15"/>
        <v>0</v>
      </c>
      <c r="J121" s="14">
        <f t="shared" si="15"/>
        <v>1</v>
      </c>
      <c r="K121" s="14">
        <f t="shared" si="15"/>
        <v>0</v>
      </c>
      <c r="L121" s="14">
        <f t="shared" si="15"/>
        <v>0</v>
      </c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59"/>
      <c r="BA121" s="7" t="s">
        <v>21</v>
      </c>
      <c r="BB121" s="3">
        <v>1</v>
      </c>
      <c r="BC121" s="8" t="s">
        <v>14</v>
      </c>
      <c r="BD121" s="8" t="s">
        <v>14</v>
      </c>
      <c r="BE121" s="8" t="s">
        <v>14</v>
      </c>
      <c r="BF121" s="8" t="s">
        <v>14</v>
      </c>
      <c r="BG121" s="8" t="s">
        <v>14</v>
      </c>
      <c r="BH121" s="9">
        <v>1</v>
      </c>
      <c r="BI121" s="8" t="s">
        <v>14</v>
      </c>
      <c r="BJ121" s="8" t="s">
        <v>14</v>
      </c>
      <c r="BK121" s="8" t="s">
        <v>14</v>
      </c>
      <c r="BL121" s="8" t="s">
        <v>14</v>
      </c>
      <c r="BM121" s="8" t="s">
        <v>14</v>
      </c>
      <c r="BN121" s="8" t="s">
        <v>14</v>
      </c>
      <c r="BP121" s="59"/>
      <c r="BQ121" s="7" t="s">
        <v>21</v>
      </c>
      <c r="BR121" s="4" t="s">
        <v>14</v>
      </c>
      <c r="BS121" s="8" t="s">
        <v>14</v>
      </c>
      <c r="BT121" s="8" t="s">
        <v>14</v>
      </c>
      <c r="BU121" s="8" t="s">
        <v>14</v>
      </c>
      <c r="BV121" s="8" t="s">
        <v>14</v>
      </c>
      <c r="BW121" s="8" t="s">
        <v>14</v>
      </c>
      <c r="BX121" s="8" t="s">
        <v>14</v>
      </c>
      <c r="BY121" s="8" t="s">
        <v>14</v>
      </c>
      <c r="BZ121" s="8" t="s">
        <v>14</v>
      </c>
      <c r="CA121" s="8" t="s">
        <v>14</v>
      </c>
      <c r="CB121" s="8" t="s">
        <v>14</v>
      </c>
      <c r="CC121" s="8" t="s">
        <v>14</v>
      </c>
      <c r="CD121" s="8" t="s">
        <v>14</v>
      </c>
      <c r="CF121" s="59"/>
      <c r="CG121" s="7" t="s">
        <v>21</v>
      </c>
      <c r="CH121" s="4" t="s">
        <v>14</v>
      </c>
      <c r="CI121" s="8" t="s">
        <v>14</v>
      </c>
      <c r="CJ121" s="8" t="s">
        <v>14</v>
      </c>
      <c r="CK121" s="8" t="s">
        <v>14</v>
      </c>
      <c r="CL121" s="8" t="s">
        <v>14</v>
      </c>
      <c r="CM121" s="8" t="s">
        <v>14</v>
      </c>
      <c r="CN121" s="8" t="s">
        <v>14</v>
      </c>
      <c r="CO121" s="8" t="s">
        <v>14</v>
      </c>
      <c r="CP121" s="8" t="s">
        <v>14</v>
      </c>
      <c r="CQ121" s="8" t="s">
        <v>14</v>
      </c>
      <c r="CR121" s="8" t="s">
        <v>14</v>
      </c>
      <c r="CS121" s="8" t="s">
        <v>14</v>
      </c>
      <c r="CT121" s="8" t="s">
        <v>14</v>
      </c>
      <c r="CV121" s="59"/>
      <c r="CW121" s="17" t="s">
        <v>21</v>
      </c>
      <c r="CX121" s="4" t="s">
        <v>14</v>
      </c>
      <c r="CY121" s="8" t="s">
        <v>14</v>
      </c>
      <c r="CZ121" s="8" t="s">
        <v>14</v>
      </c>
      <c r="DA121" s="8" t="s">
        <v>14</v>
      </c>
      <c r="DB121" s="8" t="s">
        <v>14</v>
      </c>
      <c r="DC121" s="8" t="s">
        <v>14</v>
      </c>
      <c r="DD121" s="8" t="s">
        <v>14</v>
      </c>
      <c r="DE121" s="8" t="s">
        <v>14</v>
      </c>
      <c r="DF121" s="8" t="s">
        <v>14</v>
      </c>
      <c r="DG121" s="8" t="s">
        <v>14</v>
      </c>
      <c r="DH121" s="8" t="s">
        <v>14</v>
      </c>
      <c r="DI121" s="8" t="s">
        <v>14</v>
      </c>
      <c r="DJ121" s="8" t="s">
        <v>14</v>
      </c>
      <c r="DL121" s="59"/>
      <c r="DM121" s="17" t="s">
        <v>21</v>
      </c>
      <c r="DN121" s="4" t="s">
        <v>14</v>
      </c>
      <c r="DO121" s="8" t="s">
        <v>14</v>
      </c>
      <c r="DP121" s="8" t="s">
        <v>14</v>
      </c>
      <c r="DQ121" s="8" t="s">
        <v>14</v>
      </c>
      <c r="DR121" s="8" t="s">
        <v>14</v>
      </c>
      <c r="DS121" s="8" t="s">
        <v>14</v>
      </c>
      <c r="DT121" s="8" t="s">
        <v>14</v>
      </c>
      <c r="DU121" s="8" t="s">
        <v>14</v>
      </c>
      <c r="DV121" s="8" t="s">
        <v>14</v>
      </c>
      <c r="DW121" s="8" t="s">
        <v>14</v>
      </c>
      <c r="DX121" s="8" t="s">
        <v>14</v>
      </c>
      <c r="DY121" s="8" t="s">
        <v>14</v>
      </c>
      <c r="DZ121" s="8" t="s">
        <v>14</v>
      </c>
      <c r="EB121" s="59"/>
      <c r="EC121" s="17" t="s">
        <v>21</v>
      </c>
      <c r="ED121" s="4" t="s">
        <v>14</v>
      </c>
      <c r="EE121" s="8" t="s">
        <v>14</v>
      </c>
      <c r="EF121" s="8" t="s">
        <v>14</v>
      </c>
      <c r="EG121" s="8" t="s">
        <v>14</v>
      </c>
      <c r="EH121" s="8" t="s">
        <v>14</v>
      </c>
      <c r="EI121" s="8" t="s">
        <v>14</v>
      </c>
      <c r="EJ121" s="8" t="s">
        <v>14</v>
      </c>
      <c r="EK121" s="8" t="s">
        <v>14</v>
      </c>
      <c r="EL121" s="8" t="s">
        <v>14</v>
      </c>
      <c r="EM121" s="8" t="s">
        <v>14</v>
      </c>
      <c r="EN121" s="8" t="s">
        <v>14</v>
      </c>
      <c r="EO121" s="8" t="s">
        <v>14</v>
      </c>
      <c r="EP121" s="8" t="s">
        <v>14</v>
      </c>
      <c r="ER121" s="59"/>
      <c r="ES121" s="17" t="s">
        <v>21</v>
      </c>
      <c r="ET121" s="4" t="s">
        <v>14</v>
      </c>
      <c r="EU121" s="8" t="s">
        <v>14</v>
      </c>
      <c r="EV121" s="8" t="s">
        <v>14</v>
      </c>
      <c r="EW121" s="8" t="s">
        <v>14</v>
      </c>
      <c r="EX121" s="8" t="s">
        <v>14</v>
      </c>
      <c r="EY121" s="8" t="s">
        <v>14</v>
      </c>
      <c r="EZ121" s="8" t="s">
        <v>14</v>
      </c>
      <c r="FA121" s="8" t="s">
        <v>14</v>
      </c>
      <c r="FB121" s="8" t="s">
        <v>14</v>
      </c>
      <c r="FC121" s="8" t="s">
        <v>14</v>
      </c>
      <c r="FD121" s="8" t="s">
        <v>14</v>
      </c>
      <c r="FE121" s="8" t="s">
        <v>14</v>
      </c>
      <c r="FF121" s="8" t="s">
        <v>14</v>
      </c>
      <c r="FH121" s="59"/>
      <c r="FI121" s="17" t="s">
        <v>21</v>
      </c>
      <c r="FJ121" s="4" t="s">
        <v>14</v>
      </c>
      <c r="FK121" s="8" t="s">
        <v>14</v>
      </c>
      <c r="FL121" s="8" t="s">
        <v>14</v>
      </c>
      <c r="FM121" s="8" t="s">
        <v>14</v>
      </c>
      <c r="FN121" s="8" t="s">
        <v>14</v>
      </c>
      <c r="FO121" s="8" t="s">
        <v>14</v>
      </c>
      <c r="FP121" s="8" t="s">
        <v>14</v>
      </c>
      <c r="FQ121" s="8" t="s">
        <v>14</v>
      </c>
      <c r="FR121" s="8" t="s">
        <v>14</v>
      </c>
      <c r="FS121" s="8" t="s">
        <v>14</v>
      </c>
      <c r="FT121" s="8" t="s">
        <v>14</v>
      </c>
      <c r="FU121" s="8" t="s">
        <v>14</v>
      </c>
      <c r="FV121" s="8" t="s">
        <v>14</v>
      </c>
      <c r="FX121" s="59"/>
      <c r="FY121" s="17" t="s">
        <v>21</v>
      </c>
      <c r="FZ121" s="4" t="s">
        <v>14</v>
      </c>
      <c r="GA121" s="8" t="s">
        <v>14</v>
      </c>
      <c r="GB121" s="8" t="s">
        <v>14</v>
      </c>
      <c r="GC121" s="8" t="s">
        <v>14</v>
      </c>
      <c r="GD121" s="8" t="s">
        <v>14</v>
      </c>
      <c r="GE121" s="8" t="s">
        <v>14</v>
      </c>
      <c r="GF121" s="8" t="s">
        <v>14</v>
      </c>
      <c r="GG121" s="8" t="s">
        <v>14</v>
      </c>
      <c r="GH121" s="8" t="s">
        <v>14</v>
      </c>
      <c r="GI121" s="8" t="s">
        <v>14</v>
      </c>
      <c r="GJ121" s="8" t="s">
        <v>14</v>
      </c>
      <c r="GK121" s="8" t="s">
        <v>14</v>
      </c>
      <c r="GL121" s="8" t="s">
        <v>14</v>
      </c>
      <c r="GN121" s="59"/>
      <c r="GO121" s="17" t="s">
        <v>21</v>
      </c>
      <c r="GP121" s="4" t="s">
        <v>14</v>
      </c>
      <c r="GQ121" s="8" t="s">
        <v>14</v>
      </c>
      <c r="GR121" s="8" t="s">
        <v>14</v>
      </c>
      <c r="GS121" s="8" t="s">
        <v>14</v>
      </c>
      <c r="GT121" s="8" t="s">
        <v>14</v>
      </c>
      <c r="GU121" s="8" t="s">
        <v>14</v>
      </c>
      <c r="GV121" s="8" t="s">
        <v>14</v>
      </c>
      <c r="GW121" s="8" t="s">
        <v>14</v>
      </c>
      <c r="GX121" s="8" t="s">
        <v>14</v>
      </c>
      <c r="GY121" s="8" t="s">
        <v>14</v>
      </c>
      <c r="GZ121" s="8" t="s">
        <v>14</v>
      </c>
      <c r="HA121" s="8" t="s">
        <v>14</v>
      </c>
      <c r="HB121" s="8" t="s">
        <v>14</v>
      </c>
      <c r="HD121" s="59"/>
      <c r="HE121" s="17" t="s">
        <v>21</v>
      </c>
      <c r="HF121" s="4" t="s">
        <v>14</v>
      </c>
      <c r="HG121" s="8" t="s">
        <v>14</v>
      </c>
      <c r="HH121" s="8" t="s">
        <v>14</v>
      </c>
      <c r="HI121" s="8" t="s">
        <v>14</v>
      </c>
      <c r="HJ121" s="8" t="s">
        <v>14</v>
      </c>
      <c r="HK121" s="8" t="s">
        <v>14</v>
      </c>
      <c r="HL121" s="8" t="s">
        <v>14</v>
      </c>
      <c r="HM121" s="8" t="s">
        <v>14</v>
      </c>
      <c r="HN121" s="8" t="s">
        <v>14</v>
      </c>
      <c r="HO121" s="8" t="s">
        <v>14</v>
      </c>
      <c r="HP121" s="8" t="s">
        <v>14</v>
      </c>
      <c r="HQ121" s="8" t="s">
        <v>14</v>
      </c>
      <c r="HR121" s="8" t="s">
        <v>14</v>
      </c>
      <c r="HT121" s="59"/>
      <c r="HU121" s="17" t="s">
        <v>21</v>
      </c>
      <c r="HV121" s="4" t="s">
        <v>14</v>
      </c>
      <c r="HW121" s="8" t="s">
        <v>14</v>
      </c>
      <c r="HX121" s="8" t="s">
        <v>14</v>
      </c>
      <c r="HY121" s="8" t="s">
        <v>14</v>
      </c>
      <c r="HZ121" s="8" t="s">
        <v>14</v>
      </c>
      <c r="IA121" s="8" t="s">
        <v>14</v>
      </c>
      <c r="IB121" s="8" t="s">
        <v>14</v>
      </c>
      <c r="IC121" s="8" t="s">
        <v>14</v>
      </c>
      <c r="ID121" s="8" t="s">
        <v>14</v>
      </c>
      <c r="IE121" s="8" t="s">
        <v>14</v>
      </c>
      <c r="IF121" s="8" t="s">
        <v>14</v>
      </c>
      <c r="IG121" s="8" t="s">
        <v>14</v>
      </c>
      <c r="IH121" s="8" t="s">
        <v>14</v>
      </c>
      <c r="IJ121" s="59"/>
      <c r="IK121" s="17" t="s">
        <v>21</v>
      </c>
      <c r="IL121" s="4" t="s">
        <v>14</v>
      </c>
      <c r="IM121" s="8" t="s">
        <v>14</v>
      </c>
      <c r="IN121" s="8" t="s">
        <v>14</v>
      </c>
      <c r="IO121" s="8" t="s">
        <v>14</v>
      </c>
      <c r="IP121" s="8" t="s">
        <v>14</v>
      </c>
      <c r="IQ121" s="8" t="s">
        <v>14</v>
      </c>
      <c r="IR121" s="8" t="s">
        <v>14</v>
      </c>
      <c r="IS121" s="8" t="s">
        <v>14</v>
      </c>
      <c r="IT121" s="8" t="s">
        <v>14</v>
      </c>
      <c r="IU121" s="8" t="s">
        <v>14</v>
      </c>
      <c r="IV121" s="8" t="s">
        <v>14</v>
      </c>
      <c r="IW121" s="8" t="s">
        <v>14</v>
      </c>
      <c r="IX121" s="8" t="s">
        <v>14</v>
      </c>
    </row>
    <row r="122" spans="2:258" ht="15.75" thickBot="1" x14ac:dyDescent="0.3">
      <c r="B122" s="79"/>
      <c r="C122" s="13" t="s">
        <v>22</v>
      </c>
      <c r="D122" s="19">
        <f t="shared" si="16"/>
        <v>221</v>
      </c>
      <c r="E122" s="14">
        <f t="shared" si="17"/>
        <v>0</v>
      </c>
      <c r="F122" s="14">
        <f t="shared" si="15"/>
        <v>0</v>
      </c>
      <c r="G122" s="14">
        <f t="shared" si="15"/>
        <v>199</v>
      </c>
      <c r="H122" s="14">
        <f t="shared" si="15"/>
        <v>17</v>
      </c>
      <c r="I122" s="14">
        <f t="shared" si="15"/>
        <v>4</v>
      </c>
      <c r="J122" s="14">
        <f t="shared" si="15"/>
        <v>1</v>
      </c>
      <c r="K122" s="14">
        <f t="shared" si="15"/>
        <v>0</v>
      </c>
      <c r="L122" s="14">
        <f t="shared" si="15"/>
        <v>0</v>
      </c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59"/>
      <c r="BA122" s="7" t="s">
        <v>22</v>
      </c>
      <c r="BB122" s="3">
        <v>157</v>
      </c>
      <c r="BC122" s="8" t="s">
        <v>14</v>
      </c>
      <c r="BD122" s="8" t="s">
        <v>14</v>
      </c>
      <c r="BE122" s="9">
        <v>149</v>
      </c>
      <c r="BF122" s="9">
        <v>6</v>
      </c>
      <c r="BG122" s="9">
        <v>2</v>
      </c>
      <c r="BH122" s="8" t="s">
        <v>14</v>
      </c>
      <c r="BI122" s="8" t="s">
        <v>14</v>
      </c>
      <c r="BJ122" s="8" t="s">
        <v>14</v>
      </c>
      <c r="BK122" s="8" t="s">
        <v>14</v>
      </c>
      <c r="BL122" s="8" t="s">
        <v>14</v>
      </c>
      <c r="BM122" s="8" t="s">
        <v>14</v>
      </c>
      <c r="BN122" s="8" t="s">
        <v>14</v>
      </c>
      <c r="BP122" s="59"/>
      <c r="BQ122" s="7" t="s">
        <v>22</v>
      </c>
      <c r="BR122" s="4" t="s">
        <v>14</v>
      </c>
      <c r="BS122" s="8" t="s">
        <v>14</v>
      </c>
      <c r="BT122" s="8" t="s">
        <v>14</v>
      </c>
      <c r="BU122" s="8" t="s">
        <v>14</v>
      </c>
      <c r="BV122" s="8" t="s">
        <v>14</v>
      </c>
      <c r="BW122" s="8" t="s">
        <v>14</v>
      </c>
      <c r="BX122" s="8" t="s">
        <v>14</v>
      </c>
      <c r="BY122" s="8" t="s">
        <v>14</v>
      </c>
      <c r="BZ122" s="8" t="s">
        <v>14</v>
      </c>
      <c r="CA122" s="8" t="s">
        <v>14</v>
      </c>
      <c r="CB122" s="8" t="s">
        <v>14</v>
      </c>
      <c r="CC122" s="8" t="s">
        <v>14</v>
      </c>
      <c r="CD122" s="8" t="s">
        <v>14</v>
      </c>
      <c r="CF122" s="59"/>
      <c r="CG122" s="7" t="s">
        <v>22</v>
      </c>
      <c r="CH122" s="4" t="s">
        <v>14</v>
      </c>
      <c r="CI122" s="8" t="s">
        <v>14</v>
      </c>
      <c r="CJ122" s="8" t="s">
        <v>14</v>
      </c>
      <c r="CK122" s="8" t="s">
        <v>14</v>
      </c>
      <c r="CL122" s="8" t="s">
        <v>14</v>
      </c>
      <c r="CM122" s="8" t="s">
        <v>14</v>
      </c>
      <c r="CN122" s="8" t="s">
        <v>14</v>
      </c>
      <c r="CO122" s="8" t="s">
        <v>14</v>
      </c>
      <c r="CP122" s="8" t="s">
        <v>14</v>
      </c>
      <c r="CQ122" s="8" t="s">
        <v>14</v>
      </c>
      <c r="CR122" s="8" t="s">
        <v>14</v>
      </c>
      <c r="CS122" s="8" t="s">
        <v>14</v>
      </c>
      <c r="CT122" s="8" t="s">
        <v>14</v>
      </c>
      <c r="CV122" s="59"/>
      <c r="CW122" s="17" t="s">
        <v>22</v>
      </c>
      <c r="CX122" s="3">
        <v>2</v>
      </c>
      <c r="CY122" s="8" t="s">
        <v>14</v>
      </c>
      <c r="CZ122" s="8" t="s">
        <v>14</v>
      </c>
      <c r="DA122" s="9">
        <v>2</v>
      </c>
      <c r="DB122" s="8" t="s">
        <v>14</v>
      </c>
      <c r="DC122" s="8" t="s">
        <v>14</v>
      </c>
      <c r="DD122" s="8" t="s">
        <v>14</v>
      </c>
      <c r="DE122" s="8" t="s">
        <v>14</v>
      </c>
      <c r="DF122" s="8" t="s">
        <v>14</v>
      </c>
      <c r="DG122" s="8" t="s">
        <v>14</v>
      </c>
      <c r="DH122" s="8" t="s">
        <v>14</v>
      </c>
      <c r="DI122" s="8" t="s">
        <v>14</v>
      </c>
      <c r="DJ122" s="8" t="s">
        <v>14</v>
      </c>
      <c r="DL122" s="59"/>
      <c r="DM122" s="17" t="s">
        <v>22</v>
      </c>
      <c r="DN122" s="3">
        <v>1</v>
      </c>
      <c r="DO122" s="8" t="s">
        <v>14</v>
      </c>
      <c r="DP122" s="8" t="s">
        <v>14</v>
      </c>
      <c r="DQ122" s="9">
        <v>1</v>
      </c>
      <c r="DR122" s="8" t="s">
        <v>14</v>
      </c>
      <c r="DS122" s="8" t="s">
        <v>14</v>
      </c>
      <c r="DT122" s="8" t="s">
        <v>14</v>
      </c>
      <c r="DU122" s="8" t="s">
        <v>14</v>
      </c>
      <c r="DV122" s="8" t="s">
        <v>14</v>
      </c>
      <c r="DW122" s="8" t="s">
        <v>14</v>
      </c>
      <c r="DX122" s="8" t="s">
        <v>14</v>
      </c>
      <c r="DY122" s="8" t="s">
        <v>14</v>
      </c>
      <c r="DZ122" s="8" t="s">
        <v>14</v>
      </c>
      <c r="EB122" s="59"/>
      <c r="EC122" s="17" t="s">
        <v>22</v>
      </c>
      <c r="ED122" s="3">
        <v>58</v>
      </c>
      <c r="EE122" s="8" t="s">
        <v>14</v>
      </c>
      <c r="EF122" s="8" t="s">
        <v>14</v>
      </c>
      <c r="EG122" s="9">
        <v>46</v>
      </c>
      <c r="EH122" s="9">
        <v>9</v>
      </c>
      <c r="EI122" s="9">
        <v>2</v>
      </c>
      <c r="EJ122" s="9">
        <v>1</v>
      </c>
      <c r="EK122" s="8" t="s">
        <v>14</v>
      </c>
      <c r="EL122" s="8" t="s">
        <v>14</v>
      </c>
      <c r="EM122" s="8" t="s">
        <v>14</v>
      </c>
      <c r="EN122" s="8" t="s">
        <v>14</v>
      </c>
      <c r="EO122" s="8" t="s">
        <v>14</v>
      </c>
      <c r="EP122" s="8" t="s">
        <v>14</v>
      </c>
      <c r="ER122" s="59"/>
      <c r="ES122" s="17" t="s">
        <v>22</v>
      </c>
      <c r="ET122" s="4" t="s">
        <v>14</v>
      </c>
      <c r="EU122" s="8" t="s">
        <v>14</v>
      </c>
      <c r="EV122" s="8" t="s">
        <v>14</v>
      </c>
      <c r="EW122" s="8" t="s">
        <v>14</v>
      </c>
      <c r="EX122" s="8" t="s">
        <v>14</v>
      </c>
      <c r="EY122" s="8" t="s">
        <v>14</v>
      </c>
      <c r="EZ122" s="8" t="s">
        <v>14</v>
      </c>
      <c r="FA122" s="8" t="s">
        <v>14</v>
      </c>
      <c r="FB122" s="8" t="s">
        <v>14</v>
      </c>
      <c r="FC122" s="8" t="s">
        <v>14</v>
      </c>
      <c r="FD122" s="8" t="s">
        <v>14</v>
      </c>
      <c r="FE122" s="8" t="s">
        <v>14</v>
      </c>
      <c r="FF122" s="8" t="s">
        <v>14</v>
      </c>
      <c r="FH122" s="59"/>
      <c r="FI122" s="17" t="s">
        <v>22</v>
      </c>
      <c r="FJ122" s="3">
        <v>2</v>
      </c>
      <c r="FK122" s="8" t="s">
        <v>14</v>
      </c>
      <c r="FL122" s="8" t="s">
        <v>14</v>
      </c>
      <c r="FM122" s="9">
        <v>1</v>
      </c>
      <c r="FN122" s="9">
        <v>1</v>
      </c>
      <c r="FO122" s="8" t="s">
        <v>14</v>
      </c>
      <c r="FP122" s="8" t="s">
        <v>14</v>
      </c>
      <c r="FQ122" s="8" t="s">
        <v>14</v>
      </c>
      <c r="FR122" s="8" t="s">
        <v>14</v>
      </c>
      <c r="FS122" s="8" t="s">
        <v>14</v>
      </c>
      <c r="FT122" s="8" t="s">
        <v>14</v>
      </c>
      <c r="FU122" s="8" t="s">
        <v>14</v>
      </c>
      <c r="FV122" s="8" t="s">
        <v>14</v>
      </c>
      <c r="FX122" s="59"/>
      <c r="FY122" s="17" t="s">
        <v>22</v>
      </c>
      <c r="FZ122" s="3">
        <v>1</v>
      </c>
      <c r="GA122" s="8" t="s">
        <v>14</v>
      </c>
      <c r="GB122" s="8" t="s">
        <v>14</v>
      </c>
      <c r="GC122" s="8" t="s">
        <v>14</v>
      </c>
      <c r="GD122" s="9">
        <v>1</v>
      </c>
      <c r="GE122" s="8" t="s">
        <v>14</v>
      </c>
      <c r="GF122" s="8" t="s">
        <v>14</v>
      </c>
      <c r="GG122" s="8" t="s">
        <v>14</v>
      </c>
      <c r="GH122" s="8" t="s">
        <v>14</v>
      </c>
      <c r="GI122" s="8" t="s">
        <v>14</v>
      </c>
      <c r="GJ122" s="8" t="s">
        <v>14</v>
      </c>
      <c r="GK122" s="8" t="s">
        <v>14</v>
      </c>
      <c r="GL122" s="8" t="s">
        <v>14</v>
      </c>
      <c r="GN122" s="59"/>
      <c r="GO122" s="17" t="s">
        <v>22</v>
      </c>
      <c r="GP122" s="4" t="s">
        <v>14</v>
      </c>
      <c r="GQ122" s="8" t="s">
        <v>14</v>
      </c>
      <c r="GR122" s="8" t="s">
        <v>14</v>
      </c>
      <c r="GS122" s="8" t="s">
        <v>14</v>
      </c>
      <c r="GT122" s="8" t="s">
        <v>14</v>
      </c>
      <c r="GU122" s="8" t="s">
        <v>14</v>
      </c>
      <c r="GV122" s="8" t="s">
        <v>14</v>
      </c>
      <c r="GW122" s="8" t="s">
        <v>14</v>
      </c>
      <c r="GX122" s="8" t="s">
        <v>14</v>
      </c>
      <c r="GY122" s="8" t="s">
        <v>14</v>
      </c>
      <c r="GZ122" s="8" t="s">
        <v>14</v>
      </c>
      <c r="HA122" s="8" t="s">
        <v>14</v>
      </c>
      <c r="HB122" s="8" t="s">
        <v>14</v>
      </c>
      <c r="HD122" s="59"/>
      <c r="HE122" s="17" t="s">
        <v>22</v>
      </c>
      <c r="HF122" s="4" t="s">
        <v>14</v>
      </c>
      <c r="HG122" s="8" t="s">
        <v>14</v>
      </c>
      <c r="HH122" s="8" t="s">
        <v>14</v>
      </c>
      <c r="HI122" s="8" t="s">
        <v>14</v>
      </c>
      <c r="HJ122" s="8" t="s">
        <v>14</v>
      </c>
      <c r="HK122" s="8" t="s">
        <v>14</v>
      </c>
      <c r="HL122" s="8" t="s">
        <v>14</v>
      </c>
      <c r="HM122" s="8" t="s">
        <v>14</v>
      </c>
      <c r="HN122" s="8" t="s">
        <v>14</v>
      </c>
      <c r="HO122" s="8" t="s">
        <v>14</v>
      </c>
      <c r="HP122" s="8" t="s">
        <v>14</v>
      </c>
      <c r="HQ122" s="8" t="s">
        <v>14</v>
      </c>
      <c r="HR122" s="8" t="s">
        <v>14</v>
      </c>
      <c r="HT122" s="59"/>
      <c r="HU122" s="17" t="s">
        <v>22</v>
      </c>
      <c r="HV122" s="4" t="s">
        <v>14</v>
      </c>
      <c r="HW122" s="8" t="s">
        <v>14</v>
      </c>
      <c r="HX122" s="8" t="s">
        <v>14</v>
      </c>
      <c r="HY122" s="8" t="s">
        <v>14</v>
      </c>
      <c r="HZ122" s="8" t="s">
        <v>14</v>
      </c>
      <c r="IA122" s="8" t="s">
        <v>14</v>
      </c>
      <c r="IB122" s="8" t="s">
        <v>14</v>
      </c>
      <c r="IC122" s="8" t="s">
        <v>14</v>
      </c>
      <c r="ID122" s="8" t="s">
        <v>14</v>
      </c>
      <c r="IE122" s="8" t="s">
        <v>14</v>
      </c>
      <c r="IF122" s="8" t="s">
        <v>14</v>
      </c>
      <c r="IG122" s="8" t="s">
        <v>14</v>
      </c>
      <c r="IH122" s="8" t="s">
        <v>14</v>
      </c>
      <c r="IJ122" s="59"/>
      <c r="IK122" s="17" t="s">
        <v>22</v>
      </c>
      <c r="IL122" s="4" t="s">
        <v>14</v>
      </c>
      <c r="IM122" s="8" t="s">
        <v>14</v>
      </c>
      <c r="IN122" s="8" t="s">
        <v>14</v>
      </c>
      <c r="IO122" s="8" t="s">
        <v>14</v>
      </c>
      <c r="IP122" s="8" t="s">
        <v>14</v>
      </c>
      <c r="IQ122" s="8" t="s">
        <v>14</v>
      </c>
      <c r="IR122" s="8" t="s">
        <v>14</v>
      </c>
      <c r="IS122" s="8" t="s">
        <v>14</v>
      </c>
      <c r="IT122" s="8" t="s">
        <v>14</v>
      </c>
      <c r="IU122" s="8" t="s">
        <v>14</v>
      </c>
      <c r="IV122" s="8" t="s">
        <v>14</v>
      </c>
      <c r="IW122" s="8" t="s">
        <v>14</v>
      </c>
      <c r="IX122" s="8" t="s">
        <v>14</v>
      </c>
    </row>
    <row r="123" spans="2:258" ht="15.75" thickBot="1" x14ac:dyDescent="0.3">
      <c r="B123" s="79"/>
      <c r="C123" s="13" t="s">
        <v>23</v>
      </c>
      <c r="D123" s="19">
        <f t="shared" si="16"/>
        <v>1</v>
      </c>
      <c r="E123" s="14">
        <f t="shared" si="17"/>
        <v>0</v>
      </c>
      <c r="F123" s="14">
        <f t="shared" si="15"/>
        <v>0</v>
      </c>
      <c r="G123" s="14">
        <f t="shared" si="15"/>
        <v>1</v>
      </c>
      <c r="H123" s="14">
        <f t="shared" si="15"/>
        <v>0</v>
      </c>
      <c r="I123" s="14">
        <f t="shared" si="15"/>
        <v>0</v>
      </c>
      <c r="J123" s="14">
        <f t="shared" si="15"/>
        <v>0</v>
      </c>
      <c r="K123" s="14">
        <f t="shared" si="15"/>
        <v>0</v>
      </c>
      <c r="L123" s="14">
        <f t="shared" si="15"/>
        <v>0</v>
      </c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59"/>
      <c r="BA123" s="7" t="s">
        <v>23</v>
      </c>
      <c r="BB123" s="4" t="s">
        <v>14</v>
      </c>
      <c r="BC123" s="8" t="s">
        <v>14</v>
      </c>
      <c r="BD123" s="8" t="s">
        <v>14</v>
      </c>
      <c r="BE123" s="8" t="s">
        <v>14</v>
      </c>
      <c r="BF123" s="8" t="s">
        <v>14</v>
      </c>
      <c r="BG123" s="8" t="s">
        <v>14</v>
      </c>
      <c r="BH123" s="8" t="s">
        <v>14</v>
      </c>
      <c r="BI123" s="8" t="s">
        <v>14</v>
      </c>
      <c r="BJ123" s="8" t="s">
        <v>14</v>
      </c>
      <c r="BK123" s="8" t="s">
        <v>14</v>
      </c>
      <c r="BL123" s="8" t="s">
        <v>14</v>
      </c>
      <c r="BM123" s="8" t="s">
        <v>14</v>
      </c>
      <c r="BN123" s="8" t="s">
        <v>14</v>
      </c>
      <c r="BP123" s="59"/>
      <c r="BQ123" s="7" t="s">
        <v>23</v>
      </c>
      <c r="BR123" s="4" t="s">
        <v>14</v>
      </c>
      <c r="BS123" s="8" t="s">
        <v>14</v>
      </c>
      <c r="BT123" s="8" t="s">
        <v>14</v>
      </c>
      <c r="BU123" s="8" t="s">
        <v>14</v>
      </c>
      <c r="BV123" s="8" t="s">
        <v>14</v>
      </c>
      <c r="BW123" s="8" t="s">
        <v>14</v>
      </c>
      <c r="BX123" s="8" t="s">
        <v>14</v>
      </c>
      <c r="BY123" s="8" t="s">
        <v>14</v>
      </c>
      <c r="BZ123" s="8" t="s">
        <v>14</v>
      </c>
      <c r="CA123" s="8" t="s">
        <v>14</v>
      </c>
      <c r="CB123" s="8" t="s">
        <v>14</v>
      </c>
      <c r="CC123" s="8" t="s">
        <v>14</v>
      </c>
      <c r="CD123" s="8" t="s">
        <v>14</v>
      </c>
      <c r="CF123" s="59"/>
      <c r="CG123" s="7" t="s">
        <v>23</v>
      </c>
      <c r="CH123" s="4" t="s">
        <v>14</v>
      </c>
      <c r="CI123" s="8" t="s">
        <v>14</v>
      </c>
      <c r="CJ123" s="8" t="s">
        <v>14</v>
      </c>
      <c r="CK123" s="8" t="s">
        <v>14</v>
      </c>
      <c r="CL123" s="8" t="s">
        <v>14</v>
      </c>
      <c r="CM123" s="8" t="s">
        <v>14</v>
      </c>
      <c r="CN123" s="8" t="s">
        <v>14</v>
      </c>
      <c r="CO123" s="8" t="s">
        <v>14</v>
      </c>
      <c r="CP123" s="8" t="s">
        <v>14</v>
      </c>
      <c r="CQ123" s="8" t="s">
        <v>14</v>
      </c>
      <c r="CR123" s="8" t="s">
        <v>14</v>
      </c>
      <c r="CS123" s="8" t="s">
        <v>14</v>
      </c>
      <c r="CT123" s="8" t="s">
        <v>14</v>
      </c>
      <c r="CV123" s="59"/>
      <c r="CW123" s="17" t="s">
        <v>23</v>
      </c>
      <c r="CX123" s="4" t="s">
        <v>14</v>
      </c>
      <c r="CY123" s="8" t="s">
        <v>14</v>
      </c>
      <c r="CZ123" s="8" t="s">
        <v>14</v>
      </c>
      <c r="DA123" s="8" t="s">
        <v>14</v>
      </c>
      <c r="DB123" s="8" t="s">
        <v>14</v>
      </c>
      <c r="DC123" s="8" t="s">
        <v>14</v>
      </c>
      <c r="DD123" s="8" t="s">
        <v>14</v>
      </c>
      <c r="DE123" s="8" t="s">
        <v>14</v>
      </c>
      <c r="DF123" s="8" t="s">
        <v>14</v>
      </c>
      <c r="DG123" s="8" t="s">
        <v>14</v>
      </c>
      <c r="DH123" s="8" t="s">
        <v>14</v>
      </c>
      <c r="DI123" s="8" t="s">
        <v>14</v>
      </c>
      <c r="DJ123" s="8" t="s">
        <v>14</v>
      </c>
      <c r="DL123" s="59"/>
      <c r="DM123" s="17" t="s">
        <v>23</v>
      </c>
      <c r="DN123" s="4" t="s">
        <v>14</v>
      </c>
      <c r="DO123" s="8" t="s">
        <v>14</v>
      </c>
      <c r="DP123" s="8" t="s">
        <v>14</v>
      </c>
      <c r="DQ123" s="8" t="s">
        <v>14</v>
      </c>
      <c r="DR123" s="8" t="s">
        <v>14</v>
      </c>
      <c r="DS123" s="8" t="s">
        <v>14</v>
      </c>
      <c r="DT123" s="8" t="s">
        <v>14</v>
      </c>
      <c r="DU123" s="8" t="s">
        <v>14</v>
      </c>
      <c r="DV123" s="8" t="s">
        <v>14</v>
      </c>
      <c r="DW123" s="8" t="s">
        <v>14</v>
      </c>
      <c r="DX123" s="8" t="s">
        <v>14</v>
      </c>
      <c r="DY123" s="8" t="s">
        <v>14</v>
      </c>
      <c r="DZ123" s="8" t="s">
        <v>14</v>
      </c>
      <c r="EB123" s="59"/>
      <c r="EC123" s="17" t="s">
        <v>23</v>
      </c>
      <c r="ED123" s="4" t="s">
        <v>14</v>
      </c>
      <c r="EE123" s="8" t="s">
        <v>14</v>
      </c>
      <c r="EF123" s="8" t="s">
        <v>14</v>
      </c>
      <c r="EG123" s="8" t="s">
        <v>14</v>
      </c>
      <c r="EH123" s="8" t="s">
        <v>14</v>
      </c>
      <c r="EI123" s="8" t="s">
        <v>14</v>
      </c>
      <c r="EJ123" s="8" t="s">
        <v>14</v>
      </c>
      <c r="EK123" s="8" t="s">
        <v>14</v>
      </c>
      <c r="EL123" s="8" t="s">
        <v>14</v>
      </c>
      <c r="EM123" s="8" t="s">
        <v>14</v>
      </c>
      <c r="EN123" s="8" t="s">
        <v>14</v>
      </c>
      <c r="EO123" s="8" t="s">
        <v>14</v>
      </c>
      <c r="EP123" s="8" t="s">
        <v>14</v>
      </c>
      <c r="ER123" s="59"/>
      <c r="ES123" s="17" t="s">
        <v>23</v>
      </c>
      <c r="ET123" s="4" t="s">
        <v>14</v>
      </c>
      <c r="EU123" s="8" t="s">
        <v>14</v>
      </c>
      <c r="EV123" s="8" t="s">
        <v>14</v>
      </c>
      <c r="EW123" s="8" t="s">
        <v>14</v>
      </c>
      <c r="EX123" s="8" t="s">
        <v>14</v>
      </c>
      <c r="EY123" s="8" t="s">
        <v>14</v>
      </c>
      <c r="EZ123" s="8" t="s">
        <v>14</v>
      </c>
      <c r="FA123" s="8" t="s">
        <v>14</v>
      </c>
      <c r="FB123" s="8" t="s">
        <v>14</v>
      </c>
      <c r="FC123" s="8" t="s">
        <v>14</v>
      </c>
      <c r="FD123" s="8" t="s">
        <v>14</v>
      </c>
      <c r="FE123" s="8" t="s">
        <v>14</v>
      </c>
      <c r="FF123" s="8" t="s">
        <v>14</v>
      </c>
      <c r="FH123" s="59"/>
      <c r="FI123" s="17" t="s">
        <v>23</v>
      </c>
      <c r="FJ123" s="4" t="s">
        <v>14</v>
      </c>
      <c r="FK123" s="8" t="s">
        <v>14</v>
      </c>
      <c r="FL123" s="8" t="s">
        <v>14</v>
      </c>
      <c r="FM123" s="8" t="s">
        <v>14</v>
      </c>
      <c r="FN123" s="8" t="s">
        <v>14</v>
      </c>
      <c r="FO123" s="8" t="s">
        <v>14</v>
      </c>
      <c r="FP123" s="8" t="s">
        <v>14</v>
      </c>
      <c r="FQ123" s="8" t="s">
        <v>14</v>
      </c>
      <c r="FR123" s="8" t="s">
        <v>14</v>
      </c>
      <c r="FS123" s="8" t="s">
        <v>14</v>
      </c>
      <c r="FT123" s="8" t="s">
        <v>14</v>
      </c>
      <c r="FU123" s="8" t="s">
        <v>14</v>
      </c>
      <c r="FV123" s="8" t="s">
        <v>14</v>
      </c>
      <c r="FX123" s="59"/>
      <c r="FY123" s="17" t="s">
        <v>23</v>
      </c>
      <c r="FZ123" s="4" t="s">
        <v>14</v>
      </c>
      <c r="GA123" s="8" t="s">
        <v>14</v>
      </c>
      <c r="GB123" s="8" t="s">
        <v>14</v>
      </c>
      <c r="GC123" s="8" t="s">
        <v>14</v>
      </c>
      <c r="GD123" s="8" t="s">
        <v>14</v>
      </c>
      <c r="GE123" s="8" t="s">
        <v>14</v>
      </c>
      <c r="GF123" s="8" t="s">
        <v>14</v>
      </c>
      <c r="GG123" s="8" t="s">
        <v>14</v>
      </c>
      <c r="GH123" s="8" t="s">
        <v>14</v>
      </c>
      <c r="GI123" s="8" t="s">
        <v>14</v>
      </c>
      <c r="GJ123" s="8" t="s">
        <v>14</v>
      </c>
      <c r="GK123" s="8" t="s">
        <v>14</v>
      </c>
      <c r="GL123" s="8" t="s">
        <v>14</v>
      </c>
      <c r="GN123" s="59"/>
      <c r="GO123" s="17" t="s">
        <v>23</v>
      </c>
      <c r="GP123" s="4" t="s">
        <v>14</v>
      </c>
      <c r="GQ123" s="8" t="s">
        <v>14</v>
      </c>
      <c r="GR123" s="8" t="s">
        <v>14</v>
      </c>
      <c r="GS123" s="8" t="s">
        <v>14</v>
      </c>
      <c r="GT123" s="8" t="s">
        <v>14</v>
      </c>
      <c r="GU123" s="8" t="s">
        <v>14</v>
      </c>
      <c r="GV123" s="8" t="s">
        <v>14</v>
      </c>
      <c r="GW123" s="8" t="s">
        <v>14</v>
      </c>
      <c r="GX123" s="8" t="s">
        <v>14</v>
      </c>
      <c r="GY123" s="8" t="s">
        <v>14</v>
      </c>
      <c r="GZ123" s="8" t="s">
        <v>14</v>
      </c>
      <c r="HA123" s="8" t="s">
        <v>14</v>
      </c>
      <c r="HB123" s="8" t="s">
        <v>14</v>
      </c>
      <c r="HD123" s="59"/>
      <c r="HE123" s="17" t="s">
        <v>23</v>
      </c>
      <c r="HF123" s="4" t="s">
        <v>14</v>
      </c>
      <c r="HG123" s="8" t="s">
        <v>14</v>
      </c>
      <c r="HH123" s="8" t="s">
        <v>14</v>
      </c>
      <c r="HI123" s="8" t="s">
        <v>14</v>
      </c>
      <c r="HJ123" s="8" t="s">
        <v>14</v>
      </c>
      <c r="HK123" s="8" t="s">
        <v>14</v>
      </c>
      <c r="HL123" s="8" t="s">
        <v>14</v>
      </c>
      <c r="HM123" s="8" t="s">
        <v>14</v>
      </c>
      <c r="HN123" s="8" t="s">
        <v>14</v>
      </c>
      <c r="HO123" s="8" t="s">
        <v>14</v>
      </c>
      <c r="HP123" s="8" t="s">
        <v>14</v>
      </c>
      <c r="HQ123" s="8" t="s">
        <v>14</v>
      </c>
      <c r="HR123" s="8" t="s">
        <v>14</v>
      </c>
      <c r="HT123" s="59"/>
      <c r="HU123" s="17" t="s">
        <v>23</v>
      </c>
      <c r="HV123" s="4" t="s">
        <v>14</v>
      </c>
      <c r="HW123" s="8" t="s">
        <v>14</v>
      </c>
      <c r="HX123" s="8" t="s">
        <v>14</v>
      </c>
      <c r="HY123" s="8" t="s">
        <v>14</v>
      </c>
      <c r="HZ123" s="8" t="s">
        <v>14</v>
      </c>
      <c r="IA123" s="8" t="s">
        <v>14</v>
      </c>
      <c r="IB123" s="8" t="s">
        <v>14</v>
      </c>
      <c r="IC123" s="8" t="s">
        <v>14</v>
      </c>
      <c r="ID123" s="8" t="s">
        <v>14</v>
      </c>
      <c r="IE123" s="8" t="s">
        <v>14</v>
      </c>
      <c r="IF123" s="8" t="s">
        <v>14</v>
      </c>
      <c r="IG123" s="8" t="s">
        <v>14</v>
      </c>
      <c r="IH123" s="8" t="s">
        <v>14</v>
      </c>
      <c r="IJ123" s="59"/>
      <c r="IK123" s="17" t="s">
        <v>23</v>
      </c>
      <c r="IL123" s="3">
        <v>1</v>
      </c>
      <c r="IM123" s="8" t="s">
        <v>14</v>
      </c>
      <c r="IN123" s="8" t="s">
        <v>14</v>
      </c>
      <c r="IO123" s="9">
        <v>1</v>
      </c>
      <c r="IP123" s="8" t="s">
        <v>14</v>
      </c>
      <c r="IQ123" s="8" t="s">
        <v>14</v>
      </c>
      <c r="IR123" s="8" t="s">
        <v>14</v>
      </c>
      <c r="IS123" s="8" t="s">
        <v>14</v>
      </c>
      <c r="IT123" s="8" t="s">
        <v>14</v>
      </c>
      <c r="IU123" s="8" t="s">
        <v>14</v>
      </c>
      <c r="IV123" s="8" t="s">
        <v>14</v>
      </c>
      <c r="IW123" s="8" t="s">
        <v>14</v>
      </c>
      <c r="IX123" s="8" t="s">
        <v>14</v>
      </c>
    </row>
    <row r="124" spans="2:258" ht="15.75" thickBot="1" x14ac:dyDescent="0.3">
      <c r="B124" s="79"/>
      <c r="C124" s="13" t="s">
        <v>24</v>
      </c>
      <c r="D124" s="19">
        <f t="shared" si="16"/>
        <v>0</v>
      </c>
      <c r="E124" s="14">
        <f t="shared" si="17"/>
        <v>0</v>
      </c>
      <c r="F124" s="14">
        <f t="shared" si="15"/>
        <v>0</v>
      </c>
      <c r="G124" s="14">
        <f t="shared" si="15"/>
        <v>0</v>
      </c>
      <c r="H124" s="14">
        <f t="shared" si="15"/>
        <v>0</v>
      </c>
      <c r="I124" s="14">
        <f t="shared" si="15"/>
        <v>0</v>
      </c>
      <c r="J124" s="14">
        <f t="shared" si="15"/>
        <v>0</v>
      </c>
      <c r="K124" s="14">
        <f t="shared" si="15"/>
        <v>0</v>
      </c>
      <c r="L124" s="14">
        <f t="shared" si="15"/>
        <v>0</v>
      </c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59"/>
      <c r="BA124" s="7" t="s">
        <v>24</v>
      </c>
      <c r="BB124" s="4" t="s">
        <v>14</v>
      </c>
      <c r="BC124" s="8" t="s">
        <v>14</v>
      </c>
      <c r="BD124" s="8" t="s">
        <v>14</v>
      </c>
      <c r="BE124" s="8" t="s">
        <v>14</v>
      </c>
      <c r="BF124" s="8" t="s">
        <v>14</v>
      </c>
      <c r="BG124" s="8" t="s">
        <v>14</v>
      </c>
      <c r="BH124" s="8" t="s">
        <v>14</v>
      </c>
      <c r="BI124" s="8" t="s">
        <v>14</v>
      </c>
      <c r="BJ124" s="8" t="s">
        <v>14</v>
      </c>
      <c r="BK124" s="8" t="s">
        <v>14</v>
      </c>
      <c r="BL124" s="8" t="s">
        <v>14</v>
      </c>
      <c r="BM124" s="8" t="s">
        <v>14</v>
      </c>
      <c r="BN124" s="8" t="s">
        <v>14</v>
      </c>
      <c r="BP124" s="59"/>
      <c r="BQ124" s="7" t="s">
        <v>24</v>
      </c>
      <c r="BR124" s="4" t="s">
        <v>14</v>
      </c>
      <c r="BS124" s="8" t="s">
        <v>14</v>
      </c>
      <c r="BT124" s="8" t="s">
        <v>14</v>
      </c>
      <c r="BU124" s="8" t="s">
        <v>14</v>
      </c>
      <c r="BV124" s="8" t="s">
        <v>14</v>
      </c>
      <c r="BW124" s="8" t="s">
        <v>14</v>
      </c>
      <c r="BX124" s="8" t="s">
        <v>14</v>
      </c>
      <c r="BY124" s="8" t="s">
        <v>14</v>
      </c>
      <c r="BZ124" s="8" t="s">
        <v>14</v>
      </c>
      <c r="CA124" s="8" t="s">
        <v>14</v>
      </c>
      <c r="CB124" s="8" t="s">
        <v>14</v>
      </c>
      <c r="CC124" s="8" t="s">
        <v>14</v>
      </c>
      <c r="CD124" s="8" t="s">
        <v>14</v>
      </c>
      <c r="CF124" s="59"/>
      <c r="CG124" s="7" t="s">
        <v>24</v>
      </c>
      <c r="CH124" s="4" t="s">
        <v>14</v>
      </c>
      <c r="CI124" s="8" t="s">
        <v>14</v>
      </c>
      <c r="CJ124" s="8" t="s">
        <v>14</v>
      </c>
      <c r="CK124" s="8" t="s">
        <v>14</v>
      </c>
      <c r="CL124" s="8" t="s">
        <v>14</v>
      </c>
      <c r="CM124" s="8" t="s">
        <v>14</v>
      </c>
      <c r="CN124" s="8" t="s">
        <v>14</v>
      </c>
      <c r="CO124" s="8" t="s">
        <v>14</v>
      </c>
      <c r="CP124" s="8" t="s">
        <v>14</v>
      </c>
      <c r="CQ124" s="8" t="s">
        <v>14</v>
      </c>
      <c r="CR124" s="8" t="s">
        <v>14</v>
      </c>
      <c r="CS124" s="8" t="s">
        <v>14</v>
      </c>
      <c r="CT124" s="8" t="s">
        <v>14</v>
      </c>
      <c r="CV124" s="59"/>
      <c r="CW124" s="17" t="s">
        <v>24</v>
      </c>
      <c r="CX124" s="4" t="s">
        <v>14</v>
      </c>
      <c r="CY124" s="8" t="s">
        <v>14</v>
      </c>
      <c r="CZ124" s="8" t="s">
        <v>14</v>
      </c>
      <c r="DA124" s="8" t="s">
        <v>14</v>
      </c>
      <c r="DB124" s="8" t="s">
        <v>14</v>
      </c>
      <c r="DC124" s="8" t="s">
        <v>14</v>
      </c>
      <c r="DD124" s="8" t="s">
        <v>14</v>
      </c>
      <c r="DE124" s="8" t="s">
        <v>14</v>
      </c>
      <c r="DF124" s="8" t="s">
        <v>14</v>
      </c>
      <c r="DG124" s="8" t="s">
        <v>14</v>
      </c>
      <c r="DH124" s="8" t="s">
        <v>14</v>
      </c>
      <c r="DI124" s="8" t="s">
        <v>14</v>
      </c>
      <c r="DJ124" s="8" t="s">
        <v>14</v>
      </c>
      <c r="DL124" s="59"/>
      <c r="DM124" s="17" t="s">
        <v>24</v>
      </c>
      <c r="DN124" s="4" t="s">
        <v>14</v>
      </c>
      <c r="DO124" s="8" t="s">
        <v>14</v>
      </c>
      <c r="DP124" s="8" t="s">
        <v>14</v>
      </c>
      <c r="DQ124" s="8" t="s">
        <v>14</v>
      </c>
      <c r="DR124" s="8" t="s">
        <v>14</v>
      </c>
      <c r="DS124" s="8" t="s">
        <v>14</v>
      </c>
      <c r="DT124" s="8" t="s">
        <v>14</v>
      </c>
      <c r="DU124" s="8" t="s">
        <v>14</v>
      </c>
      <c r="DV124" s="8" t="s">
        <v>14</v>
      </c>
      <c r="DW124" s="8" t="s">
        <v>14</v>
      </c>
      <c r="DX124" s="8" t="s">
        <v>14</v>
      </c>
      <c r="DY124" s="8" t="s">
        <v>14</v>
      </c>
      <c r="DZ124" s="8" t="s">
        <v>14</v>
      </c>
      <c r="EB124" s="59"/>
      <c r="EC124" s="17" t="s">
        <v>24</v>
      </c>
      <c r="ED124" s="4" t="s">
        <v>14</v>
      </c>
      <c r="EE124" s="8" t="s">
        <v>14</v>
      </c>
      <c r="EF124" s="8" t="s">
        <v>14</v>
      </c>
      <c r="EG124" s="8" t="s">
        <v>14</v>
      </c>
      <c r="EH124" s="8" t="s">
        <v>14</v>
      </c>
      <c r="EI124" s="8" t="s">
        <v>14</v>
      </c>
      <c r="EJ124" s="8" t="s">
        <v>14</v>
      </c>
      <c r="EK124" s="8" t="s">
        <v>14</v>
      </c>
      <c r="EL124" s="8" t="s">
        <v>14</v>
      </c>
      <c r="EM124" s="8" t="s">
        <v>14</v>
      </c>
      <c r="EN124" s="8" t="s">
        <v>14</v>
      </c>
      <c r="EO124" s="8" t="s">
        <v>14</v>
      </c>
      <c r="EP124" s="8" t="s">
        <v>14</v>
      </c>
      <c r="ER124" s="59"/>
      <c r="ES124" s="17" t="s">
        <v>24</v>
      </c>
      <c r="ET124" s="4" t="s">
        <v>14</v>
      </c>
      <c r="EU124" s="8" t="s">
        <v>14</v>
      </c>
      <c r="EV124" s="8" t="s">
        <v>14</v>
      </c>
      <c r="EW124" s="8" t="s">
        <v>14</v>
      </c>
      <c r="EX124" s="8" t="s">
        <v>14</v>
      </c>
      <c r="EY124" s="8" t="s">
        <v>14</v>
      </c>
      <c r="EZ124" s="8" t="s">
        <v>14</v>
      </c>
      <c r="FA124" s="8" t="s">
        <v>14</v>
      </c>
      <c r="FB124" s="8" t="s">
        <v>14</v>
      </c>
      <c r="FC124" s="8" t="s">
        <v>14</v>
      </c>
      <c r="FD124" s="8" t="s">
        <v>14</v>
      </c>
      <c r="FE124" s="8" t="s">
        <v>14</v>
      </c>
      <c r="FF124" s="8" t="s">
        <v>14</v>
      </c>
      <c r="FH124" s="59"/>
      <c r="FI124" s="17" t="s">
        <v>24</v>
      </c>
      <c r="FJ124" s="4" t="s">
        <v>14</v>
      </c>
      <c r="FK124" s="8" t="s">
        <v>14</v>
      </c>
      <c r="FL124" s="8" t="s">
        <v>14</v>
      </c>
      <c r="FM124" s="8" t="s">
        <v>14</v>
      </c>
      <c r="FN124" s="8" t="s">
        <v>14</v>
      </c>
      <c r="FO124" s="8" t="s">
        <v>14</v>
      </c>
      <c r="FP124" s="8" t="s">
        <v>14</v>
      </c>
      <c r="FQ124" s="8" t="s">
        <v>14</v>
      </c>
      <c r="FR124" s="8" t="s">
        <v>14</v>
      </c>
      <c r="FS124" s="8" t="s">
        <v>14</v>
      </c>
      <c r="FT124" s="8" t="s">
        <v>14</v>
      </c>
      <c r="FU124" s="8" t="s">
        <v>14</v>
      </c>
      <c r="FV124" s="8" t="s">
        <v>14</v>
      </c>
      <c r="FX124" s="59"/>
      <c r="FY124" s="17" t="s">
        <v>24</v>
      </c>
      <c r="FZ124" s="4" t="s">
        <v>14</v>
      </c>
      <c r="GA124" s="8" t="s">
        <v>14</v>
      </c>
      <c r="GB124" s="8" t="s">
        <v>14</v>
      </c>
      <c r="GC124" s="8" t="s">
        <v>14</v>
      </c>
      <c r="GD124" s="8" t="s">
        <v>14</v>
      </c>
      <c r="GE124" s="8" t="s">
        <v>14</v>
      </c>
      <c r="GF124" s="8" t="s">
        <v>14</v>
      </c>
      <c r="GG124" s="8" t="s">
        <v>14</v>
      </c>
      <c r="GH124" s="8" t="s">
        <v>14</v>
      </c>
      <c r="GI124" s="8" t="s">
        <v>14</v>
      </c>
      <c r="GJ124" s="8" t="s">
        <v>14</v>
      </c>
      <c r="GK124" s="8" t="s">
        <v>14</v>
      </c>
      <c r="GL124" s="8" t="s">
        <v>14</v>
      </c>
      <c r="GN124" s="59"/>
      <c r="GO124" s="17" t="s">
        <v>24</v>
      </c>
      <c r="GP124" s="4" t="s">
        <v>14</v>
      </c>
      <c r="GQ124" s="8" t="s">
        <v>14</v>
      </c>
      <c r="GR124" s="8" t="s">
        <v>14</v>
      </c>
      <c r="GS124" s="8" t="s">
        <v>14</v>
      </c>
      <c r="GT124" s="8" t="s">
        <v>14</v>
      </c>
      <c r="GU124" s="8" t="s">
        <v>14</v>
      </c>
      <c r="GV124" s="8" t="s">
        <v>14</v>
      </c>
      <c r="GW124" s="8" t="s">
        <v>14</v>
      </c>
      <c r="GX124" s="8" t="s">
        <v>14</v>
      </c>
      <c r="GY124" s="8" t="s">
        <v>14</v>
      </c>
      <c r="GZ124" s="8" t="s">
        <v>14</v>
      </c>
      <c r="HA124" s="8" t="s">
        <v>14</v>
      </c>
      <c r="HB124" s="8" t="s">
        <v>14</v>
      </c>
      <c r="HD124" s="59"/>
      <c r="HE124" s="17" t="s">
        <v>24</v>
      </c>
      <c r="HF124" s="4" t="s">
        <v>14</v>
      </c>
      <c r="HG124" s="8" t="s">
        <v>14</v>
      </c>
      <c r="HH124" s="8" t="s">
        <v>14</v>
      </c>
      <c r="HI124" s="8" t="s">
        <v>14</v>
      </c>
      <c r="HJ124" s="8" t="s">
        <v>14</v>
      </c>
      <c r="HK124" s="8" t="s">
        <v>14</v>
      </c>
      <c r="HL124" s="8" t="s">
        <v>14</v>
      </c>
      <c r="HM124" s="8" t="s">
        <v>14</v>
      </c>
      <c r="HN124" s="8" t="s">
        <v>14</v>
      </c>
      <c r="HO124" s="8" t="s">
        <v>14</v>
      </c>
      <c r="HP124" s="8" t="s">
        <v>14</v>
      </c>
      <c r="HQ124" s="8" t="s">
        <v>14</v>
      </c>
      <c r="HR124" s="8" t="s">
        <v>14</v>
      </c>
      <c r="HT124" s="59"/>
      <c r="HU124" s="17" t="s">
        <v>24</v>
      </c>
      <c r="HV124" s="4" t="s">
        <v>14</v>
      </c>
      <c r="HW124" s="8" t="s">
        <v>14</v>
      </c>
      <c r="HX124" s="8" t="s">
        <v>14</v>
      </c>
      <c r="HY124" s="8" t="s">
        <v>14</v>
      </c>
      <c r="HZ124" s="8" t="s">
        <v>14</v>
      </c>
      <c r="IA124" s="8" t="s">
        <v>14</v>
      </c>
      <c r="IB124" s="8" t="s">
        <v>14</v>
      </c>
      <c r="IC124" s="8" t="s">
        <v>14</v>
      </c>
      <c r="ID124" s="8" t="s">
        <v>14</v>
      </c>
      <c r="IE124" s="8" t="s">
        <v>14</v>
      </c>
      <c r="IF124" s="8" t="s">
        <v>14</v>
      </c>
      <c r="IG124" s="8" t="s">
        <v>14</v>
      </c>
      <c r="IH124" s="8" t="s">
        <v>14</v>
      </c>
      <c r="IJ124" s="59"/>
      <c r="IK124" s="17" t="s">
        <v>24</v>
      </c>
      <c r="IL124" s="4" t="s">
        <v>14</v>
      </c>
      <c r="IM124" s="8" t="s">
        <v>14</v>
      </c>
      <c r="IN124" s="8" t="s">
        <v>14</v>
      </c>
      <c r="IO124" s="8" t="s">
        <v>14</v>
      </c>
      <c r="IP124" s="8" t="s">
        <v>14</v>
      </c>
      <c r="IQ124" s="8" t="s">
        <v>14</v>
      </c>
      <c r="IR124" s="8" t="s">
        <v>14</v>
      </c>
      <c r="IS124" s="8" t="s">
        <v>14</v>
      </c>
      <c r="IT124" s="8" t="s">
        <v>14</v>
      </c>
      <c r="IU124" s="8" t="s">
        <v>14</v>
      </c>
      <c r="IV124" s="8" t="s">
        <v>14</v>
      </c>
      <c r="IW124" s="8" t="s">
        <v>14</v>
      </c>
      <c r="IX124" s="8" t="s">
        <v>14</v>
      </c>
    </row>
    <row r="125" spans="2:258" ht="15.75" thickBot="1" x14ac:dyDescent="0.3">
      <c r="B125" s="80"/>
      <c r="C125" s="15" t="s">
        <v>25</v>
      </c>
      <c r="D125" s="19">
        <f t="shared" si="16"/>
        <v>105</v>
      </c>
      <c r="E125" s="14">
        <f t="shared" si="17"/>
        <v>0</v>
      </c>
      <c r="F125" s="14">
        <f t="shared" si="15"/>
        <v>0</v>
      </c>
      <c r="G125" s="14">
        <f t="shared" si="15"/>
        <v>40</v>
      </c>
      <c r="H125" s="14">
        <f t="shared" si="15"/>
        <v>44</v>
      </c>
      <c r="I125" s="14">
        <f t="shared" si="15"/>
        <v>15</v>
      </c>
      <c r="J125" s="14">
        <f t="shared" si="15"/>
        <v>6</v>
      </c>
      <c r="K125" s="14">
        <f t="shared" si="15"/>
        <v>0</v>
      </c>
      <c r="L125" s="14">
        <f t="shared" si="15"/>
        <v>0</v>
      </c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60"/>
      <c r="BA125" s="6" t="s">
        <v>25</v>
      </c>
      <c r="BB125" s="10">
        <v>105</v>
      </c>
      <c r="BC125" s="11"/>
      <c r="BD125" s="11"/>
      <c r="BE125" s="12">
        <v>40</v>
      </c>
      <c r="BF125" s="12">
        <v>44</v>
      </c>
      <c r="BG125" s="12">
        <v>15</v>
      </c>
      <c r="BH125" s="12">
        <v>6</v>
      </c>
      <c r="BI125" s="11"/>
      <c r="BJ125" s="11"/>
      <c r="BK125" s="11"/>
      <c r="BL125" s="11"/>
      <c r="BM125" s="11"/>
      <c r="BN125" s="11"/>
      <c r="BP125" s="60"/>
      <c r="BQ125" s="6" t="s">
        <v>25</v>
      </c>
      <c r="BR125" s="16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F125" s="60"/>
      <c r="CG125" s="6" t="s">
        <v>25</v>
      </c>
      <c r="CH125" s="16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V125" s="60"/>
      <c r="CW125" s="6" t="s">
        <v>25</v>
      </c>
      <c r="CX125" s="16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L125" s="60"/>
      <c r="DM125" s="6" t="s">
        <v>25</v>
      </c>
      <c r="DN125" s="16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B125" s="60"/>
      <c r="EC125" s="6" t="s">
        <v>25</v>
      </c>
      <c r="ED125" s="16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R125" s="60"/>
      <c r="ES125" s="6" t="s">
        <v>25</v>
      </c>
      <c r="ET125" s="16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H125" s="60"/>
      <c r="FI125" s="6" t="s">
        <v>25</v>
      </c>
      <c r="FJ125" s="16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X125" s="60"/>
      <c r="FY125" s="6" t="s">
        <v>25</v>
      </c>
      <c r="FZ125" s="16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N125" s="60"/>
      <c r="GO125" s="6" t="s">
        <v>25</v>
      </c>
      <c r="GP125" s="16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D125" s="60"/>
      <c r="HE125" s="6" t="s">
        <v>25</v>
      </c>
      <c r="HF125" s="16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T125" s="60"/>
      <c r="HU125" s="6" t="s">
        <v>25</v>
      </c>
      <c r="HV125" s="16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J125" s="60"/>
      <c r="IK125" s="6" t="s">
        <v>25</v>
      </c>
      <c r="IL125" s="16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</row>
    <row r="126" spans="2:258" s="22" customFormat="1" x14ac:dyDescent="0.25">
      <c r="B126" s="37"/>
      <c r="C126" s="38"/>
      <c r="D126" s="39"/>
      <c r="E126" s="39"/>
      <c r="F126" s="39"/>
      <c r="G126" s="39"/>
      <c r="H126" s="39"/>
      <c r="I126" s="39"/>
      <c r="J126" s="39"/>
      <c r="K126" s="39"/>
      <c r="L126" s="39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40"/>
      <c r="BA126" s="41"/>
      <c r="BB126" s="42"/>
      <c r="BC126" s="21"/>
      <c r="BD126" s="21"/>
      <c r="BE126" s="43"/>
      <c r="BF126" s="43"/>
      <c r="BG126" s="43"/>
      <c r="BH126" s="43"/>
      <c r="BI126" s="21"/>
      <c r="BJ126" s="21"/>
      <c r="BK126" s="21"/>
      <c r="BL126" s="21"/>
      <c r="BM126" s="21"/>
      <c r="BN126" s="21"/>
      <c r="BP126" s="40"/>
      <c r="BQ126" s="4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F126" s="40"/>
      <c r="CG126" s="4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V126" s="40"/>
      <c r="CW126" s="4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L126" s="40"/>
      <c r="DM126" s="4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B126" s="40"/>
      <c r="EC126" s="4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R126" s="40"/>
      <c r="ES126" s="4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H126" s="40"/>
      <c r="FI126" s="4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X126" s="40"/>
      <c r="FY126" s="4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N126" s="40"/>
      <c r="GO126" s="4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D126" s="40"/>
      <c r="HE126" s="4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T126" s="40"/>
      <c r="HU126" s="4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J126" s="40"/>
      <c r="IK126" s="4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</row>
    <row r="127" spans="2:258" s="22" customFormat="1" x14ac:dyDescent="0.25">
      <c r="B127" s="37"/>
      <c r="C127" s="38"/>
      <c r="D127" s="39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40"/>
      <c r="BA127" s="41"/>
      <c r="BB127" s="42"/>
      <c r="BC127" s="21"/>
      <c r="BD127" s="21"/>
      <c r="BE127" s="43"/>
      <c r="BF127" s="43"/>
      <c r="BG127" s="43"/>
      <c r="BH127" s="43"/>
      <c r="BI127" s="21"/>
      <c r="BJ127" s="21"/>
      <c r="BK127" s="21"/>
      <c r="BL127" s="21"/>
      <c r="BM127" s="21"/>
      <c r="BN127" s="21"/>
      <c r="BP127" s="40"/>
      <c r="BQ127" s="4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F127" s="40"/>
      <c r="CG127" s="4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V127" s="40"/>
      <c r="CW127" s="4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L127" s="40"/>
      <c r="DM127" s="4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B127" s="40"/>
      <c r="EC127" s="4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R127" s="40"/>
      <c r="ES127" s="4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H127" s="40"/>
      <c r="FI127" s="4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X127" s="40"/>
      <c r="FY127" s="4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N127" s="40"/>
      <c r="GO127" s="4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D127" s="40"/>
      <c r="HE127" s="4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T127" s="40"/>
      <c r="HU127" s="4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J127" s="40"/>
      <c r="IK127" s="4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</row>
    <row r="128" spans="2:258" s="22" customFormat="1" x14ac:dyDescent="0.25">
      <c r="B128" s="37"/>
      <c r="C128" s="38"/>
      <c r="D128" s="3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40"/>
      <c r="BA128" s="41"/>
      <c r="BB128" s="42"/>
      <c r="BC128" s="21"/>
      <c r="BD128" s="21"/>
      <c r="BE128" s="43"/>
      <c r="BF128" s="43"/>
      <c r="BG128" s="43"/>
      <c r="BH128" s="43"/>
      <c r="BI128" s="21"/>
      <c r="BJ128" s="21"/>
      <c r="BK128" s="21"/>
      <c r="BL128" s="21"/>
      <c r="BM128" s="21"/>
      <c r="BN128" s="21"/>
      <c r="BP128" s="40"/>
      <c r="BQ128" s="4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F128" s="40"/>
      <c r="CG128" s="4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V128" s="40"/>
      <c r="CW128" s="4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L128" s="40"/>
      <c r="DM128" s="4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B128" s="40"/>
      <c r="EC128" s="4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R128" s="40"/>
      <c r="ES128" s="4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H128" s="40"/>
      <c r="FI128" s="4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X128" s="40"/>
      <c r="FY128" s="4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N128" s="40"/>
      <c r="GO128" s="4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D128" s="40"/>
      <c r="HE128" s="4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T128" s="40"/>
      <c r="HU128" s="4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J128" s="40"/>
      <c r="IK128" s="4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</row>
    <row r="129" spans="2:258" s="22" customFormat="1" x14ac:dyDescent="0.25">
      <c r="B129" s="50"/>
      <c r="C129" s="38"/>
      <c r="D129" s="3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40"/>
      <c r="BA129" s="41"/>
      <c r="BB129" s="42"/>
      <c r="BC129" s="21"/>
      <c r="BD129" s="21"/>
      <c r="BE129" s="43"/>
      <c r="BF129" s="43"/>
      <c r="BG129" s="43"/>
      <c r="BH129" s="43"/>
      <c r="BI129" s="21"/>
      <c r="BJ129" s="21"/>
      <c r="BK129" s="21"/>
      <c r="BL129" s="21"/>
      <c r="BM129" s="21"/>
      <c r="BN129" s="21"/>
      <c r="BP129" s="40"/>
      <c r="BQ129" s="4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F129" s="40"/>
      <c r="CG129" s="4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V129" s="40"/>
      <c r="CW129" s="4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L129" s="40"/>
      <c r="DM129" s="4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B129" s="40"/>
      <c r="EC129" s="4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R129" s="40"/>
      <c r="ES129" s="4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H129" s="40"/>
      <c r="FI129" s="4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X129" s="40"/>
      <c r="FY129" s="4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N129" s="40"/>
      <c r="GO129" s="4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D129" s="40"/>
      <c r="HE129" s="4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T129" s="40"/>
      <c r="HU129" s="4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J129" s="40"/>
      <c r="IK129" s="4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</row>
    <row r="130" spans="2:258" s="22" customFormat="1" x14ac:dyDescent="0.25">
      <c r="B130" s="50"/>
      <c r="C130" s="38"/>
      <c r="D130" s="3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40"/>
      <c r="BA130" s="41"/>
      <c r="BB130" s="42"/>
      <c r="BC130" s="21"/>
      <c r="BD130" s="21"/>
      <c r="BE130" s="43"/>
      <c r="BF130" s="43"/>
      <c r="BG130" s="43"/>
      <c r="BH130" s="43"/>
      <c r="BI130" s="21"/>
      <c r="BJ130" s="21"/>
      <c r="BK130" s="21"/>
      <c r="BL130" s="21"/>
      <c r="BM130" s="21"/>
      <c r="BN130" s="21"/>
      <c r="BP130" s="40"/>
      <c r="BQ130" s="4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F130" s="40"/>
      <c r="CG130" s="4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V130" s="40"/>
      <c r="CW130" s="4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L130" s="40"/>
      <c r="DM130" s="4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B130" s="40"/>
      <c r="EC130" s="4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R130" s="40"/>
      <c r="ES130" s="4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H130" s="40"/>
      <c r="FI130" s="4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X130" s="40"/>
      <c r="FY130" s="4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N130" s="40"/>
      <c r="GO130" s="4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D130" s="40"/>
      <c r="HE130" s="4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T130" s="40"/>
      <c r="HU130" s="4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J130" s="40"/>
      <c r="IK130" s="4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</row>
    <row r="131" spans="2:258" x14ac:dyDescent="0.25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</row>
    <row r="132" spans="2:258" x14ac:dyDescent="0.25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57" t="s">
        <v>170</v>
      </c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21"/>
      <c r="AY132" s="21"/>
    </row>
    <row r="133" spans="2:258" ht="15.75" thickBot="1" x14ac:dyDescent="0.3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</row>
    <row r="134" spans="2:258" ht="15.75" thickBot="1" x14ac:dyDescent="0.3">
      <c r="B134" s="25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BB134" s="1" t="s">
        <v>1</v>
      </c>
      <c r="BC134" s="2" t="s">
        <v>2</v>
      </c>
      <c r="BD134" s="2" t="s">
        <v>3</v>
      </c>
      <c r="BE134" s="2" t="s">
        <v>4</v>
      </c>
      <c r="BF134" s="2" t="s">
        <v>5</v>
      </c>
      <c r="BG134" s="2" t="s">
        <v>6</v>
      </c>
      <c r="BH134" s="2" t="s">
        <v>7</v>
      </c>
      <c r="BI134" s="2" t="s">
        <v>8</v>
      </c>
      <c r="BJ134" s="2" t="s">
        <v>9</v>
      </c>
      <c r="BK134" s="2" t="s">
        <v>10</v>
      </c>
      <c r="BL134" s="2" t="s">
        <v>11</v>
      </c>
      <c r="BM134" s="2" t="s">
        <v>12</v>
      </c>
      <c r="BN134" s="2" t="s">
        <v>13</v>
      </c>
    </row>
    <row r="135" spans="2:258" ht="15.75" thickBot="1" x14ac:dyDescent="0.3">
      <c r="B135" s="78" t="s">
        <v>170</v>
      </c>
      <c r="C135" s="18" t="s">
        <v>197</v>
      </c>
      <c r="D135" s="18" t="s">
        <v>26</v>
      </c>
      <c r="E135" s="18" t="s">
        <v>27</v>
      </c>
      <c r="F135" s="18" t="s">
        <v>28</v>
      </c>
      <c r="G135" s="18" t="s">
        <v>29</v>
      </c>
      <c r="H135" s="18" t="s">
        <v>30</v>
      </c>
      <c r="I135" s="18" t="s">
        <v>31</v>
      </c>
      <c r="J135" s="18" t="s">
        <v>32</v>
      </c>
      <c r="K135" s="18" t="s">
        <v>203</v>
      </c>
      <c r="L135" s="18" t="s">
        <v>204</v>
      </c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58" t="s">
        <v>48</v>
      </c>
      <c r="BA135" s="1" t="s">
        <v>1</v>
      </c>
      <c r="BB135" s="5">
        <v>3627</v>
      </c>
      <c r="BC135" s="6" t="s">
        <v>14</v>
      </c>
      <c r="BD135" s="6" t="s">
        <v>14</v>
      </c>
      <c r="BE135" s="5">
        <v>1724</v>
      </c>
      <c r="BF135" s="5">
        <v>1324</v>
      </c>
      <c r="BG135" s="5">
        <v>558</v>
      </c>
      <c r="BH135" s="5">
        <v>20</v>
      </c>
      <c r="BI135" s="5">
        <v>1</v>
      </c>
      <c r="BJ135" s="6" t="s">
        <v>14</v>
      </c>
      <c r="BK135" s="6" t="s">
        <v>14</v>
      </c>
      <c r="BL135" s="6" t="s">
        <v>14</v>
      </c>
      <c r="BM135" s="6" t="s">
        <v>14</v>
      </c>
      <c r="BN135" s="6" t="s">
        <v>14</v>
      </c>
    </row>
    <row r="136" spans="2:258" ht="15.75" thickBot="1" x14ac:dyDescent="0.3">
      <c r="B136" s="79"/>
      <c r="C136" s="13" t="s">
        <v>16</v>
      </c>
      <c r="D136" s="19">
        <f>SUM(E136:L136)</f>
        <v>50</v>
      </c>
      <c r="E136" s="14" t="str">
        <f>BC136</f>
        <v>0</v>
      </c>
      <c r="F136" s="14" t="str">
        <f t="shared" ref="F136:L145" si="18">BD136</f>
        <v>0</v>
      </c>
      <c r="G136" s="14">
        <f t="shared" si="18"/>
        <v>40</v>
      </c>
      <c r="H136" s="14">
        <f t="shared" si="18"/>
        <v>10</v>
      </c>
      <c r="I136" s="14" t="str">
        <f t="shared" si="18"/>
        <v>0</v>
      </c>
      <c r="J136" s="14" t="str">
        <f t="shared" si="18"/>
        <v>0</v>
      </c>
      <c r="K136" s="14" t="str">
        <f t="shared" si="18"/>
        <v>0</v>
      </c>
      <c r="L136" s="14" t="str">
        <f t="shared" si="18"/>
        <v>0</v>
      </c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59"/>
      <c r="BA136" s="7" t="s">
        <v>16</v>
      </c>
      <c r="BB136" s="3">
        <v>50</v>
      </c>
      <c r="BC136" s="8" t="s">
        <v>14</v>
      </c>
      <c r="BD136" s="8" t="s">
        <v>14</v>
      </c>
      <c r="BE136" s="9">
        <v>40</v>
      </c>
      <c r="BF136" s="9">
        <v>10</v>
      </c>
      <c r="BG136" s="8" t="s">
        <v>14</v>
      </c>
      <c r="BH136" s="8" t="s">
        <v>14</v>
      </c>
      <c r="BI136" s="8" t="s">
        <v>14</v>
      </c>
      <c r="BJ136" s="8" t="s">
        <v>14</v>
      </c>
      <c r="BK136" s="8" t="s">
        <v>14</v>
      </c>
      <c r="BL136" s="8" t="s">
        <v>14</v>
      </c>
      <c r="BM136" s="8" t="s">
        <v>14</v>
      </c>
      <c r="BN136" s="8" t="s">
        <v>14</v>
      </c>
    </row>
    <row r="137" spans="2:258" ht="15.75" thickBot="1" x14ac:dyDescent="0.3">
      <c r="B137" s="79"/>
      <c r="C137" s="13" t="s">
        <v>17</v>
      </c>
      <c r="D137" s="19">
        <f t="shared" ref="D137:D145" si="19">SUM(E137:L137)</f>
        <v>1332</v>
      </c>
      <c r="E137" s="14" t="str">
        <f t="shared" ref="E137:E145" si="20">BC137</f>
        <v>0</v>
      </c>
      <c r="F137" s="14" t="str">
        <f t="shared" si="18"/>
        <v>0</v>
      </c>
      <c r="G137" s="14">
        <f t="shared" si="18"/>
        <v>514</v>
      </c>
      <c r="H137" s="14">
        <f t="shared" si="18"/>
        <v>461</v>
      </c>
      <c r="I137" s="14">
        <f t="shared" si="18"/>
        <v>355</v>
      </c>
      <c r="J137" s="14">
        <f t="shared" si="18"/>
        <v>2</v>
      </c>
      <c r="K137" s="14" t="str">
        <f t="shared" si="18"/>
        <v>0</v>
      </c>
      <c r="L137" s="14" t="str">
        <f t="shared" si="18"/>
        <v>0</v>
      </c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59"/>
      <c r="BA137" s="7" t="s">
        <v>17</v>
      </c>
      <c r="BB137" s="3">
        <v>1332</v>
      </c>
      <c r="BC137" s="8" t="s">
        <v>14</v>
      </c>
      <c r="BD137" s="8" t="s">
        <v>14</v>
      </c>
      <c r="BE137" s="9">
        <v>514</v>
      </c>
      <c r="BF137" s="9">
        <v>461</v>
      </c>
      <c r="BG137" s="9">
        <v>355</v>
      </c>
      <c r="BH137" s="9">
        <v>2</v>
      </c>
      <c r="BI137" s="8" t="s">
        <v>14</v>
      </c>
      <c r="BJ137" s="8" t="s">
        <v>14</v>
      </c>
      <c r="BK137" s="8" t="s">
        <v>14</v>
      </c>
      <c r="BL137" s="8" t="s">
        <v>14</v>
      </c>
      <c r="BM137" s="8" t="s">
        <v>14</v>
      </c>
      <c r="BN137" s="8" t="s">
        <v>14</v>
      </c>
    </row>
    <row r="138" spans="2:258" ht="15.75" thickBot="1" x14ac:dyDescent="0.3">
      <c r="B138" s="79"/>
      <c r="C138" s="13" t="s">
        <v>18</v>
      </c>
      <c r="D138" s="19">
        <f t="shared" si="19"/>
        <v>981</v>
      </c>
      <c r="E138" s="14" t="str">
        <f t="shared" si="20"/>
        <v>0</v>
      </c>
      <c r="F138" s="14" t="str">
        <f t="shared" si="18"/>
        <v>0</v>
      </c>
      <c r="G138" s="14">
        <f t="shared" si="18"/>
        <v>707</v>
      </c>
      <c r="H138" s="14">
        <f t="shared" si="18"/>
        <v>204</v>
      </c>
      <c r="I138" s="14">
        <f t="shared" si="18"/>
        <v>70</v>
      </c>
      <c r="J138" s="14" t="str">
        <f t="shared" si="18"/>
        <v>0</v>
      </c>
      <c r="K138" s="14" t="str">
        <f t="shared" si="18"/>
        <v>0</v>
      </c>
      <c r="L138" s="14" t="str">
        <f t="shared" si="18"/>
        <v>0</v>
      </c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59"/>
      <c r="BA138" s="7" t="s">
        <v>18</v>
      </c>
      <c r="BB138" s="3">
        <v>981</v>
      </c>
      <c r="BC138" s="8" t="s">
        <v>14</v>
      </c>
      <c r="BD138" s="8" t="s">
        <v>14</v>
      </c>
      <c r="BE138" s="9">
        <v>707</v>
      </c>
      <c r="BF138" s="9">
        <v>204</v>
      </c>
      <c r="BG138" s="9">
        <v>70</v>
      </c>
      <c r="BH138" s="8" t="s">
        <v>14</v>
      </c>
      <c r="BI138" s="8" t="s">
        <v>14</v>
      </c>
      <c r="BJ138" s="8" t="s">
        <v>14</v>
      </c>
      <c r="BK138" s="8" t="s">
        <v>14</v>
      </c>
      <c r="BL138" s="8" t="s">
        <v>14</v>
      </c>
      <c r="BM138" s="8" t="s">
        <v>14</v>
      </c>
      <c r="BN138" s="8" t="s">
        <v>14</v>
      </c>
    </row>
    <row r="139" spans="2:258" ht="15.75" thickBot="1" x14ac:dyDescent="0.3">
      <c r="B139" s="79"/>
      <c r="C139" s="13" t="s">
        <v>19</v>
      </c>
      <c r="D139" s="19">
        <f t="shared" si="19"/>
        <v>807</v>
      </c>
      <c r="E139" s="14" t="str">
        <f t="shared" si="20"/>
        <v>0</v>
      </c>
      <c r="F139" s="14" t="str">
        <f t="shared" si="18"/>
        <v>0</v>
      </c>
      <c r="G139" s="14">
        <f t="shared" si="18"/>
        <v>241</v>
      </c>
      <c r="H139" s="14">
        <f t="shared" si="18"/>
        <v>448</v>
      </c>
      <c r="I139" s="14">
        <f t="shared" si="18"/>
        <v>99</v>
      </c>
      <c r="J139" s="14">
        <f t="shared" si="18"/>
        <v>18</v>
      </c>
      <c r="K139" s="14">
        <f t="shared" si="18"/>
        <v>1</v>
      </c>
      <c r="L139" s="14" t="str">
        <f t="shared" si="18"/>
        <v>0</v>
      </c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59"/>
      <c r="BA139" s="7" t="s">
        <v>19</v>
      </c>
      <c r="BB139" s="3">
        <v>807</v>
      </c>
      <c r="BC139" s="8" t="s">
        <v>14</v>
      </c>
      <c r="BD139" s="8" t="s">
        <v>14</v>
      </c>
      <c r="BE139" s="9">
        <v>241</v>
      </c>
      <c r="BF139" s="9">
        <v>448</v>
      </c>
      <c r="BG139" s="9">
        <v>99</v>
      </c>
      <c r="BH139" s="9">
        <v>18</v>
      </c>
      <c r="BI139" s="9">
        <v>1</v>
      </c>
      <c r="BJ139" s="8" t="s">
        <v>14</v>
      </c>
      <c r="BK139" s="8" t="s">
        <v>14</v>
      </c>
      <c r="BL139" s="8" t="s">
        <v>14</v>
      </c>
      <c r="BM139" s="8" t="s">
        <v>14</v>
      </c>
      <c r="BN139" s="8" t="s">
        <v>14</v>
      </c>
    </row>
    <row r="140" spans="2:258" ht="15.75" thickBot="1" x14ac:dyDescent="0.3">
      <c r="B140" s="79"/>
      <c r="C140" s="13" t="s">
        <v>20</v>
      </c>
      <c r="D140" s="19">
        <f t="shared" si="19"/>
        <v>365</v>
      </c>
      <c r="E140" s="14" t="str">
        <f t="shared" si="20"/>
        <v>0</v>
      </c>
      <c r="F140" s="14" t="str">
        <f t="shared" si="18"/>
        <v>0</v>
      </c>
      <c r="G140" s="14">
        <f t="shared" si="18"/>
        <v>133</v>
      </c>
      <c r="H140" s="14">
        <f t="shared" si="18"/>
        <v>200</v>
      </c>
      <c r="I140" s="14">
        <f t="shared" si="18"/>
        <v>32</v>
      </c>
      <c r="J140" s="14" t="str">
        <f t="shared" si="18"/>
        <v>0</v>
      </c>
      <c r="K140" s="14" t="str">
        <f t="shared" si="18"/>
        <v>0</v>
      </c>
      <c r="L140" s="14" t="str">
        <f t="shared" si="18"/>
        <v>0</v>
      </c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59"/>
      <c r="BA140" s="7" t="s">
        <v>20</v>
      </c>
      <c r="BB140" s="3">
        <v>365</v>
      </c>
      <c r="BC140" s="8" t="s">
        <v>14</v>
      </c>
      <c r="BD140" s="8" t="s">
        <v>14</v>
      </c>
      <c r="BE140" s="9">
        <v>133</v>
      </c>
      <c r="BF140" s="9">
        <v>200</v>
      </c>
      <c r="BG140" s="9">
        <v>32</v>
      </c>
      <c r="BH140" s="8" t="s">
        <v>14</v>
      </c>
      <c r="BI140" s="8" t="s">
        <v>14</v>
      </c>
      <c r="BJ140" s="8" t="s">
        <v>14</v>
      </c>
      <c r="BK140" s="8" t="s">
        <v>14</v>
      </c>
      <c r="BL140" s="8" t="s">
        <v>14</v>
      </c>
      <c r="BM140" s="8" t="s">
        <v>14</v>
      </c>
      <c r="BN140" s="8" t="s">
        <v>14</v>
      </c>
    </row>
    <row r="141" spans="2:258" ht="15.75" thickBot="1" x14ac:dyDescent="0.3">
      <c r="B141" s="79"/>
      <c r="C141" s="13" t="s">
        <v>21</v>
      </c>
      <c r="D141" s="19">
        <f t="shared" si="19"/>
        <v>1</v>
      </c>
      <c r="E141" s="14" t="str">
        <f t="shared" si="20"/>
        <v>0</v>
      </c>
      <c r="F141" s="14" t="str">
        <f t="shared" si="18"/>
        <v>0</v>
      </c>
      <c r="G141" s="14">
        <f t="shared" si="18"/>
        <v>1</v>
      </c>
      <c r="H141" s="14" t="str">
        <f t="shared" si="18"/>
        <v>0</v>
      </c>
      <c r="I141" s="14" t="str">
        <f t="shared" si="18"/>
        <v>0</v>
      </c>
      <c r="J141" s="14" t="str">
        <f t="shared" si="18"/>
        <v>0</v>
      </c>
      <c r="K141" s="14" t="str">
        <f t="shared" si="18"/>
        <v>0</v>
      </c>
      <c r="L141" s="14" t="str">
        <f t="shared" si="18"/>
        <v>0</v>
      </c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59"/>
      <c r="BA141" s="7" t="s">
        <v>21</v>
      </c>
      <c r="BB141" s="3">
        <v>1</v>
      </c>
      <c r="BC141" s="8" t="s">
        <v>14</v>
      </c>
      <c r="BD141" s="8" t="s">
        <v>14</v>
      </c>
      <c r="BE141" s="9">
        <v>1</v>
      </c>
      <c r="BF141" s="8" t="s">
        <v>14</v>
      </c>
      <c r="BG141" s="8" t="s">
        <v>14</v>
      </c>
      <c r="BH141" s="8" t="s">
        <v>14</v>
      </c>
      <c r="BI141" s="8" t="s">
        <v>14</v>
      </c>
      <c r="BJ141" s="8" t="s">
        <v>14</v>
      </c>
      <c r="BK141" s="8" t="s">
        <v>14</v>
      </c>
      <c r="BL141" s="8" t="s">
        <v>14</v>
      </c>
      <c r="BM141" s="8" t="s">
        <v>14</v>
      </c>
      <c r="BN141" s="8" t="s">
        <v>14</v>
      </c>
    </row>
    <row r="142" spans="2:258" ht="15.75" thickBot="1" x14ac:dyDescent="0.3">
      <c r="B142" s="79"/>
      <c r="C142" s="13" t="s">
        <v>22</v>
      </c>
      <c r="D142" s="19">
        <f t="shared" si="19"/>
        <v>91</v>
      </c>
      <c r="E142" s="14" t="str">
        <f t="shared" si="20"/>
        <v>0</v>
      </c>
      <c r="F142" s="14" t="str">
        <f t="shared" si="18"/>
        <v>0</v>
      </c>
      <c r="G142" s="14">
        <f t="shared" si="18"/>
        <v>88</v>
      </c>
      <c r="H142" s="14">
        <f t="shared" si="18"/>
        <v>1</v>
      </c>
      <c r="I142" s="14">
        <f t="shared" si="18"/>
        <v>2</v>
      </c>
      <c r="J142" s="14" t="str">
        <f t="shared" si="18"/>
        <v>0</v>
      </c>
      <c r="K142" s="14" t="str">
        <f t="shared" si="18"/>
        <v>0</v>
      </c>
      <c r="L142" s="14" t="str">
        <f t="shared" si="18"/>
        <v>0</v>
      </c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59"/>
      <c r="BA142" s="7" t="s">
        <v>22</v>
      </c>
      <c r="BB142" s="3">
        <v>91</v>
      </c>
      <c r="BC142" s="8" t="s">
        <v>14</v>
      </c>
      <c r="BD142" s="8" t="s">
        <v>14</v>
      </c>
      <c r="BE142" s="9">
        <v>88</v>
      </c>
      <c r="BF142" s="9">
        <v>1</v>
      </c>
      <c r="BG142" s="9">
        <v>2</v>
      </c>
      <c r="BH142" s="8" t="s">
        <v>14</v>
      </c>
      <c r="BI142" s="8" t="s">
        <v>14</v>
      </c>
      <c r="BJ142" s="8" t="s">
        <v>14</v>
      </c>
      <c r="BK142" s="8" t="s">
        <v>14</v>
      </c>
      <c r="BL142" s="8" t="s">
        <v>14</v>
      </c>
      <c r="BM142" s="8" t="s">
        <v>14</v>
      </c>
      <c r="BN142" s="8" t="s">
        <v>14</v>
      </c>
    </row>
    <row r="143" spans="2:258" ht="15.75" thickBot="1" x14ac:dyDescent="0.3">
      <c r="B143" s="79"/>
      <c r="C143" s="13" t="s">
        <v>23</v>
      </c>
      <c r="D143" s="19">
        <f t="shared" si="19"/>
        <v>0</v>
      </c>
      <c r="E143" s="14" t="str">
        <f t="shared" si="20"/>
        <v>0</v>
      </c>
      <c r="F143" s="14" t="str">
        <f t="shared" si="18"/>
        <v>0</v>
      </c>
      <c r="G143" s="14" t="str">
        <f t="shared" si="18"/>
        <v>0</v>
      </c>
      <c r="H143" s="14" t="str">
        <f t="shared" si="18"/>
        <v>0</v>
      </c>
      <c r="I143" s="14" t="str">
        <f t="shared" si="18"/>
        <v>0</v>
      </c>
      <c r="J143" s="14" t="str">
        <f t="shared" si="18"/>
        <v>0</v>
      </c>
      <c r="K143" s="14" t="str">
        <f t="shared" si="18"/>
        <v>0</v>
      </c>
      <c r="L143" s="14" t="str">
        <f t="shared" si="18"/>
        <v>0</v>
      </c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59"/>
      <c r="BA143" s="7" t="s">
        <v>23</v>
      </c>
      <c r="BB143" s="4" t="s">
        <v>14</v>
      </c>
      <c r="BC143" s="8" t="s">
        <v>14</v>
      </c>
      <c r="BD143" s="8" t="s">
        <v>14</v>
      </c>
      <c r="BE143" s="8" t="s">
        <v>14</v>
      </c>
      <c r="BF143" s="8" t="s">
        <v>14</v>
      </c>
      <c r="BG143" s="8" t="s">
        <v>14</v>
      </c>
      <c r="BH143" s="8" t="s">
        <v>14</v>
      </c>
      <c r="BI143" s="8" t="s">
        <v>14</v>
      </c>
      <c r="BJ143" s="8" t="s">
        <v>14</v>
      </c>
      <c r="BK143" s="8" t="s">
        <v>14</v>
      </c>
      <c r="BL143" s="8" t="s">
        <v>14</v>
      </c>
      <c r="BM143" s="8" t="s">
        <v>14</v>
      </c>
      <c r="BN143" s="8" t="s">
        <v>14</v>
      </c>
    </row>
    <row r="144" spans="2:258" ht="15.75" thickBot="1" x14ac:dyDescent="0.3">
      <c r="B144" s="79"/>
      <c r="C144" s="13" t="s">
        <v>24</v>
      </c>
      <c r="D144" s="19">
        <f t="shared" si="19"/>
        <v>0</v>
      </c>
      <c r="E144" s="14" t="str">
        <f t="shared" si="20"/>
        <v>0</v>
      </c>
      <c r="F144" s="14" t="str">
        <f t="shared" si="18"/>
        <v>0</v>
      </c>
      <c r="G144" s="14" t="str">
        <f t="shared" si="18"/>
        <v>0</v>
      </c>
      <c r="H144" s="14" t="str">
        <f t="shared" si="18"/>
        <v>0</v>
      </c>
      <c r="I144" s="14" t="str">
        <f t="shared" si="18"/>
        <v>0</v>
      </c>
      <c r="J144" s="14" t="str">
        <f t="shared" si="18"/>
        <v>0</v>
      </c>
      <c r="K144" s="14" t="str">
        <f t="shared" si="18"/>
        <v>0</v>
      </c>
      <c r="L144" s="14" t="str">
        <f t="shared" si="18"/>
        <v>0</v>
      </c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59"/>
      <c r="BA144" s="7" t="s">
        <v>24</v>
      </c>
      <c r="BB144" s="4" t="s">
        <v>14</v>
      </c>
      <c r="BC144" s="8" t="s">
        <v>14</v>
      </c>
      <c r="BD144" s="8" t="s">
        <v>14</v>
      </c>
      <c r="BE144" s="8" t="s">
        <v>14</v>
      </c>
      <c r="BF144" s="8" t="s">
        <v>14</v>
      </c>
      <c r="BG144" s="8" t="s">
        <v>14</v>
      </c>
      <c r="BH144" s="8" t="s">
        <v>14</v>
      </c>
      <c r="BI144" s="8" t="s">
        <v>14</v>
      </c>
      <c r="BJ144" s="8" t="s">
        <v>14</v>
      </c>
      <c r="BK144" s="8" t="s">
        <v>14</v>
      </c>
      <c r="BL144" s="8" t="s">
        <v>14</v>
      </c>
      <c r="BM144" s="8" t="s">
        <v>14</v>
      </c>
      <c r="BN144" s="8" t="s">
        <v>14</v>
      </c>
    </row>
    <row r="145" spans="2:226" ht="15.75" thickBot="1" x14ac:dyDescent="0.3">
      <c r="B145" s="80"/>
      <c r="C145" s="15" t="s">
        <v>25</v>
      </c>
      <c r="D145" s="19">
        <f t="shared" si="19"/>
        <v>0</v>
      </c>
      <c r="E145" s="46">
        <f t="shared" si="20"/>
        <v>0</v>
      </c>
      <c r="F145" s="46">
        <f t="shared" si="18"/>
        <v>0</v>
      </c>
      <c r="G145" s="46">
        <f t="shared" si="18"/>
        <v>0</v>
      </c>
      <c r="H145" s="46">
        <f t="shared" si="18"/>
        <v>0</v>
      </c>
      <c r="I145" s="46">
        <f t="shared" si="18"/>
        <v>0</v>
      </c>
      <c r="J145" s="46">
        <f t="shared" si="18"/>
        <v>0</v>
      </c>
      <c r="K145" s="46">
        <f t="shared" si="18"/>
        <v>0</v>
      </c>
      <c r="L145" s="46">
        <f t="shared" si="18"/>
        <v>0</v>
      </c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60"/>
      <c r="BA145" s="6" t="s">
        <v>25</v>
      </c>
      <c r="BB145" s="16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</row>
    <row r="146" spans="2:226" s="22" customFormat="1" x14ac:dyDescent="0.25">
      <c r="B146" s="37"/>
      <c r="C146" s="38"/>
      <c r="D146" s="39"/>
      <c r="E146" s="39"/>
      <c r="F146" s="39"/>
      <c r="G146" s="39"/>
      <c r="H146" s="39"/>
      <c r="I146" s="39"/>
      <c r="J146" s="39"/>
      <c r="K146" s="39"/>
      <c r="L146" s="39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40"/>
      <c r="BA146" s="4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</row>
    <row r="147" spans="2:226" s="22" customFormat="1" x14ac:dyDescent="0.25">
      <c r="B147" s="50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40"/>
      <c r="BA147" s="4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</row>
    <row r="148" spans="2:226" s="22" customFormat="1" x14ac:dyDescent="0.25">
      <c r="B148" s="50"/>
      <c r="C148" s="38"/>
      <c r="D148" s="39"/>
      <c r="E148" s="39"/>
      <c r="F148" s="39"/>
      <c r="G148" s="39"/>
      <c r="H148" s="39"/>
      <c r="I148" s="39"/>
      <c r="J148" s="39"/>
      <c r="K148" s="39"/>
      <c r="L148" s="39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40"/>
      <c r="BA148" s="4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</row>
    <row r="149" spans="2:226" s="22" customFormat="1" x14ac:dyDescent="0.25">
      <c r="B149" s="37"/>
      <c r="C149" s="38"/>
      <c r="D149" s="39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40"/>
      <c r="BA149" s="4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</row>
    <row r="150" spans="2:226" s="22" customFormat="1" x14ac:dyDescent="0.25">
      <c r="B150" s="50"/>
      <c r="C150" s="38"/>
      <c r="D150" s="39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40"/>
      <c r="BA150" s="4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</row>
    <row r="151" spans="2:226" s="22" customFormat="1" x14ac:dyDescent="0.25">
      <c r="B151" s="37"/>
      <c r="C151" s="38"/>
      <c r="D151" s="39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40"/>
      <c r="BA151" s="4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</row>
    <row r="152" spans="2:226" x14ac:dyDescent="0.25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57" t="s">
        <v>171</v>
      </c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21"/>
      <c r="AX152" s="21"/>
      <c r="AY152" s="21"/>
    </row>
    <row r="153" spans="2:226" ht="15.75" thickBot="1" x14ac:dyDescent="0.3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</row>
    <row r="154" spans="2:226" ht="15.75" thickBot="1" x14ac:dyDescent="0.3">
      <c r="B154" s="25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BB154" s="1" t="s">
        <v>1</v>
      </c>
      <c r="BC154" s="2" t="s">
        <v>2</v>
      </c>
      <c r="BD154" s="2" t="s">
        <v>3</v>
      </c>
      <c r="BE154" s="2" t="s">
        <v>4</v>
      </c>
      <c r="BF154" s="2" t="s">
        <v>5</v>
      </c>
      <c r="BG154" s="2" t="s">
        <v>6</v>
      </c>
      <c r="BH154" s="2" t="s">
        <v>7</v>
      </c>
      <c r="BI154" s="2" t="s">
        <v>8</v>
      </c>
      <c r="BJ154" s="2" t="s">
        <v>9</v>
      </c>
      <c r="BK154" s="2" t="s">
        <v>10</v>
      </c>
      <c r="BL154" s="2" t="s">
        <v>11</v>
      </c>
      <c r="BM154" s="2" t="s">
        <v>12</v>
      </c>
      <c r="BN154" s="2" t="s">
        <v>13</v>
      </c>
      <c r="BR154" s="1" t="s">
        <v>1</v>
      </c>
      <c r="BS154" s="2" t="s">
        <v>2</v>
      </c>
      <c r="BT154" s="2" t="s">
        <v>3</v>
      </c>
      <c r="BU154" s="2" t="s">
        <v>4</v>
      </c>
      <c r="BV154" s="2" t="s">
        <v>5</v>
      </c>
      <c r="BW154" s="2" t="s">
        <v>6</v>
      </c>
      <c r="BX154" s="2" t="s">
        <v>7</v>
      </c>
      <c r="BY154" s="2" t="s">
        <v>8</v>
      </c>
      <c r="BZ154" s="2" t="s">
        <v>9</v>
      </c>
      <c r="CA154" s="2" t="s">
        <v>10</v>
      </c>
      <c r="CB154" s="2" t="s">
        <v>11</v>
      </c>
      <c r="CC154" s="2" t="s">
        <v>12</v>
      </c>
      <c r="CD154" s="2" t="s">
        <v>13</v>
      </c>
      <c r="CH154" s="1" t="s">
        <v>1</v>
      </c>
      <c r="CI154" s="2" t="s">
        <v>2</v>
      </c>
      <c r="CJ154" s="2" t="s">
        <v>3</v>
      </c>
      <c r="CK154" s="2" t="s">
        <v>4</v>
      </c>
      <c r="CL154" s="2" t="s">
        <v>5</v>
      </c>
      <c r="CM154" s="2" t="s">
        <v>6</v>
      </c>
      <c r="CN154" s="2" t="s">
        <v>7</v>
      </c>
      <c r="CO154" s="2" t="s">
        <v>8</v>
      </c>
      <c r="CP154" s="2" t="s">
        <v>9</v>
      </c>
      <c r="CQ154" s="2" t="s">
        <v>10</v>
      </c>
      <c r="CR154" s="2" t="s">
        <v>11</v>
      </c>
      <c r="CS154" s="2" t="s">
        <v>12</v>
      </c>
      <c r="CT154" s="2" t="s">
        <v>13</v>
      </c>
      <c r="CX154" s="1" t="s">
        <v>1</v>
      </c>
      <c r="CY154" s="2" t="s">
        <v>2</v>
      </c>
      <c r="CZ154" s="2" t="s">
        <v>3</v>
      </c>
      <c r="DA154" s="2" t="s">
        <v>4</v>
      </c>
      <c r="DB154" s="2" t="s">
        <v>5</v>
      </c>
      <c r="DC154" s="2" t="s">
        <v>6</v>
      </c>
      <c r="DD154" s="2" t="s">
        <v>7</v>
      </c>
      <c r="DE154" s="2" t="s">
        <v>8</v>
      </c>
      <c r="DF154" s="2" t="s">
        <v>9</v>
      </c>
      <c r="DG154" s="2" t="s">
        <v>10</v>
      </c>
      <c r="DH154" s="2" t="s">
        <v>11</v>
      </c>
      <c r="DI154" s="2" t="s">
        <v>12</v>
      </c>
      <c r="DJ154" s="2" t="s">
        <v>13</v>
      </c>
      <c r="DN154" s="1" t="s">
        <v>1</v>
      </c>
      <c r="DO154" s="2" t="s">
        <v>2</v>
      </c>
      <c r="DP154" s="2" t="s">
        <v>3</v>
      </c>
      <c r="DQ154" s="2" t="s">
        <v>4</v>
      </c>
      <c r="DR154" s="2" t="s">
        <v>5</v>
      </c>
      <c r="DS154" s="2" t="s">
        <v>6</v>
      </c>
      <c r="DT154" s="2" t="s">
        <v>7</v>
      </c>
      <c r="DU154" s="2" t="s">
        <v>8</v>
      </c>
      <c r="DV154" s="2" t="s">
        <v>9</v>
      </c>
      <c r="DW154" s="2" t="s">
        <v>10</v>
      </c>
      <c r="DX154" s="2" t="s">
        <v>11</v>
      </c>
      <c r="DY154" s="2" t="s">
        <v>12</v>
      </c>
      <c r="DZ154" s="2" t="s">
        <v>13</v>
      </c>
      <c r="ED154" s="1" t="s">
        <v>1</v>
      </c>
      <c r="EE154" s="2" t="s">
        <v>2</v>
      </c>
      <c r="EF154" s="2" t="s">
        <v>3</v>
      </c>
      <c r="EG154" s="2" t="s">
        <v>4</v>
      </c>
      <c r="EH154" s="2" t="s">
        <v>5</v>
      </c>
      <c r="EI154" s="2" t="s">
        <v>6</v>
      </c>
      <c r="EJ154" s="2" t="s">
        <v>7</v>
      </c>
      <c r="EK154" s="2" t="s">
        <v>8</v>
      </c>
      <c r="EL154" s="2" t="s">
        <v>9</v>
      </c>
      <c r="EM154" s="2" t="s">
        <v>10</v>
      </c>
      <c r="EN154" s="2" t="s">
        <v>11</v>
      </c>
      <c r="EO154" s="2" t="s">
        <v>12</v>
      </c>
      <c r="EP154" s="2" t="s">
        <v>13</v>
      </c>
      <c r="ET154" s="1" t="s">
        <v>1</v>
      </c>
      <c r="EU154" s="2" t="s">
        <v>2</v>
      </c>
      <c r="EV154" s="2" t="s">
        <v>3</v>
      </c>
      <c r="EW154" s="2" t="s">
        <v>4</v>
      </c>
      <c r="EX154" s="2" t="s">
        <v>5</v>
      </c>
      <c r="EY154" s="2" t="s">
        <v>6</v>
      </c>
      <c r="EZ154" s="2" t="s">
        <v>7</v>
      </c>
      <c r="FA154" s="2" t="s">
        <v>8</v>
      </c>
      <c r="FB154" s="2" t="s">
        <v>9</v>
      </c>
      <c r="FC154" s="2" t="s">
        <v>10</v>
      </c>
      <c r="FD154" s="2" t="s">
        <v>11</v>
      </c>
      <c r="FE154" s="2" t="s">
        <v>12</v>
      </c>
      <c r="FF154" s="2" t="s">
        <v>13</v>
      </c>
      <c r="FJ154" s="1" t="s">
        <v>1</v>
      </c>
      <c r="FK154" s="2" t="s">
        <v>2</v>
      </c>
      <c r="FL154" s="2" t="s">
        <v>3</v>
      </c>
      <c r="FM154" s="2" t="s">
        <v>4</v>
      </c>
      <c r="FN154" s="2" t="s">
        <v>5</v>
      </c>
      <c r="FO154" s="2" t="s">
        <v>6</v>
      </c>
      <c r="FP154" s="2" t="s">
        <v>7</v>
      </c>
      <c r="FQ154" s="2" t="s">
        <v>8</v>
      </c>
      <c r="FR154" s="2" t="s">
        <v>9</v>
      </c>
      <c r="FS154" s="2" t="s">
        <v>10</v>
      </c>
      <c r="FT154" s="2" t="s">
        <v>11</v>
      </c>
      <c r="FU154" s="2" t="s">
        <v>12</v>
      </c>
      <c r="FV154" s="2" t="s">
        <v>13</v>
      </c>
      <c r="FZ154" s="1" t="s">
        <v>1</v>
      </c>
      <c r="GA154" s="2" t="s">
        <v>2</v>
      </c>
      <c r="GB154" s="2" t="s">
        <v>3</v>
      </c>
      <c r="GC154" s="2" t="s">
        <v>4</v>
      </c>
      <c r="GD154" s="2" t="s">
        <v>5</v>
      </c>
      <c r="GE154" s="2" t="s">
        <v>6</v>
      </c>
      <c r="GF154" s="2" t="s">
        <v>7</v>
      </c>
      <c r="GG154" s="2" t="s">
        <v>8</v>
      </c>
      <c r="GH154" s="2" t="s">
        <v>9</v>
      </c>
      <c r="GI154" s="2" t="s">
        <v>10</v>
      </c>
      <c r="GJ154" s="2" t="s">
        <v>11</v>
      </c>
      <c r="GK154" s="2" t="s">
        <v>12</v>
      </c>
      <c r="GL154" s="2" t="s">
        <v>13</v>
      </c>
      <c r="GP154" s="1" t="s">
        <v>1</v>
      </c>
      <c r="GQ154" s="2" t="s">
        <v>2</v>
      </c>
      <c r="GR154" s="2" t="s">
        <v>3</v>
      </c>
      <c r="GS154" s="2" t="s">
        <v>4</v>
      </c>
      <c r="GT154" s="2" t="s">
        <v>5</v>
      </c>
      <c r="GU154" s="2" t="s">
        <v>6</v>
      </c>
      <c r="GV154" s="2" t="s">
        <v>7</v>
      </c>
      <c r="GW154" s="2" t="s">
        <v>8</v>
      </c>
      <c r="GX154" s="2" t="s">
        <v>9</v>
      </c>
      <c r="GY154" s="2" t="s">
        <v>10</v>
      </c>
      <c r="GZ154" s="2" t="s">
        <v>11</v>
      </c>
      <c r="HA154" s="2" t="s">
        <v>12</v>
      </c>
      <c r="HB154" s="2" t="s">
        <v>13</v>
      </c>
      <c r="HF154" s="1" t="s">
        <v>1</v>
      </c>
      <c r="HG154" s="2" t="s">
        <v>2</v>
      </c>
      <c r="HH154" s="2" t="s">
        <v>3</v>
      </c>
      <c r="HI154" s="2" t="s">
        <v>4</v>
      </c>
      <c r="HJ154" s="2" t="s">
        <v>5</v>
      </c>
      <c r="HK154" s="2" t="s">
        <v>6</v>
      </c>
      <c r="HL154" s="2" t="s">
        <v>7</v>
      </c>
      <c r="HM154" s="2" t="s">
        <v>8</v>
      </c>
      <c r="HN154" s="2" t="s">
        <v>9</v>
      </c>
      <c r="HO154" s="2" t="s">
        <v>10</v>
      </c>
      <c r="HP154" s="2" t="s">
        <v>11</v>
      </c>
      <c r="HQ154" s="2" t="s">
        <v>12</v>
      </c>
      <c r="HR154" s="2" t="s">
        <v>13</v>
      </c>
    </row>
    <row r="155" spans="2:226" ht="15.75" thickBot="1" x14ac:dyDescent="0.3">
      <c r="B155" s="78" t="s">
        <v>171</v>
      </c>
      <c r="C155" s="18" t="s">
        <v>197</v>
      </c>
      <c r="D155" s="18" t="s">
        <v>26</v>
      </c>
      <c r="E155" s="18" t="s">
        <v>27</v>
      </c>
      <c r="F155" s="18" t="s">
        <v>28</v>
      </c>
      <c r="G155" s="18" t="s">
        <v>29</v>
      </c>
      <c r="H155" s="18" t="s">
        <v>30</v>
      </c>
      <c r="I155" s="18" t="s">
        <v>31</v>
      </c>
      <c r="J155" s="18" t="s">
        <v>32</v>
      </c>
      <c r="K155" s="18" t="s">
        <v>203</v>
      </c>
      <c r="L155" s="18" t="s">
        <v>204</v>
      </c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58" t="s">
        <v>49</v>
      </c>
      <c r="BA155" s="1" t="s">
        <v>1</v>
      </c>
      <c r="BB155" s="5">
        <v>4201</v>
      </c>
      <c r="BC155" s="6" t="s">
        <v>14</v>
      </c>
      <c r="BD155" s="6" t="s">
        <v>14</v>
      </c>
      <c r="BE155" s="5">
        <v>2129</v>
      </c>
      <c r="BF155" s="5">
        <v>1295</v>
      </c>
      <c r="BG155" s="5">
        <v>732</v>
      </c>
      <c r="BH155" s="5">
        <v>37</v>
      </c>
      <c r="BI155" s="5">
        <v>8</v>
      </c>
      <c r="BJ155" s="6" t="s">
        <v>14</v>
      </c>
      <c r="BK155" s="6" t="s">
        <v>14</v>
      </c>
      <c r="BL155" s="6" t="s">
        <v>14</v>
      </c>
      <c r="BM155" s="6" t="s">
        <v>14</v>
      </c>
      <c r="BN155" s="6" t="s">
        <v>14</v>
      </c>
      <c r="BP155" s="58" t="s">
        <v>119</v>
      </c>
      <c r="BQ155" s="1" t="s">
        <v>1</v>
      </c>
      <c r="BR155" s="5">
        <v>415</v>
      </c>
      <c r="BS155" s="6" t="s">
        <v>14</v>
      </c>
      <c r="BT155" s="6" t="s">
        <v>14</v>
      </c>
      <c r="BU155" s="5">
        <v>146</v>
      </c>
      <c r="BV155" s="5">
        <v>226</v>
      </c>
      <c r="BW155" s="5">
        <v>40</v>
      </c>
      <c r="BX155" s="5">
        <v>2</v>
      </c>
      <c r="BY155" s="5">
        <v>1</v>
      </c>
      <c r="BZ155" s="6" t="s">
        <v>14</v>
      </c>
      <c r="CA155" s="6" t="s">
        <v>14</v>
      </c>
      <c r="CB155" s="6" t="s">
        <v>14</v>
      </c>
      <c r="CC155" s="6" t="s">
        <v>14</v>
      </c>
      <c r="CD155" s="6" t="s">
        <v>14</v>
      </c>
      <c r="CF155" s="58" t="s">
        <v>120</v>
      </c>
      <c r="CG155" s="1" t="s">
        <v>1</v>
      </c>
      <c r="CH155" s="5">
        <v>339</v>
      </c>
      <c r="CI155" s="6" t="s">
        <v>14</v>
      </c>
      <c r="CJ155" s="6" t="s">
        <v>14</v>
      </c>
      <c r="CK155" s="5">
        <v>235</v>
      </c>
      <c r="CL155" s="5">
        <v>44</v>
      </c>
      <c r="CM155" s="5">
        <v>59</v>
      </c>
      <c r="CN155" s="5">
        <v>1</v>
      </c>
      <c r="CO155" s="6" t="s">
        <v>14</v>
      </c>
      <c r="CP155" s="6" t="s">
        <v>14</v>
      </c>
      <c r="CQ155" s="6" t="s">
        <v>14</v>
      </c>
      <c r="CR155" s="6" t="s">
        <v>14</v>
      </c>
      <c r="CS155" s="6" t="s">
        <v>14</v>
      </c>
      <c r="CT155" s="6" t="s">
        <v>14</v>
      </c>
      <c r="CV155" s="58" t="s">
        <v>121</v>
      </c>
      <c r="CW155" s="1" t="s">
        <v>1</v>
      </c>
      <c r="CX155" s="5">
        <v>599</v>
      </c>
      <c r="CY155" s="6" t="s">
        <v>14</v>
      </c>
      <c r="CZ155" s="6" t="s">
        <v>14</v>
      </c>
      <c r="DA155" s="5">
        <v>410</v>
      </c>
      <c r="DB155" s="5">
        <v>23</v>
      </c>
      <c r="DC155" s="5">
        <v>164</v>
      </c>
      <c r="DD155" s="6" t="s">
        <v>14</v>
      </c>
      <c r="DE155" s="5">
        <v>2</v>
      </c>
      <c r="DF155" s="6" t="s">
        <v>14</v>
      </c>
      <c r="DG155" s="6" t="s">
        <v>14</v>
      </c>
      <c r="DH155" s="6" t="s">
        <v>14</v>
      </c>
      <c r="DI155" s="6" t="s">
        <v>14</v>
      </c>
      <c r="DJ155" s="6" t="s">
        <v>14</v>
      </c>
      <c r="DL155" s="58" t="s">
        <v>122</v>
      </c>
      <c r="DM155" s="1" t="s">
        <v>1</v>
      </c>
      <c r="DN155" s="5">
        <v>828</v>
      </c>
      <c r="DO155" s="6" t="s">
        <v>14</v>
      </c>
      <c r="DP155" s="6" t="s">
        <v>14</v>
      </c>
      <c r="DQ155" s="5">
        <v>610</v>
      </c>
      <c r="DR155" s="5">
        <v>105</v>
      </c>
      <c r="DS155" s="5">
        <v>113</v>
      </c>
      <c r="DT155" s="6" t="s">
        <v>14</v>
      </c>
      <c r="DU155" s="6" t="s">
        <v>14</v>
      </c>
      <c r="DV155" s="6" t="s">
        <v>14</v>
      </c>
      <c r="DW155" s="6" t="s">
        <v>14</v>
      </c>
      <c r="DX155" s="6" t="s">
        <v>14</v>
      </c>
      <c r="DY155" s="6" t="s">
        <v>14</v>
      </c>
      <c r="DZ155" s="6" t="s">
        <v>14</v>
      </c>
      <c r="EB155" s="58" t="s">
        <v>123</v>
      </c>
      <c r="EC155" s="1" t="s">
        <v>1</v>
      </c>
      <c r="ED155" s="5">
        <v>416</v>
      </c>
      <c r="EE155" s="6" t="s">
        <v>14</v>
      </c>
      <c r="EF155" s="6" t="s">
        <v>14</v>
      </c>
      <c r="EG155" s="5">
        <v>283</v>
      </c>
      <c r="EH155" s="5">
        <v>68</v>
      </c>
      <c r="EI155" s="5">
        <v>61</v>
      </c>
      <c r="EJ155" s="5">
        <v>2</v>
      </c>
      <c r="EK155" s="5">
        <v>2</v>
      </c>
      <c r="EL155" s="6" t="s">
        <v>14</v>
      </c>
      <c r="EM155" s="6" t="s">
        <v>14</v>
      </c>
      <c r="EN155" s="6" t="s">
        <v>14</v>
      </c>
      <c r="EO155" s="6" t="s">
        <v>14</v>
      </c>
      <c r="EP155" s="6" t="s">
        <v>14</v>
      </c>
      <c r="ER155" s="58" t="s">
        <v>124</v>
      </c>
      <c r="ES155" s="1" t="s">
        <v>1</v>
      </c>
      <c r="ET155" s="5">
        <v>501</v>
      </c>
      <c r="EU155" s="6" t="s">
        <v>14</v>
      </c>
      <c r="EV155" s="6" t="s">
        <v>14</v>
      </c>
      <c r="EW155" s="5">
        <v>274</v>
      </c>
      <c r="EX155" s="5">
        <v>185</v>
      </c>
      <c r="EY155" s="5">
        <v>40</v>
      </c>
      <c r="EZ155" s="5">
        <v>2</v>
      </c>
      <c r="FA155" s="6" t="s">
        <v>14</v>
      </c>
      <c r="FB155" s="6" t="s">
        <v>14</v>
      </c>
      <c r="FC155" s="6" t="s">
        <v>14</v>
      </c>
      <c r="FD155" s="6" t="s">
        <v>14</v>
      </c>
      <c r="FE155" s="6" t="s">
        <v>14</v>
      </c>
      <c r="FF155" s="6" t="s">
        <v>14</v>
      </c>
      <c r="FH155" s="58" t="s">
        <v>125</v>
      </c>
      <c r="FI155" s="1" t="s">
        <v>1</v>
      </c>
      <c r="FJ155" s="5">
        <v>122</v>
      </c>
      <c r="FK155" s="6" t="s">
        <v>14</v>
      </c>
      <c r="FL155" s="6" t="s">
        <v>14</v>
      </c>
      <c r="FM155" s="5">
        <v>95</v>
      </c>
      <c r="FN155" s="5">
        <v>26</v>
      </c>
      <c r="FO155" s="5">
        <v>1</v>
      </c>
      <c r="FP155" s="6" t="s">
        <v>14</v>
      </c>
      <c r="FQ155" s="6" t="s">
        <v>14</v>
      </c>
      <c r="FR155" s="6" t="s">
        <v>14</v>
      </c>
      <c r="FS155" s="6" t="s">
        <v>14</v>
      </c>
      <c r="FT155" s="6" t="s">
        <v>14</v>
      </c>
      <c r="FU155" s="6" t="s">
        <v>14</v>
      </c>
      <c r="FV155" s="6" t="s">
        <v>14</v>
      </c>
      <c r="FX155" s="58" t="s">
        <v>149</v>
      </c>
      <c r="FY155" s="1" t="s">
        <v>1</v>
      </c>
      <c r="FZ155" s="5">
        <v>1790</v>
      </c>
      <c r="GA155" s="6" t="s">
        <v>14</v>
      </c>
      <c r="GB155" s="6" t="s">
        <v>14</v>
      </c>
      <c r="GC155" s="5">
        <v>1094</v>
      </c>
      <c r="GD155" s="5">
        <v>301</v>
      </c>
      <c r="GE155" s="5">
        <v>374</v>
      </c>
      <c r="GF155" s="5">
        <v>20</v>
      </c>
      <c r="GG155" s="5">
        <v>1</v>
      </c>
      <c r="GH155" s="6" t="s">
        <v>14</v>
      </c>
      <c r="GI155" s="6" t="s">
        <v>14</v>
      </c>
      <c r="GJ155" s="6" t="s">
        <v>14</v>
      </c>
      <c r="GK155" s="6" t="s">
        <v>14</v>
      </c>
      <c r="GL155" s="6" t="s">
        <v>14</v>
      </c>
      <c r="GN155" s="58" t="s">
        <v>155</v>
      </c>
      <c r="GO155" s="1" t="s">
        <v>1</v>
      </c>
      <c r="GP155" s="5">
        <v>124</v>
      </c>
      <c r="GQ155" s="6" t="s">
        <v>14</v>
      </c>
      <c r="GR155" s="6" t="s">
        <v>14</v>
      </c>
      <c r="GS155" s="5">
        <v>34</v>
      </c>
      <c r="GT155" s="5">
        <v>24</v>
      </c>
      <c r="GU155" s="5">
        <v>66</v>
      </c>
      <c r="GV155" s="6" t="s">
        <v>14</v>
      </c>
      <c r="GW155" s="6" t="s">
        <v>14</v>
      </c>
      <c r="GX155" s="6" t="s">
        <v>14</v>
      </c>
      <c r="GY155" s="6" t="s">
        <v>14</v>
      </c>
      <c r="GZ155" s="6" t="s">
        <v>14</v>
      </c>
      <c r="HA155" s="6" t="s">
        <v>14</v>
      </c>
      <c r="HB155" s="6" t="s">
        <v>14</v>
      </c>
      <c r="HD155" s="54" t="s">
        <v>200</v>
      </c>
      <c r="HE155" s="1" t="s">
        <v>1</v>
      </c>
      <c r="HF155" s="5">
        <v>60</v>
      </c>
      <c r="HG155" s="6" t="s">
        <v>14</v>
      </c>
      <c r="HH155" s="6" t="s">
        <v>14</v>
      </c>
      <c r="HI155" s="5">
        <v>54</v>
      </c>
      <c r="HJ155" s="5">
        <v>3</v>
      </c>
      <c r="HK155" s="5">
        <v>1</v>
      </c>
      <c r="HL155" s="5">
        <v>2</v>
      </c>
      <c r="HM155" s="6" t="s">
        <v>14</v>
      </c>
      <c r="HN155" s="6" t="s">
        <v>14</v>
      </c>
      <c r="HO155" s="6" t="s">
        <v>14</v>
      </c>
      <c r="HP155" s="6" t="s">
        <v>14</v>
      </c>
      <c r="HQ155" s="6" t="s">
        <v>14</v>
      </c>
      <c r="HR155" s="6" t="s">
        <v>14</v>
      </c>
    </row>
    <row r="156" spans="2:226" ht="15.75" thickBot="1" x14ac:dyDescent="0.3">
      <c r="B156" s="79"/>
      <c r="C156" s="13" t="s">
        <v>16</v>
      </c>
      <c r="D156" s="19">
        <f>SUM(E156:L156)</f>
        <v>126</v>
      </c>
      <c r="E156" s="14">
        <f>BC156+BS156+CI156+CY156+DO156+EE156+EU156+FK156+GA156+GQ156+HG156</f>
        <v>0</v>
      </c>
      <c r="F156" s="14">
        <f t="shared" ref="F156:L165" si="21">BD156+BT156+CJ156+CZ156+DP156+EF156+EV156+FL156+GB156+GR156+HH156</f>
        <v>0</v>
      </c>
      <c r="G156" s="14">
        <f t="shared" si="21"/>
        <v>65</v>
      </c>
      <c r="H156" s="14">
        <f t="shared" si="21"/>
        <v>45</v>
      </c>
      <c r="I156" s="14">
        <f t="shared" si="21"/>
        <v>15</v>
      </c>
      <c r="J156" s="14">
        <f t="shared" si="21"/>
        <v>1</v>
      </c>
      <c r="K156" s="14">
        <f t="shared" si="21"/>
        <v>0</v>
      </c>
      <c r="L156" s="14">
        <f t="shared" si="21"/>
        <v>0</v>
      </c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59"/>
      <c r="BA156" s="7" t="s">
        <v>16</v>
      </c>
      <c r="BB156" s="3">
        <v>71</v>
      </c>
      <c r="BC156" s="8" t="s">
        <v>14</v>
      </c>
      <c r="BD156" s="8" t="s">
        <v>14</v>
      </c>
      <c r="BE156" s="9">
        <v>34</v>
      </c>
      <c r="BF156" s="9">
        <v>29</v>
      </c>
      <c r="BG156" s="9">
        <v>8</v>
      </c>
      <c r="BH156" s="8" t="s">
        <v>14</v>
      </c>
      <c r="BI156" s="8" t="s">
        <v>14</v>
      </c>
      <c r="BJ156" s="8" t="s">
        <v>14</v>
      </c>
      <c r="BK156" s="8" t="s">
        <v>14</v>
      </c>
      <c r="BL156" s="8" t="s">
        <v>14</v>
      </c>
      <c r="BM156" s="8" t="s">
        <v>14</v>
      </c>
      <c r="BN156" s="8" t="s">
        <v>14</v>
      </c>
      <c r="BP156" s="59"/>
      <c r="BQ156" s="17" t="s">
        <v>16</v>
      </c>
      <c r="BR156" s="3">
        <v>2</v>
      </c>
      <c r="BS156" s="8" t="s">
        <v>14</v>
      </c>
      <c r="BT156" s="8" t="s">
        <v>14</v>
      </c>
      <c r="BU156" s="8" t="s">
        <v>14</v>
      </c>
      <c r="BV156" s="9">
        <v>2</v>
      </c>
      <c r="BW156" s="8" t="s">
        <v>14</v>
      </c>
      <c r="BX156" s="8" t="s">
        <v>14</v>
      </c>
      <c r="BY156" s="8" t="s">
        <v>14</v>
      </c>
      <c r="BZ156" s="8" t="s">
        <v>14</v>
      </c>
      <c r="CA156" s="8" t="s">
        <v>14</v>
      </c>
      <c r="CB156" s="8" t="s">
        <v>14</v>
      </c>
      <c r="CC156" s="8" t="s">
        <v>14</v>
      </c>
      <c r="CD156" s="8" t="s">
        <v>14</v>
      </c>
      <c r="CF156" s="59"/>
      <c r="CG156" s="17" t="s">
        <v>16</v>
      </c>
      <c r="CH156" s="3">
        <v>3</v>
      </c>
      <c r="CI156" s="8" t="s">
        <v>14</v>
      </c>
      <c r="CJ156" s="8" t="s">
        <v>14</v>
      </c>
      <c r="CK156" s="9">
        <v>2</v>
      </c>
      <c r="CL156" s="8" t="s">
        <v>14</v>
      </c>
      <c r="CM156" s="9">
        <v>1</v>
      </c>
      <c r="CN156" s="8" t="s">
        <v>14</v>
      </c>
      <c r="CO156" s="8" t="s">
        <v>14</v>
      </c>
      <c r="CP156" s="8" t="s">
        <v>14</v>
      </c>
      <c r="CQ156" s="8" t="s">
        <v>14</v>
      </c>
      <c r="CR156" s="8" t="s">
        <v>14</v>
      </c>
      <c r="CS156" s="8" t="s">
        <v>14</v>
      </c>
      <c r="CT156" s="8" t="s">
        <v>14</v>
      </c>
      <c r="CV156" s="59"/>
      <c r="CW156" s="17" t="s">
        <v>16</v>
      </c>
      <c r="CX156" s="3">
        <v>8</v>
      </c>
      <c r="CY156" s="8" t="s">
        <v>14</v>
      </c>
      <c r="CZ156" s="8" t="s">
        <v>14</v>
      </c>
      <c r="DA156" s="9">
        <v>7</v>
      </c>
      <c r="DB156" s="8" t="s">
        <v>14</v>
      </c>
      <c r="DC156" s="9">
        <v>1</v>
      </c>
      <c r="DD156" s="8" t="s">
        <v>14</v>
      </c>
      <c r="DE156" s="8" t="s">
        <v>14</v>
      </c>
      <c r="DF156" s="8" t="s">
        <v>14</v>
      </c>
      <c r="DG156" s="8" t="s">
        <v>14</v>
      </c>
      <c r="DH156" s="8" t="s">
        <v>14</v>
      </c>
      <c r="DI156" s="8" t="s">
        <v>14</v>
      </c>
      <c r="DJ156" s="8" t="s">
        <v>14</v>
      </c>
      <c r="DL156" s="59"/>
      <c r="DM156" s="17" t="s">
        <v>16</v>
      </c>
      <c r="DN156" s="3">
        <v>9</v>
      </c>
      <c r="DO156" s="8" t="s">
        <v>14</v>
      </c>
      <c r="DP156" s="8" t="s">
        <v>14</v>
      </c>
      <c r="DQ156" s="9">
        <v>8</v>
      </c>
      <c r="DR156" s="8" t="s">
        <v>14</v>
      </c>
      <c r="DS156" s="9">
        <v>1</v>
      </c>
      <c r="DT156" s="8" t="s">
        <v>14</v>
      </c>
      <c r="DU156" s="8" t="s">
        <v>14</v>
      </c>
      <c r="DV156" s="8" t="s">
        <v>14</v>
      </c>
      <c r="DW156" s="8" t="s">
        <v>14</v>
      </c>
      <c r="DX156" s="8" t="s">
        <v>14</v>
      </c>
      <c r="DY156" s="8" t="s">
        <v>14</v>
      </c>
      <c r="DZ156" s="8" t="s">
        <v>14</v>
      </c>
      <c r="EB156" s="59"/>
      <c r="EC156" s="17" t="s">
        <v>16</v>
      </c>
      <c r="ED156" s="3">
        <v>3</v>
      </c>
      <c r="EE156" s="8" t="s">
        <v>14</v>
      </c>
      <c r="EF156" s="8" t="s">
        <v>14</v>
      </c>
      <c r="EG156" s="9">
        <v>1</v>
      </c>
      <c r="EH156" s="9">
        <v>1</v>
      </c>
      <c r="EI156" s="9">
        <v>1</v>
      </c>
      <c r="EJ156" s="8" t="s">
        <v>14</v>
      </c>
      <c r="EK156" s="8" t="s">
        <v>14</v>
      </c>
      <c r="EL156" s="8" t="s">
        <v>14</v>
      </c>
      <c r="EM156" s="8" t="s">
        <v>14</v>
      </c>
      <c r="EN156" s="8" t="s">
        <v>14</v>
      </c>
      <c r="EO156" s="8" t="s">
        <v>14</v>
      </c>
      <c r="EP156" s="8" t="s">
        <v>14</v>
      </c>
      <c r="ER156" s="59"/>
      <c r="ES156" s="17" t="s">
        <v>16</v>
      </c>
      <c r="ET156" s="3">
        <v>9</v>
      </c>
      <c r="EU156" s="8" t="s">
        <v>14</v>
      </c>
      <c r="EV156" s="8" t="s">
        <v>14</v>
      </c>
      <c r="EW156" s="9">
        <v>2</v>
      </c>
      <c r="EX156" s="9">
        <v>6</v>
      </c>
      <c r="EY156" s="9">
        <v>1</v>
      </c>
      <c r="EZ156" s="8" t="s">
        <v>14</v>
      </c>
      <c r="FA156" s="8" t="s">
        <v>14</v>
      </c>
      <c r="FB156" s="8" t="s">
        <v>14</v>
      </c>
      <c r="FC156" s="8" t="s">
        <v>14</v>
      </c>
      <c r="FD156" s="8" t="s">
        <v>14</v>
      </c>
      <c r="FE156" s="8" t="s">
        <v>14</v>
      </c>
      <c r="FF156" s="8" t="s">
        <v>14</v>
      </c>
      <c r="FH156" s="59"/>
      <c r="FI156" s="17" t="s">
        <v>16</v>
      </c>
      <c r="FJ156" s="3">
        <v>3</v>
      </c>
      <c r="FK156" s="8" t="s">
        <v>14</v>
      </c>
      <c r="FL156" s="8" t="s">
        <v>14</v>
      </c>
      <c r="FM156" s="8" t="s">
        <v>14</v>
      </c>
      <c r="FN156" s="9">
        <v>3</v>
      </c>
      <c r="FO156" s="8" t="s">
        <v>14</v>
      </c>
      <c r="FP156" s="8" t="s">
        <v>14</v>
      </c>
      <c r="FQ156" s="8" t="s">
        <v>14</v>
      </c>
      <c r="FR156" s="8" t="s">
        <v>14</v>
      </c>
      <c r="FS156" s="8" t="s">
        <v>14</v>
      </c>
      <c r="FT156" s="8" t="s">
        <v>14</v>
      </c>
      <c r="FU156" s="8" t="s">
        <v>14</v>
      </c>
      <c r="FV156" s="8" t="s">
        <v>14</v>
      </c>
      <c r="FX156" s="59"/>
      <c r="FY156" s="17" t="s">
        <v>16</v>
      </c>
      <c r="FZ156" s="3">
        <v>16</v>
      </c>
      <c r="GA156" s="8" t="s">
        <v>14</v>
      </c>
      <c r="GB156" s="8" t="s">
        <v>14</v>
      </c>
      <c r="GC156" s="9">
        <v>11</v>
      </c>
      <c r="GD156" s="9">
        <v>3</v>
      </c>
      <c r="GE156" s="9">
        <v>1</v>
      </c>
      <c r="GF156" s="9">
        <v>1</v>
      </c>
      <c r="GG156" s="8" t="s">
        <v>14</v>
      </c>
      <c r="GH156" s="8" t="s">
        <v>14</v>
      </c>
      <c r="GI156" s="8" t="s">
        <v>14</v>
      </c>
      <c r="GJ156" s="8" t="s">
        <v>14</v>
      </c>
      <c r="GK156" s="8" t="s">
        <v>14</v>
      </c>
      <c r="GL156" s="8" t="s">
        <v>14</v>
      </c>
      <c r="GN156" s="59"/>
      <c r="GO156" s="17" t="s">
        <v>16</v>
      </c>
      <c r="GP156" s="3">
        <v>2</v>
      </c>
      <c r="GQ156" s="8" t="s">
        <v>14</v>
      </c>
      <c r="GR156" s="8" t="s">
        <v>14</v>
      </c>
      <c r="GS156" s="8" t="s">
        <v>14</v>
      </c>
      <c r="GT156" s="9">
        <v>1</v>
      </c>
      <c r="GU156" s="9">
        <v>1</v>
      </c>
      <c r="GV156" s="8" t="s">
        <v>14</v>
      </c>
      <c r="GW156" s="8" t="s">
        <v>14</v>
      </c>
      <c r="GX156" s="8" t="s">
        <v>14</v>
      </c>
      <c r="GY156" s="8" t="s">
        <v>14</v>
      </c>
      <c r="GZ156" s="8" t="s">
        <v>14</v>
      </c>
      <c r="HA156" s="8" t="s">
        <v>14</v>
      </c>
      <c r="HB156" s="8" t="s">
        <v>14</v>
      </c>
      <c r="HD156" s="55"/>
      <c r="HE156" s="17" t="s">
        <v>16</v>
      </c>
      <c r="HF156" s="4" t="s">
        <v>14</v>
      </c>
      <c r="HG156" s="8" t="s">
        <v>14</v>
      </c>
      <c r="HH156" s="8" t="s">
        <v>14</v>
      </c>
      <c r="HI156" s="8" t="s">
        <v>14</v>
      </c>
      <c r="HJ156" s="8" t="s">
        <v>14</v>
      </c>
      <c r="HK156" s="8" t="s">
        <v>14</v>
      </c>
      <c r="HL156" s="8" t="s">
        <v>14</v>
      </c>
      <c r="HM156" s="8" t="s">
        <v>14</v>
      </c>
      <c r="HN156" s="8" t="s">
        <v>14</v>
      </c>
      <c r="HO156" s="8" t="s">
        <v>14</v>
      </c>
      <c r="HP156" s="8" t="s">
        <v>14</v>
      </c>
      <c r="HQ156" s="8" t="s">
        <v>14</v>
      </c>
      <c r="HR156" s="8" t="s">
        <v>14</v>
      </c>
    </row>
    <row r="157" spans="2:226" ht="15.75" thickBot="1" x14ac:dyDescent="0.3">
      <c r="B157" s="79"/>
      <c r="C157" s="13" t="s">
        <v>17</v>
      </c>
      <c r="D157" s="19">
        <f t="shared" ref="D157:D165" si="22">SUM(E157:L157)</f>
        <v>3516</v>
      </c>
      <c r="E157" s="14">
        <f t="shared" ref="E157:E165" si="23">BC157+BS157+CI157+CY157+DO157+EE157+EU157+FK157+GA157+GQ157+HG157</f>
        <v>0</v>
      </c>
      <c r="F157" s="14">
        <f t="shared" si="21"/>
        <v>0</v>
      </c>
      <c r="G157" s="14">
        <f t="shared" si="21"/>
        <v>1982</v>
      </c>
      <c r="H157" s="14">
        <f t="shared" si="21"/>
        <v>811</v>
      </c>
      <c r="I157" s="14">
        <f t="shared" si="21"/>
        <v>712</v>
      </c>
      <c r="J157" s="14">
        <f t="shared" si="21"/>
        <v>11</v>
      </c>
      <c r="K157" s="14">
        <f t="shared" si="21"/>
        <v>0</v>
      </c>
      <c r="L157" s="14">
        <f t="shared" si="21"/>
        <v>0</v>
      </c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59"/>
      <c r="BA157" s="7" t="s">
        <v>17</v>
      </c>
      <c r="BB157" s="3">
        <v>848</v>
      </c>
      <c r="BC157" s="8" t="s">
        <v>14</v>
      </c>
      <c r="BD157" s="8" t="s">
        <v>14</v>
      </c>
      <c r="BE157" s="9">
        <v>467</v>
      </c>
      <c r="BF157" s="9">
        <v>261</v>
      </c>
      <c r="BG157" s="9">
        <v>119</v>
      </c>
      <c r="BH157" s="9">
        <v>1</v>
      </c>
      <c r="BI157" s="8" t="s">
        <v>14</v>
      </c>
      <c r="BJ157" s="8" t="s">
        <v>14</v>
      </c>
      <c r="BK157" s="8" t="s">
        <v>14</v>
      </c>
      <c r="BL157" s="8" t="s">
        <v>14</v>
      </c>
      <c r="BM157" s="8" t="s">
        <v>14</v>
      </c>
      <c r="BN157" s="8" t="s">
        <v>14</v>
      </c>
      <c r="BP157" s="59"/>
      <c r="BQ157" s="17" t="s">
        <v>17</v>
      </c>
      <c r="BR157" s="3">
        <v>189</v>
      </c>
      <c r="BS157" s="8" t="s">
        <v>14</v>
      </c>
      <c r="BT157" s="8" t="s">
        <v>14</v>
      </c>
      <c r="BU157" s="9">
        <v>34</v>
      </c>
      <c r="BV157" s="9">
        <v>134</v>
      </c>
      <c r="BW157" s="9">
        <v>21</v>
      </c>
      <c r="BX157" s="8" t="s">
        <v>14</v>
      </c>
      <c r="BY157" s="8" t="s">
        <v>14</v>
      </c>
      <c r="BZ157" s="8" t="s">
        <v>14</v>
      </c>
      <c r="CA157" s="8" t="s">
        <v>14</v>
      </c>
      <c r="CB157" s="8" t="s">
        <v>14</v>
      </c>
      <c r="CC157" s="8" t="s">
        <v>14</v>
      </c>
      <c r="CD157" s="8" t="s">
        <v>14</v>
      </c>
      <c r="CF157" s="59"/>
      <c r="CG157" s="17" t="s">
        <v>17</v>
      </c>
      <c r="CH157" s="3">
        <v>167</v>
      </c>
      <c r="CI157" s="8" t="s">
        <v>14</v>
      </c>
      <c r="CJ157" s="8" t="s">
        <v>14</v>
      </c>
      <c r="CK157" s="9">
        <v>97</v>
      </c>
      <c r="CL157" s="9">
        <v>24</v>
      </c>
      <c r="CM157" s="9">
        <v>46</v>
      </c>
      <c r="CN157" s="8" t="s">
        <v>14</v>
      </c>
      <c r="CO157" s="8" t="s">
        <v>14</v>
      </c>
      <c r="CP157" s="8" t="s">
        <v>14</v>
      </c>
      <c r="CQ157" s="8" t="s">
        <v>14</v>
      </c>
      <c r="CR157" s="8" t="s">
        <v>14</v>
      </c>
      <c r="CS157" s="8" t="s">
        <v>14</v>
      </c>
      <c r="CT157" s="8" t="s">
        <v>14</v>
      </c>
      <c r="CV157" s="59"/>
      <c r="CW157" s="17" t="s">
        <v>17</v>
      </c>
      <c r="CX157" s="3">
        <v>315</v>
      </c>
      <c r="CY157" s="8" t="s">
        <v>14</v>
      </c>
      <c r="CZ157" s="8" t="s">
        <v>14</v>
      </c>
      <c r="DA157" s="9">
        <v>208</v>
      </c>
      <c r="DB157" s="9">
        <v>5</v>
      </c>
      <c r="DC157" s="9">
        <v>102</v>
      </c>
      <c r="DD157" s="8" t="s">
        <v>14</v>
      </c>
      <c r="DE157" s="8" t="s">
        <v>14</v>
      </c>
      <c r="DF157" s="8" t="s">
        <v>14</v>
      </c>
      <c r="DG157" s="8" t="s">
        <v>14</v>
      </c>
      <c r="DH157" s="8" t="s">
        <v>14</v>
      </c>
      <c r="DI157" s="8" t="s">
        <v>14</v>
      </c>
      <c r="DJ157" s="8" t="s">
        <v>14</v>
      </c>
      <c r="DL157" s="59"/>
      <c r="DM157" s="17" t="s">
        <v>17</v>
      </c>
      <c r="DN157" s="3">
        <v>431</v>
      </c>
      <c r="DO157" s="8" t="s">
        <v>14</v>
      </c>
      <c r="DP157" s="8" t="s">
        <v>14</v>
      </c>
      <c r="DQ157" s="9">
        <v>306</v>
      </c>
      <c r="DR157" s="9">
        <v>52</v>
      </c>
      <c r="DS157" s="9">
        <v>73</v>
      </c>
      <c r="DT157" s="8" t="s">
        <v>14</v>
      </c>
      <c r="DU157" s="8" t="s">
        <v>14</v>
      </c>
      <c r="DV157" s="8" t="s">
        <v>14</v>
      </c>
      <c r="DW157" s="8" t="s">
        <v>14</v>
      </c>
      <c r="DX157" s="8" t="s">
        <v>14</v>
      </c>
      <c r="DY157" s="8" t="s">
        <v>14</v>
      </c>
      <c r="DZ157" s="8" t="s">
        <v>14</v>
      </c>
      <c r="EB157" s="59"/>
      <c r="EC157" s="17" t="s">
        <v>17</v>
      </c>
      <c r="ED157" s="3">
        <v>210</v>
      </c>
      <c r="EE157" s="8" t="s">
        <v>14</v>
      </c>
      <c r="EF157" s="8" t="s">
        <v>14</v>
      </c>
      <c r="EG157" s="9">
        <v>133</v>
      </c>
      <c r="EH157" s="9">
        <v>32</v>
      </c>
      <c r="EI157" s="9">
        <v>45</v>
      </c>
      <c r="EJ157" s="8" t="s">
        <v>14</v>
      </c>
      <c r="EK157" s="8" t="s">
        <v>14</v>
      </c>
      <c r="EL157" s="8" t="s">
        <v>14</v>
      </c>
      <c r="EM157" s="8" t="s">
        <v>14</v>
      </c>
      <c r="EN157" s="8" t="s">
        <v>14</v>
      </c>
      <c r="EO157" s="8" t="s">
        <v>14</v>
      </c>
      <c r="EP157" s="8" t="s">
        <v>14</v>
      </c>
      <c r="ER157" s="59"/>
      <c r="ES157" s="17" t="s">
        <v>17</v>
      </c>
      <c r="ET157" s="3">
        <v>216</v>
      </c>
      <c r="EU157" s="8" t="s">
        <v>14</v>
      </c>
      <c r="EV157" s="8" t="s">
        <v>14</v>
      </c>
      <c r="EW157" s="9">
        <v>98</v>
      </c>
      <c r="EX157" s="9">
        <v>95</v>
      </c>
      <c r="EY157" s="9">
        <v>23</v>
      </c>
      <c r="EZ157" s="8" t="s">
        <v>14</v>
      </c>
      <c r="FA157" s="8" t="s">
        <v>14</v>
      </c>
      <c r="FB157" s="8" t="s">
        <v>14</v>
      </c>
      <c r="FC157" s="8" t="s">
        <v>14</v>
      </c>
      <c r="FD157" s="8" t="s">
        <v>14</v>
      </c>
      <c r="FE157" s="8" t="s">
        <v>14</v>
      </c>
      <c r="FF157" s="8" t="s">
        <v>14</v>
      </c>
      <c r="FH157" s="59"/>
      <c r="FI157" s="17" t="s">
        <v>17</v>
      </c>
      <c r="FJ157" s="3">
        <v>58</v>
      </c>
      <c r="FK157" s="8" t="s">
        <v>14</v>
      </c>
      <c r="FL157" s="8" t="s">
        <v>14</v>
      </c>
      <c r="FM157" s="9">
        <v>46</v>
      </c>
      <c r="FN157" s="9">
        <v>12</v>
      </c>
      <c r="FO157" s="8" t="s">
        <v>14</v>
      </c>
      <c r="FP157" s="8" t="s">
        <v>14</v>
      </c>
      <c r="FQ157" s="8" t="s">
        <v>14</v>
      </c>
      <c r="FR157" s="8" t="s">
        <v>14</v>
      </c>
      <c r="FS157" s="8" t="s">
        <v>14</v>
      </c>
      <c r="FT157" s="8" t="s">
        <v>14</v>
      </c>
      <c r="FU157" s="8" t="s">
        <v>14</v>
      </c>
      <c r="FV157" s="8" t="s">
        <v>14</v>
      </c>
      <c r="FX157" s="59"/>
      <c r="FY157" s="17" t="s">
        <v>17</v>
      </c>
      <c r="FZ157" s="3">
        <v>976</v>
      </c>
      <c r="GA157" s="8" t="s">
        <v>14</v>
      </c>
      <c r="GB157" s="8" t="s">
        <v>14</v>
      </c>
      <c r="GC157" s="9">
        <v>547</v>
      </c>
      <c r="GD157" s="9">
        <v>188</v>
      </c>
      <c r="GE157" s="9">
        <v>231</v>
      </c>
      <c r="GF157" s="9">
        <v>10</v>
      </c>
      <c r="GG157" s="8" t="s">
        <v>14</v>
      </c>
      <c r="GH157" s="8" t="s">
        <v>14</v>
      </c>
      <c r="GI157" s="8" t="s">
        <v>14</v>
      </c>
      <c r="GJ157" s="8" t="s">
        <v>14</v>
      </c>
      <c r="GK157" s="8" t="s">
        <v>14</v>
      </c>
      <c r="GL157" s="8" t="s">
        <v>14</v>
      </c>
      <c r="GN157" s="59"/>
      <c r="GO157" s="17" t="s">
        <v>17</v>
      </c>
      <c r="GP157" s="3">
        <v>73</v>
      </c>
      <c r="GQ157" s="8" t="s">
        <v>14</v>
      </c>
      <c r="GR157" s="8" t="s">
        <v>14</v>
      </c>
      <c r="GS157" s="9">
        <v>13</v>
      </c>
      <c r="GT157" s="9">
        <v>8</v>
      </c>
      <c r="GU157" s="9">
        <v>52</v>
      </c>
      <c r="GV157" s="8" t="s">
        <v>14</v>
      </c>
      <c r="GW157" s="8" t="s">
        <v>14</v>
      </c>
      <c r="GX157" s="8" t="s">
        <v>14</v>
      </c>
      <c r="GY157" s="8" t="s">
        <v>14</v>
      </c>
      <c r="GZ157" s="8" t="s">
        <v>14</v>
      </c>
      <c r="HA157" s="8" t="s">
        <v>14</v>
      </c>
      <c r="HB157" s="8" t="s">
        <v>14</v>
      </c>
      <c r="HD157" s="55"/>
      <c r="HE157" s="17" t="s">
        <v>17</v>
      </c>
      <c r="HF157" s="3">
        <v>33</v>
      </c>
      <c r="HG157" s="8" t="s">
        <v>14</v>
      </c>
      <c r="HH157" s="8" t="s">
        <v>14</v>
      </c>
      <c r="HI157" s="9">
        <v>33</v>
      </c>
      <c r="HJ157" s="8" t="s">
        <v>14</v>
      </c>
      <c r="HK157" s="8" t="s">
        <v>14</v>
      </c>
      <c r="HL157" s="8" t="s">
        <v>14</v>
      </c>
      <c r="HM157" s="8" t="s">
        <v>14</v>
      </c>
      <c r="HN157" s="8" t="s">
        <v>14</v>
      </c>
      <c r="HO157" s="8" t="s">
        <v>14</v>
      </c>
      <c r="HP157" s="8" t="s">
        <v>14</v>
      </c>
      <c r="HQ157" s="8" t="s">
        <v>14</v>
      </c>
      <c r="HR157" s="8" t="s">
        <v>14</v>
      </c>
    </row>
    <row r="158" spans="2:226" ht="15.75" thickBot="1" x14ac:dyDescent="0.3">
      <c r="B158" s="79"/>
      <c r="C158" s="13" t="s">
        <v>18</v>
      </c>
      <c r="D158" s="19">
        <f t="shared" si="22"/>
        <v>2220</v>
      </c>
      <c r="E158" s="14">
        <f t="shared" si="23"/>
        <v>0</v>
      </c>
      <c r="F158" s="14">
        <f t="shared" si="21"/>
        <v>0</v>
      </c>
      <c r="G158" s="14">
        <f t="shared" si="21"/>
        <v>1548</v>
      </c>
      <c r="H158" s="14">
        <f t="shared" si="21"/>
        <v>442</v>
      </c>
      <c r="I158" s="14">
        <f t="shared" si="21"/>
        <v>223</v>
      </c>
      <c r="J158" s="14">
        <f t="shared" si="21"/>
        <v>6</v>
      </c>
      <c r="K158" s="14">
        <f t="shared" si="21"/>
        <v>1</v>
      </c>
      <c r="L158" s="14">
        <f t="shared" si="21"/>
        <v>0</v>
      </c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59"/>
      <c r="BA158" s="7" t="s">
        <v>18</v>
      </c>
      <c r="BB158" s="3">
        <v>997</v>
      </c>
      <c r="BC158" s="8" t="s">
        <v>14</v>
      </c>
      <c r="BD158" s="8" t="s">
        <v>14</v>
      </c>
      <c r="BE158" s="9">
        <v>672</v>
      </c>
      <c r="BF158" s="9">
        <v>198</v>
      </c>
      <c r="BG158" s="9">
        <v>123</v>
      </c>
      <c r="BH158" s="9">
        <v>3</v>
      </c>
      <c r="BI158" s="9">
        <v>1</v>
      </c>
      <c r="BJ158" s="8" t="s">
        <v>14</v>
      </c>
      <c r="BK158" s="8" t="s">
        <v>14</v>
      </c>
      <c r="BL158" s="8" t="s">
        <v>14</v>
      </c>
      <c r="BM158" s="8" t="s">
        <v>14</v>
      </c>
      <c r="BN158" s="8" t="s">
        <v>14</v>
      </c>
      <c r="BP158" s="59"/>
      <c r="BQ158" s="17" t="s">
        <v>18</v>
      </c>
      <c r="BR158" s="3">
        <v>105</v>
      </c>
      <c r="BS158" s="8" t="s">
        <v>14</v>
      </c>
      <c r="BT158" s="8" t="s">
        <v>14</v>
      </c>
      <c r="BU158" s="9">
        <v>17</v>
      </c>
      <c r="BV158" s="9">
        <v>77</v>
      </c>
      <c r="BW158" s="9">
        <v>11</v>
      </c>
      <c r="BX158" s="8" t="s">
        <v>14</v>
      </c>
      <c r="BY158" s="8" t="s">
        <v>14</v>
      </c>
      <c r="BZ158" s="8" t="s">
        <v>14</v>
      </c>
      <c r="CA158" s="8" t="s">
        <v>14</v>
      </c>
      <c r="CB158" s="8" t="s">
        <v>14</v>
      </c>
      <c r="CC158" s="8" t="s">
        <v>14</v>
      </c>
      <c r="CD158" s="8" t="s">
        <v>14</v>
      </c>
      <c r="CF158" s="59"/>
      <c r="CG158" s="17" t="s">
        <v>18</v>
      </c>
      <c r="CH158" s="3">
        <v>85</v>
      </c>
      <c r="CI158" s="8" t="s">
        <v>14</v>
      </c>
      <c r="CJ158" s="8" t="s">
        <v>14</v>
      </c>
      <c r="CK158" s="9">
        <v>65</v>
      </c>
      <c r="CL158" s="9">
        <v>12</v>
      </c>
      <c r="CM158" s="9">
        <v>8</v>
      </c>
      <c r="CN158" s="8" t="s">
        <v>14</v>
      </c>
      <c r="CO158" s="8" t="s">
        <v>14</v>
      </c>
      <c r="CP158" s="8" t="s">
        <v>14</v>
      </c>
      <c r="CQ158" s="8" t="s">
        <v>14</v>
      </c>
      <c r="CR158" s="8" t="s">
        <v>14</v>
      </c>
      <c r="CS158" s="8" t="s">
        <v>14</v>
      </c>
      <c r="CT158" s="8" t="s">
        <v>14</v>
      </c>
      <c r="CV158" s="59"/>
      <c r="CW158" s="17" t="s">
        <v>18</v>
      </c>
      <c r="CX158" s="3">
        <v>121</v>
      </c>
      <c r="CY158" s="8" t="s">
        <v>14</v>
      </c>
      <c r="CZ158" s="8" t="s">
        <v>14</v>
      </c>
      <c r="DA158" s="9">
        <v>96</v>
      </c>
      <c r="DB158" s="9">
        <v>1</v>
      </c>
      <c r="DC158" s="9">
        <v>24</v>
      </c>
      <c r="DD158" s="8" t="s">
        <v>14</v>
      </c>
      <c r="DE158" s="8" t="s">
        <v>14</v>
      </c>
      <c r="DF158" s="8" t="s">
        <v>14</v>
      </c>
      <c r="DG158" s="8" t="s">
        <v>14</v>
      </c>
      <c r="DH158" s="8" t="s">
        <v>14</v>
      </c>
      <c r="DI158" s="8" t="s">
        <v>14</v>
      </c>
      <c r="DJ158" s="8" t="s">
        <v>14</v>
      </c>
      <c r="DL158" s="59"/>
      <c r="DM158" s="17" t="s">
        <v>18</v>
      </c>
      <c r="DN158" s="3">
        <v>214</v>
      </c>
      <c r="DO158" s="8" t="s">
        <v>14</v>
      </c>
      <c r="DP158" s="8" t="s">
        <v>14</v>
      </c>
      <c r="DQ158" s="9">
        <v>180</v>
      </c>
      <c r="DR158" s="9">
        <v>19</v>
      </c>
      <c r="DS158" s="9">
        <v>15</v>
      </c>
      <c r="DT158" s="8" t="s">
        <v>14</v>
      </c>
      <c r="DU158" s="8" t="s">
        <v>14</v>
      </c>
      <c r="DV158" s="8" t="s">
        <v>14</v>
      </c>
      <c r="DW158" s="8" t="s">
        <v>14</v>
      </c>
      <c r="DX158" s="8" t="s">
        <v>14</v>
      </c>
      <c r="DY158" s="8" t="s">
        <v>14</v>
      </c>
      <c r="DZ158" s="8" t="s">
        <v>14</v>
      </c>
      <c r="EB158" s="59"/>
      <c r="EC158" s="17" t="s">
        <v>18</v>
      </c>
      <c r="ED158" s="3">
        <v>107</v>
      </c>
      <c r="EE158" s="8" t="s">
        <v>14</v>
      </c>
      <c r="EF158" s="8" t="s">
        <v>14</v>
      </c>
      <c r="EG158" s="9">
        <v>81</v>
      </c>
      <c r="EH158" s="9">
        <v>19</v>
      </c>
      <c r="EI158" s="9">
        <v>7</v>
      </c>
      <c r="EJ158" s="8" t="s">
        <v>14</v>
      </c>
      <c r="EK158" s="8" t="s">
        <v>14</v>
      </c>
      <c r="EL158" s="8" t="s">
        <v>14</v>
      </c>
      <c r="EM158" s="8" t="s">
        <v>14</v>
      </c>
      <c r="EN158" s="8" t="s">
        <v>14</v>
      </c>
      <c r="EO158" s="8" t="s">
        <v>14</v>
      </c>
      <c r="EP158" s="8" t="s">
        <v>14</v>
      </c>
      <c r="ER158" s="59"/>
      <c r="ES158" s="17" t="s">
        <v>18</v>
      </c>
      <c r="ET158" s="3">
        <v>119</v>
      </c>
      <c r="EU158" s="8" t="s">
        <v>14</v>
      </c>
      <c r="EV158" s="8" t="s">
        <v>14</v>
      </c>
      <c r="EW158" s="9">
        <v>57</v>
      </c>
      <c r="EX158" s="9">
        <v>56</v>
      </c>
      <c r="EY158" s="9">
        <v>6</v>
      </c>
      <c r="EZ158" s="8" t="s">
        <v>14</v>
      </c>
      <c r="FA158" s="8" t="s">
        <v>14</v>
      </c>
      <c r="FB158" s="8" t="s">
        <v>14</v>
      </c>
      <c r="FC158" s="8" t="s">
        <v>14</v>
      </c>
      <c r="FD158" s="8" t="s">
        <v>14</v>
      </c>
      <c r="FE158" s="8" t="s">
        <v>14</v>
      </c>
      <c r="FF158" s="8" t="s">
        <v>14</v>
      </c>
      <c r="FH158" s="59"/>
      <c r="FI158" s="17" t="s">
        <v>18</v>
      </c>
      <c r="FJ158" s="3">
        <v>35</v>
      </c>
      <c r="FK158" s="8" t="s">
        <v>14</v>
      </c>
      <c r="FL158" s="8" t="s">
        <v>14</v>
      </c>
      <c r="FM158" s="9">
        <v>32</v>
      </c>
      <c r="FN158" s="9">
        <v>3</v>
      </c>
      <c r="FO158" s="8" t="s">
        <v>14</v>
      </c>
      <c r="FP158" s="8" t="s">
        <v>14</v>
      </c>
      <c r="FQ158" s="8" t="s">
        <v>14</v>
      </c>
      <c r="FR158" s="8" t="s">
        <v>14</v>
      </c>
      <c r="FS158" s="8" t="s">
        <v>14</v>
      </c>
      <c r="FT158" s="8" t="s">
        <v>14</v>
      </c>
      <c r="FU158" s="8" t="s">
        <v>14</v>
      </c>
      <c r="FV158" s="8" t="s">
        <v>14</v>
      </c>
      <c r="FX158" s="59"/>
      <c r="FY158" s="17" t="s">
        <v>18</v>
      </c>
      <c r="FZ158" s="3">
        <v>390</v>
      </c>
      <c r="GA158" s="8" t="s">
        <v>14</v>
      </c>
      <c r="GB158" s="8" t="s">
        <v>14</v>
      </c>
      <c r="GC158" s="9">
        <v>317</v>
      </c>
      <c r="GD158" s="9">
        <v>51</v>
      </c>
      <c r="GE158" s="9">
        <v>19</v>
      </c>
      <c r="GF158" s="9">
        <v>3</v>
      </c>
      <c r="GG158" s="8" t="s">
        <v>14</v>
      </c>
      <c r="GH158" s="8" t="s">
        <v>14</v>
      </c>
      <c r="GI158" s="8" t="s">
        <v>14</v>
      </c>
      <c r="GJ158" s="8" t="s">
        <v>14</v>
      </c>
      <c r="GK158" s="8" t="s">
        <v>14</v>
      </c>
      <c r="GL158" s="8" t="s">
        <v>14</v>
      </c>
      <c r="GN158" s="59"/>
      <c r="GO158" s="17" t="s">
        <v>18</v>
      </c>
      <c r="GP158" s="3">
        <v>27</v>
      </c>
      <c r="GQ158" s="8" t="s">
        <v>14</v>
      </c>
      <c r="GR158" s="8" t="s">
        <v>14</v>
      </c>
      <c r="GS158" s="9">
        <v>11</v>
      </c>
      <c r="GT158" s="9">
        <v>6</v>
      </c>
      <c r="GU158" s="9">
        <v>10</v>
      </c>
      <c r="GV158" s="8" t="s">
        <v>14</v>
      </c>
      <c r="GW158" s="8" t="s">
        <v>14</v>
      </c>
      <c r="GX158" s="8" t="s">
        <v>14</v>
      </c>
      <c r="GY158" s="8" t="s">
        <v>14</v>
      </c>
      <c r="GZ158" s="8" t="s">
        <v>14</v>
      </c>
      <c r="HA158" s="8" t="s">
        <v>14</v>
      </c>
      <c r="HB158" s="8" t="s">
        <v>14</v>
      </c>
      <c r="HD158" s="55"/>
      <c r="HE158" s="17" t="s">
        <v>18</v>
      </c>
      <c r="HF158" s="3">
        <v>20</v>
      </c>
      <c r="HG158" s="8" t="s">
        <v>14</v>
      </c>
      <c r="HH158" s="8" t="s">
        <v>14</v>
      </c>
      <c r="HI158" s="9">
        <v>20</v>
      </c>
      <c r="HJ158" s="8" t="s">
        <v>14</v>
      </c>
      <c r="HK158" s="8" t="s">
        <v>14</v>
      </c>
      <c r="HL158" s="8" t="s">
        <v>14</v>
      </c>
      <c r="HM158" s="8" t="s">
        <v>14</v>
      </c>
      <c r="HN158" s="8" t="s">
        <v>14</v>
      </c>
      <c r="HO158" s="8" t="s">
        <v>14</v>
      </c>
      <c r="HP158" s="8" t="s">
        <v>14</v>
      </c>
      <c r="HQ158" s="8" t="s">
        <v>14</v>
      </c>
      <c r="HR158" s="8" t="s">
        <v>14</v>
      </c>
    </row>
    <row r="159" spans="2:226" ht="15.75" thickBot="1" x14ac:dyDescent="0.3">
      <c r="B159" s="79"/>
      <c r="C159" s="13" t="s">
        <v>19</v>
      </c>
      <c r="D159" s="19">
        <f t="shared" si="22"/>
        <v>1910</v>
      </c>
      <c r="E159" s="14">
        <f t="shared" si="23"/>
        <v>0</v>
      </c>
      <c r="F159" s="14">
        <f t="shared" si="21"/>
        <v>0</v>
      </c>
      <c r="G159" s="14">
        <f t="shared" si="21"/>
        <v>1028</v>
      </c>
      <c r="H159" s="14">
        <f t="shared" si="21"/>
        <v>622</v>
      </c>
      <c r="I159" s="14">
        <f t="shared" si="21"/>
        <v>202</v>
      </c>
      <c r="J159" s="14">
        <f t="shared" si="21"/>
        <v>45</v>
      </c>
      <c r="K159" s="14">
        <f t="shared" si="21"/>
        <v>13</v>
      </c>
      <c r="L159" s="14">
        <f t="shared" si="21"/>
        <v>0</v>
      </c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59"/>
      <c r="BA159" s="7" t="s">
        <v>19</v>
      </c>
      <c r="BB159" s="3">
        <v>1053</v>
      </c>
      <c r="BC159" s="8" t="s">
        <v>14</v>
      </c>
      <c r="BD159" s="8" t="s">
        <v>14</v>
      </c>
      <c r="BE159" s="9">
        <v>468</v>
      </c>
      <c r="BF159" s="9">
        <v>443</v>
      </c>
      <c r="BG159" s="9">
        <v>104</v>
      </c>
      <c r="BH159" s="9">
        <v>31</v>
      </c>
      <c r="BI159" s="9">
        <v>7</v>
      </c>
      <c r="BJ159" s="8" t="s">
        <v>14</v>
      </c>
      <c r="BK159" s="8" t="s">
        <v>14</v>
      </c>
      <c r="BL159" s="8" t="s">
        <v>14</v>
      </c>
      <c r="BM159" s="8" t="s">
        <v>14</v>
      </c>
      <c r="BN159" s="8" t="s">
        <v>14</v>
      </c>
      <c r="BP159" s="59"/>
      <c r="BQ159" s="17" t="s">
        <v>19</v>
      </c>
      <c r="BR159" s="3">
        <v>91</v>
      </c>
      <c r="BS159" s="8" t="s">
        <v>14</v>
      </c>
      <c r="BT159" s="8" t="s">
        <v>14</v>
      </c>
      <c r="BU159" s="9">
        <v>67</v>
      </c>
      <c r="BV159" s="9">
        <v>13</v>
      </c>
      <c r="BW159" s="9">
        <v>8</v>
      </c>
      <c r="BX159" s="9">
        <v>2</v>
      </c>
      <c r="BY159" s="9">
        <v>1</v>
      </c>
      <c r="BZ159" s="8" t="s">
        <v>14</v>
      </c>
      <c r="CA159" s="8" t="s">
        <v>14</v>
      </c>
      <c r="CB159" s="8" t="s">
        <v>14</v>
      </c>
      <c r="CC159" s="8" t="s">
        <v>14</v>
      </c>
      <c r="CD159" s="8" t="s">
        <v>14</v>
      </c>
      <c r="CF159" s="59"/>
      <c r="CG159" s="17" t="s">
        <v>19</v>
      </c>
      <c r="CH159" s="3">
        <v>61</v>
      </c>
      <c r="CI159" s="8" t="s">
        <v>14</v>
      </c>
      <c r="CJ159" s="8" t="s">
        <v>14</v>
      </c>
      <c r="CK159" s="9">
        <v>50</v>
      </c>
      <c r="CL159" s="9">
        <v>7</v>
      </c>
      <c r="CM159" s="9">
        <v>3</v>
      </c>
      <c r="CN159" s="9">
        <v>1</v>
      </c>
      <c r="CO159" s="8" t="s">
        <v>14</v>
      </c>
      <c r="CP159" s="8" t="s">
        <v>14</v>
      </c>
      <c r="CQ159" s="8" t="s">
        <v>14</v>
      </c>
      <c r="CR159" s="8" t="s">
        <v>14</v>
      </c>
      <c r="CS159" s="8" t="s">
        <v>14</v>
      </c>
      <c r="CT159" s="8" t="s">
        <v>14</v>
      </c>
      <c r="CV159" s="59"/>
      <c r="CW159" s="17" t="s">
        <v>19</v>
      </c>
      <c r="CX159" s="3">
        <v>101</v>
      </c>
      <c r="CY159" s="8" t="s">
        <v>14</v>
      </c>
      <c r="CZ159" s="8" t="s">
        <v>14</v>
      </c>
      <c r="DA159" s="9">
        <v>61</v>
      </c>
      <c r="DB159" s="9">
        <v>16</v>
      </c>
      <c r="DC159" s="9">
        <v>22</v>
      </c>
      <c r="DD159" s="8" t="s">
        <v>14</v>
      </c>
      <c r="DE159" s="9">
        <v>2</v>
      </c>
      <c r="DF159" s="8" t="s">
        <v>14</v>
      </c>
      <c r="DG159" s="8" t="s">
        <v>14</v>
      </c>
      <c r="DH159" s="8" t="s">
        <v>14</v>
      </c>
      <c r="DI159" s="8" t="s">
        <v>14</v>
      </c>
      <c r="DJ159" s="8" t="s">
        <v>14</v>
      </c>
      <c r="DL159" s="59"/>
      <c r="DM159" s="17" t="s">
        <v>19</v>
      </c>
      <c r="DN159" s="3">
        <v>159</v>
      </c>
      <c r="DO159" s="8" t="s">
        <v>14</v>
      </c>
      <c r="DP159" s="8" t="s">
        <v>14</v>
      </c>
      <c r="DQ159" s="9">
        <v>103</v>
      </c>
      <c r="DR159" s="9">
        <v>32</v>
      </c>
      <c r="DS159" s="9">
        <v>24</v>
      </c>
      <c r="DT159" s="8" t="s">
        <v>14</v>
      </c>
      <c r="DU159" s="8" t="s">
        <v>14</v>
      </c>
      <c r="DV159" s="8" t="s">
        <v>14</v>
      </c>
      <c r="DW159" s="8" t="s">
        <v>14</v>
      </c>
      <c r="DX159" s="8" t="s">
        <v>14</v>
      </c>
      <c r="DY159" s="8" t="s">
        <v>14</v>
      </c>
      <c r="DZ159" s="8" t="s">
        <v>14</v>
      </c>
      <c r="EB159" s="59"/>
      <c r="EC159" s="17" t="s">
        <v>19</v>
      </c>
      <c r="ED159" s="3">
        <v>74</v>
      </c>
      <c r="EE159" s="8" t="s">
        <v>14</v>
      </c>
      <c r="EF159" s="8" t="s">
        <v>14</v>
      </c>
      <c r="EG159" s="9">
        <v>46</v>
      </c>
      <c r="EH159" s="9">
        <v>16</v>
      </c>
      <c r="EI159" s="9">
        <v>8</v>
      </c>
      <c r="EJ159" s="9">
        <v>2</v>
      </c>
      <c r="EK159" s="9">
        <v>2</v>
      </c>
      <c r="EL159" s="8" t="s">
        <v>14</v>
      </c>
      <c r="EM159" s="8" t="s">
        <v>14</v>
      </c>
      <c r="EN159" s="8" t="s">
        <v>14</v>
      </c>
      <c r="EO159" s="8" t="s">
        <v>14</v>
      </c>
      <c r="EP159" s="8" t="s">
        <v>14</v>
      </c>
      <c r="ER159" s="59"/>
      <c r="ES159" s="17" t="s">
        <v>19</v>
      </c>
      <c r="ET159" s="3">
        <v>117</v>
      </c>
      <c r="EU159" s="8" t="s">
        <v>14</v>
      </c>
      <c r="EV159" s="8" t="s">
        <v>14</v>
      </c>
      <c r="EW159" s="9">
        <v>77</v>
      </c>
      <c r="EX159" s="9">
        <v>28</v>
      </c>
      <c r="EY159" s="9">
        <v>10</v>
      </c>
      <c r="EZ159" s="9">
        <v>2</v>
      </c>
      <c r="FA159" s="8" t="s">
        <v>14</v>
      </c>
      <c r="FB159" s="8" t="s">
        <v>14</v>
      </c>
      <c r="FC159" s="8" t="s">
        <v>14</v>
      </c>
      <c r="FD159" s="8" t="s">
        <v>14</v>
      </c>
      <c r="FE159" s="8" t="s">
        <v>14</v>
      </c>
      <c r="FF159" s="8" t="s">
        <v>14</v>
      </c>
      <c r="FH159" s="59"/>
      <c r="FI159" s="17" t="s">
        <v>19</v>
      </c>
      <c r="FJ159" s="3">
        <v>21</v>
      </c>
      <c r="FK159" s="8" t="s">
        <v>14</v>
      </c>
      <c r="FL159" s="8" t="s">
        <v>14</v>
      </c>
      <c r="FM159" s="9">
        <v>13</v>
      </c>
      <c r="FN159" s="9">
        <v>7</v>
      </c>
      <c r="FO159" s="9">
        <v>1</v>
      </c>
      <c r="FP159" s="8" t="s">
        <v>14</v>
      </c>
      <c r="FQ159" s="8" t="s">
        <v>14</v>
      </c>
      <c r="FR159" s="8" t="s">
        <v>14</v>
      </c>
      <c r="FS159" s="8" t="s">
        <v>14</v>
      </c>
      <c r="FT159" s="8" t="s">
        <v>14</v>
      </c>
      <c r="FU159" s="8" t="s">
        <v>14</v>
      </c>
      <c r="FV159" s="8" t="s">
        <v>14</v>
      </c>
      <c r="FX159" s="59"/>
      <c r="FY159" s="17" t="s">
        <v>19</v>
      </c>
      <c r="FZ159" s="3">
        <v>211</v>
      </c>
      <c r="GA159" s="8" t="s">
        <v>14</v>
      </c>
      <c r="GB159" s="8" t="s">
        <v>14</v>
      </c>
      <c r="GC159" s="9">
        <v>138</v>
      </c>
      <c r="GD159" s="9">
        <v>48</v>
      </c>
      <c r="GE159" s="9">
        <v>19</v>
      </c>
      <c r="GF159" s="9">
        <v>5</v>
      </c>
      <c r="GG159" s="9">
        <v>1</v>
      </c>
      <c r="GH159" s="8" t="s">
        <v>14</v>
      </c>
      <c r="GI159" s="8" t="s">
        <v>14</v>
      </c>
      <c r="GJ159" s="8" t="s">
        <v>14</v>
      </c>
      <c r="GK159" s="8" t="s">
        <v>14</v>
      </c>
      <c r="GL159" s="8" t="s">
        <v>14</v>
      </c>
      <c r="GN159" s="59"/>
      <c r="GO159" s="17" t="s">
        <v>19</v>
      </c>
      <c r="GP159" s="3">
        <v>16</v>
      </c>
      <c r="GQ159" s="8" t="s">
        <v>14</v>
      </c>
      <c r="GR159" s="8" t="s">
        <v>14</v>
      </c>
      <c r="GS159" s="9">
        <v>5</v>
      </c>
      <c r="GT159" s="9">
        <v>9</v>
      </c>
      <c r="GU159" s="9">
        <v>2</v>
      </c>
      <c r="GV159" s="8" t="s">
        <v>14</v>
      </c>
      <c r="GW159" s="8" t="s">
        <v>14</v>
      </c>
      <c r="GX159" s="8" t="s">
        <v>14</v>
      </c>
      <c r="GY159" s="8" t="s">
        <v>14</v>
      </c>
      <c r="GZ159" s="8" t="s">
        <v>14</v>
      </c>
      <c r="HA159" s="8" t="s">
        <v>14</v>
      </c>
      <c r="HB159" s="8" t="s">
        <v>14</v>
      </c>
      <c r="HD159" s="55"/>
      <c r="HE159" s="17" t="s">
        <v>19</v>
      </c>
      <c r="HF159" s="3">
        <v>6</v>
      </c>
      <c r="HG159" s="8" t="s">
        <v>14</v>
      </c>
      <c r="HH159" s="8" t="s">
        <v>14</v>
      </c>
      <c r="HI159" s="8" t="s">
        <v>14</v>
      </c>
      <c r="HJ159" s="9">
        <v>3</v>
      </c>
      <c r="HK159" s="9">
        <v>1</v>
      </c>
      <c r="HL159" s="9">
        <v>2</v>
      </c>
      <c r="HM159" s="8" t="s">
        <v>14</v>
      </c>
      <c r="HN159" s="8" t="s">
        <v>14</v>
      </c>
      <c r="HO159" s="8" t="s">
        <v>14</v>
      </c>
      <c r="HP159" s="8" t="s">
        <v>14</v>
      </c>
      <c r="HQ159" s="8" t="s">
        <v>14</v>
      </c>
      <c r="HR159" s="8" t="s">
        <v>14</v>
      </c>
    </row>
    <row r="160" spans="2:226" ht="15.75" thickBot="1" x14ac:dyDescent="0.3">
      <c r="B160" s="79"/>
      <c r="C160" s="13" t="s">
        <v>20</v>
      </c>
      <c r="D160" s="19">
        <f t="shared" si="22"/>
        <v>1228</v>
      </c>
      <c r="E160" s="14">
        <f t="shared" si="23"/>
        <v>0</v>
      </c>
      <c r="F160" s="14">
        <f t="shared" si="21"/>
        <v>0</v>
      </c>
      <c r="G160" s="14">
        <f t="shared" si="21"/>
        <v>409</v>
      </c>
      <c r="H160" s="14">
        <f t="shared" si="21"/>
        <v>334</v>
      </c>
      <c r="I160" s="14">
        <f t="shared" si="21"/>
        <v>483</v>
      </c>
      <c r="J160" s="14">
        <f t="shared" si="21"/>
        <v>2</v>
      </c>
      <c r="K160" s="14">
        <f t="shared" si="21"/>
        <v>0</v>
      </c>
      <c r="L160" s="14">
        <f t="shared" si="21"/>
        <v>0</v>
      </c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59"/>
      <c r="BA160" s="7" t="s">
        <v>20</v>
      </c>
      <c r="BB160" s="3">
        <v>907</v>
      </c>
      <c r="BC160" s="8" t="s">
        <v>14</v>
      </c>
      <c r="BD160" s="8" t="s">
        <v>14</v>
      </c>
      <c r="BE160" s="9">
        <v>206</v>
      </c>
      <c r="BF160" s="9">
        <v>327</v>
      </c>
      <c r="BG160" s="9">
        <v>372</v>
      </c>
      <c r="BH160" s="9">
        <v>2</v>
      </c>
      <c r="BI160" s="8" t="s">
        <v>14</v>
      </c>
      <c r="BJ160" s="8" t="s">
        <v>14</v>
      </c>
      <c r="BK160" s="8" t="s">
        <v>14</v>
      </c>
      <c r="BL160" s="8" t="s">
        <v>14</v>
      </c>
      <c r="BM160" s="8" t="s">
        <v>14</v>
      </c>
      <c r="BN160" s="8" t="s">
        <v>14</v>
      </c>
      <c r="BP160" s="59"/>
      <c r="BQ160" s="17" t="s">
        <v>20</v>
      </c>
      <c r="BR160" s="3">
        <v>28</v>
      </c>
      <c r="BS160" s="8" t="s">
        <v>14</v>
      </c>
      <c r="BT160" s="8" t="s">
        <v>14</v>
      </c>
      <c r="BU160" s="9">
        <v>28</v>
      </c>
      <c r="BV160" s="8" t="s">
        <v>14</v>
      </c>
      <c r="BW160" s="8" t="s">
        <v>14</v>
      </c>
      <c r="BX160" s="8" t="s">
        <v>14</v>
      </c>
      <c r="BY160" s="8" t="s">
        <v>14</v>
      </c>
      <c r="BZ160" s="8" t="s">
        <v>14</v>
      </c>
      <c r="CA160" s="8" t="s">
        <v>14</v>
      </c>
      <c r="CB160" s="8" t="s">
        <v>14</v>
      </c>
      <c r="CC160" s="8" t="s">
        <v>14</v>
      </c>
      <c r="CD160" s="8" t="s">
        <v>14</v>
      </c>
      <c r="CF160" s="59"/>
      <c r="CG160" s="17" t="s">
        <v>20</v>
      </c>
      <c r="CH160" s="3">
        <v>21</v>
      </c>
      <c r="CI160" s="8" t="s">
        <v>14</v>
      </c>
      <c r="CJ160" s="8" t="s">
        <v>14</v>
      </c>
      <c r="CK160" s="9">
        <v>21</v>
      </c>
      <c r="CL160" s="8" t="s">
        <v>14</v>
      </c>
      <c r="CM160" s="8" t="s">
        <v>14</v>
      </c>
      <c r="CN160" s="8" t="s">
        <v>14</v>
      </c>
      <c r="CO160" s="8" t="s">
        <v>14</v>
      </c>
      <c r="CP160" s="8" t="s">
        <v>14</v>
      </c>
      <c r="CQ160" s="8" t="s">
        <v>14</v>
      </c>
      <c r="CR160" s="8" t="s">
        <v>14</v>
      </c>
      <c r="CS160" s="8" t="s">
        <v>14</v>
      </c>
      <c r="CT160" s="8" t="s">
        <v>14</v>
      </c>
      <c r="CV160" s="59"/>
      <c r="CW160" s="17" t="s">
        <v>20</v>
      </c>
      <c r="CX160" s="3">
        <v>51</v>
      </c>
      <c r="CY160" s="8" t="s">
        <v>14</v>
      </c>
      <c r="CZ160" s="8" t="s">
        <v>14</v>
      </c>
      <c r="DA160" s="9">
        <v>36</v>
      </c>
      <c r="DB160" s="8" t="s">
        <v>14</v>
      </c>
      <c r="DC160" s="9">
        <v>15</v>
      </c>
      <c r="DD160" s="8" t="s">
        <v>14</v>
      </c>
      <c r="DE160" s="8" t="s">
        <v>14</v>
      </c>
      <c r="DF160" s="8" t="s">
        <v>14</v>
      </c>
      <c r="DG160" s="8" t="s">
        <v>14</v>
      </c>
      <c r="DH160" s="8" t="s">
        <v>14</v>
      </c>
      <c r="DI160" s="8" t="s">
        <v>14</v>
      </c>
      <c r="DJ160" s="8" t="s">
        <v>14</v>
      </c>
      <c r="DL160" s="59"/>
      <c r="DM160" s="17" t="s">
        <v>20</v>
      </c>
      <c r="DN160" s="3">
        <v>11</v>
      </c>
      <c r="DO160" s="8" t="s">
        <v>14</v>
      </c>
      <c r="DP160" s="8" t="s">
        <v>14</v>
      </c>
      <c r="DQ160" s="9">
        <v>11</v>
      </c>
      <c r="DR160" s="8" t="s">
        <v>14</v>
      </c>
      <c r="DS160" s="8" t="s">
        <v>14</v>
      </c>
      <c r="DT160" s="8" t="s">
        <v>14</v>
      </c>
      <c r="DU160" s="8" t="s">
        <v>14</v>
      </c>
      <c r="DV160" s="8" t="s">
        <v>14</v>
      </c>
      <c r="DW160" s="8" t="s">
        <v>14</v>
      </c>
      <c r="DX160" s="8" t="s">
        <v>14</v>
      </c>
      <c r="DY160" s="8" t="s">
        <v>14</v>
      </c>
      <c r="DZ160" s="8" t="s">
        <v>14</v>
      </c>
      <c r="EB160" s="59"/>
      <c r="EC160" s="17" t="s">
        <v>20</v>
      </c>
      <c r="ED160" s="3">
        <v>22</v>
      </c>
      <c r="EE160" s="8" t="s">
        <v>14</v>
      </c>
      <c r="EF160" s="8" t="s">
        <v>14</v>
      </c>
      <c r="EG160" s="9">
        <v>22</v>
      </c>
      <c r="EH160" s="8" t="s">
        <v>14</v>
      </c>
      <c r="EI160" s="8" t="s">
        <v>14</v>
      </c>
      <c r="EJ160" s="8" t="s">
        <v>14</v>
      </c>
      <c r="EK160" s="8" t="s">
        <v>14</v>
      </c>
      <c r="EL160" s="8" t="s">
        <v>14</v>
      </c>
      <c r="EM160" s="8" t="s">
        <v>14</v>
      </c>
      <c r="EN160" s="8" t="s">
        <v>14</v>
      </c>
      <c r="EO160" s="8" t="s">
        <v>14</v>
      </c>
      <c r="EP160" s="8" t="s">
        <v>14</v>
      </c>
      <c r="ER160" s="59"/>
      <c r="ES160" s="17" t="s">
        <v>20</v>
      </c>
      <c r="ET160" s="3">
        <v>40</v>
      </c>
      <c r="EU160" s="8" t="s">
        <v>14</v>
      </c>
      <c r="EV160" s="8" t="s">
        <v>14</v>
      </c>
      <c r="EW160" s="9">
        <v>40</v>
      </c>
      <c r="EX160" s="8" t="s">
        <v>14</v>
      </c>
      <c r="EY160" s="8" t="s">
        <v>14</v>
      </c>
      <c r="EZ160" s="8" t="s">
        <v>14</v>
      </c>
      <c r="FA160" s="8" t="s">
        <v>14</v>
      </c>
      <c r="FB160" s="8" t="s">
        <v>14</v>
      </c>
      <c r="FC160" s="8" t="s">
        <v>14</v>
      </c>
      <c r="FD160" s="8" t="s">
        <v>14</v>
      </c>
      <c r="FE160" s="8" t="s">
        <v>14</v>
      </c>
      <c r="FF160" s="8" t="s">
        <v>14</v>
      </c>
      <c r="FH160" s="59"/>
      <c r="FI160" s="17" t="s">
        <v>20</v>
      </c>
      <c r="FJ160" s="3">
        <v>4</v>
      </c>
      <c r="FK160" s="8" t="s">
        <v>14</v>
      </c>
      <c r="FL160" s="8" t="s">
        <v>14</v>
      </c>
      <c r="FM160" s="9">
        <v>3</v>
      </c>
      <c r="FN160" s="9">
        <v>1</v>
      </c>
      <c r="FO160" s="8" t="s">
        <v>14</v>
      </c>
      <c r="FP160" s="8" t="s">
        <v>14</v>
      </c>
      <c r="FQ160" s="8" t="s">
        <v>14</v>
      </c>
      <c r="FR160" s="8" t="s">
        <v>14</v>
      </c>
      <c r="FS160" s="8" t="s">
        <v>14</v>
      </c>
      <c r="FT160" s="8" t="s">
        <v>14</v>
      </c>
      <c r="FU160" s="8" t="s">
        <v>14</v>
      </c>
      <c r="FV160" s="8" t="s">
        <v>14</v>
      </c>
      <c r="FX160" s="59"/>
      <c r="FY160" s="17" t="s">
        <v>20</v>
      </c>
      <c r="FZ160" s="3">
        <v>138</v>
      </c>
      <c r="GA160" s="8" t="s">
        <v>14</v>
      </c>
      <c r="GB160" s="8" t="s">
        <v>14</v>
      </c>
      <c r="GC160" s="9">
        <v>36</v>
      </c>
      <c r="GD160" s="9">
        <v>6</v>
      </c>
      <c r="GE160" s="9">
        <v>96</v>
      </c>
      <c r="GF160" s="8" t="s">
        <v>14</v>
      </c>
      <c r="GG160" s="8" t="s">
        <v>14</v>
      </c>
      <c r="GH160" s="8" t="s">
        <v>14</v>
      </c>
      <c r="GI160" s="8" t="s">
        <v>14</v>
      </c>
      <c r="GJ160" s="8" t="s">
        <v>14</v>
      </c>
      <c r="GK160" s="8" t="s">
        <v>14</v>
      </c>
      <c r="GL160" s="8" t="s">
        <v>14</v>
      </c>
      <c r="GN160" s="59"/>
      <c r="GO160" s="17" t="s">
        <v>20</v>
      </c>
      <c r="GP160" s="3">
        <v>5</v>
      </c>
      <c r="GQ160" s="8" t="s">
        <v>14</v>
      </c>
      <c r="GR160" s="8" t="s">
        <v>14</v>
      </c>
      <c r="GS160" s="9">
        <v>5</v>
      </c>
      <c r="GT160" s="8" t="s">
        <v>14</v>
      </c>
      <c r="GU160" s="8" t="s">
        <v>14</v>
      </c>
      <c r="GV160" s="8" t="s">
        <v>14</v>
      </c>
      <c r="GW160" s="8" t="s">
        <v>14</v>
      </c>
      <c r="GX160" s="8" t="s">
        <v>14</v>
      </c>
      <c r="GY160" s="8" t="s">
        <v>14</v>
      </c>
      <c r="GZ160" s="8" t="s">
        <v>14</v>
      </c>
      <c r="HA160" s="8" t="s">
        <v>14</v>
      </c>
      <c r="HB160" s="8" t="s">
        <v>14</v>
      </c>
      <c r="HD160" s="55"/>
      <c r="HE160" s="17" t="s">
        <v>20</v>
      </c>
      <c r="HF160" s="3">
        <v>1</v>
      </c>
      <c r="HG160" s="8" t="s">
        <v>14</v>
      </c>
      <c r="HH160" s="8" t="s">
        <v>14</v>
      </c>
      <c r="HI160" s="9">
        <v>1</v>
      </c>
      <c r="HJ160" s="8" t="s">
        <v>14</v>
      </c>
      <c r="HK160" s="8" t="s">
        <v>14</v>
      </c>
      <c r="HL160" s="8" t="s">
        <v>14</v>
      </c>
      <c r="HM160" s="8" t="s">
        <v>14</v>
      </c>
      <c r="HN160" s="8" t="s">
        <v>14</v>
      </c>
      <c r="HO160" s="8" t="s">
        <v>14</v>
      </c>
      <c r="HP160" s="8" t="s">
        <v>14</v>
      </c>
      <c r="HQ160" s="8" t="s">
        <v>14</v>
      </c>
      <c r="HR160" s="8" t="s">
        <v>14</v>
      </c>
    </row>
    <row r="161" spans="2:226" ht="15.75" thickBot="1" x14ac:dyDescent="0.3">
      <c r="B161" s="79"/>
      <c r="C161" s="13" t="s">
        <v>21</v>
      </c>
      <c r="D161" s="19">
        <f t="shared" si="22"/>
        <v>6</v>
      </c>
      <c r="E161" s="14">
        <f t="shared" si="23"/>
        <v>0</v>
      </c>
      <c r="F161" s="14">
        <f t="shared" si="21"/>
        <v>0</v>
      </c>
      <c r="G161" s="14">
        <f t="shared" si="21"/>
        <v>0</v>
      </c>
      <c r="H161" s="14">
        <f t="shared" si="21"/>
        <v>5</v>
      </c>
      <c r="I161" s="14">
        <f t="shared" si="21"/>
        <v>1</v>
      </c>
      <c r="J161" s="14">
        <f t="shared" si="21"/>
        <v>0</v>
      </c>
      <c r="K161" s="14">
        <f t="shared" si="21"/>
        <v>0</v>
      </c>
      <c r="L161" s="14">
        <f t="shared" si="21"/>
        <v>0</v>
      </c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59"/>
      <c r="BA161" s="7" t="s">
        <v>21</v>
      </c>
      <c r="BB161" s="3">
        <v>6</v>
      </c>
      <c r="BC161" s="8" t="s">
        <v>14</v>
      </c>
      <c r="BD161" s="8" t="s">
        <v>14</v>
      </c>
      <c r="BE161" s="8" t="s">
        <v>14</v>
      </c>
      <c r="BF161" s="9">
        <v>5</v>
      </c>
      <c r="BG161" s="9">
        <v>1</v>
      </c>
      <c r="BH161" s="8" t="s">
        <v>14</v>
      </c>
      <c r="BI161" s="8" t="s">
        <v>14</v>
      </c>
      <c r="BJ161" s="8" t="s">
        <v>14</v>
      </c>
      <c r="BK161" s="8" t="s">
        <v>14</v>
      </c>
      <c r="BL161" s="8" t="s">
        <v>14</v>
      </c>
      <c r="BM161" s="8" t="s">
        <v>14</v>
      </c>
      <c r="BN161" s="8" t="s">
        <v>14</v>
      </c>
      <c r="BP161" s="59"/>
      <c r="BQ161" s="17" t="s">
        <v>21</v>
      </c>
      <c r="BR161" s="4" t="s">
        <v>14</v>
      </c>
      <c r="BS161" s="8" t="s">
        <v>14</v>
      </c>
      <c r="BT161" s="8" t="s">
        <v>14</v>
      </c>
      <c r="BU161" s="8" t="s">
        <v>14</v>
      </c>
      <c r="BV161" s="8" t="s">
        <v>14</v>
      </c>
      <c r="BW161" s="8" t="s">
        <v>14</v>
      </c>
      <c r="BX161" s="8" t="s">
        <v>14</v>
      </c>
      <c r="BY161" s="8" t="s">
        <v>14</v>
      </c>
      <c r="BZ161" s="8" t="s">
        <v>14</v>
      </c>
      <c r="CA161" s="8" t="s">
        <v>14</v>
      </c>
      <c r="CB161" s="8" t="s">
        <v>14</v>
      </c>
      <c r="CC161" s="8" t="s">
        <v>14</v>
      </c>
      <c r="CD161" s="8" t="s">
        <v>14</v>
      </c>
      <c r="CF161" s="59"/>
      <c r="CG161" s="17" t="s">
        <v>21</v>
      </c>
      <c r="CH161" s="4" t="s">
        <v>14</v>
      </c>
      <c r="CI161" s="8" t="s">
        <v>14</v>
      </c>
      <c r="CJ161" s="8" t="s">
        <v>14</v>
      </c>
      <c r="CK161" s="8" t="s">
        <v>14</v>
      </c>
      <c r="CL161" s="8" t="s">
        <v>14</v>
      </c>
      <c r="CM161" s="8" t="s">
        <v>14</v>
      </c>
      <c r="CN161" s="8" t="s">
        <v>14</v>
      </c>
      <c r="CO161" s="8" t="s">
        <v>14</v>
      </c>
      <c r="CP161" s="8" t="s">
        <v>14</v>
      </c>
      <c r="CQ161" s="8" t="s">
        <v>14</v>
      </c>
      <c r="CR161" s="8" t="s">
        <v>14</v>
      </c>
      <c r="CS161" s="8" t="s">
        <v>14</v>
      </c>
      <c r="CT161" s="8" t="s">
        <v>14</v>
      </c>
      <c r="CV161" s="59"/>
      <c r="CW161" s="17" t="s">
        <v>21</v>
      </c>
      <c r="CX161" s="4" t="s">
        <v>14</v>
      </c>
      <c r="CY161" s="8" t="s">
        <v>14</v>
      </c>
      <c r="CZ161" s="8" t="s">
        <v>14</v>
      </c>
      <c r="DA161" s="8" t="s">
        <v>14</v>
      </c>
      <c r="DB161" s="8" t="s">
        <v>14</v>
      </c>
      <c r="DC161" s="8" t="s">
        <v>14</v>
      </c>
      <c r="DD161" s="8" t="s">
        <v>14</v>
      </c>
      <c r="DE161" s="8" t="s">
        <v>14</v>
      </c>
      <c r="DF161" s="8" t="s">
        <v>14</v>
      </c>
      <c r="DG161" s="8" t="s">
        <v>14</v>
      </c>
      <c r="DH161" s="8" t="s">
        <v>14</v>
      </c>
      <c r="DI161" s="8" t="s">
        <v>14</v>
      </c>
      <c r="DJ161" s="8" t="s">
        <v>14</v>
      </c>
      <c r="DL161" s="59"/>
      <c r="DM161" s="17" t="s">
        <v>21</v>
      </c>
      <c r="DN161" s="4" t="s">
        <v>14</v>
      </c>
      <c r="DO161" s="8" t="s">
        <v>14</v>
      </c>
      <c r="DP161" s="8" t="s">
        <v>14</v>
      </c>
      <c r="DQ161" s="8" t="s">
        <v>14</v>
      </c>
      <c r="DR161" s="8" t="s">
        <v>14</v>
      </c>
      <c r="DS161" s="8" t="s">
        <v>14</v>
      </c>
      <c r="DT161" s="8" t="s">
        <v>14</v>
      </c>
      <c r="DU161" s="8" t="s">
        <v>14</v>
      </c>
      <c r="DV161" s="8" t="s">
        <v>14</v>
      </c>
      <c r="DW161" s="8" t="s">
        <v>14</v>
      </c>
      <c r="DX161" s="8" t="s">
        <v>14</v>
      </c>
      <c r="DY161" s="8" t="s">
        <v>14</v>
      </c>
      <c r="DZ161" s="8" t="s">
        <v>14</v>
      </c>
      <c r="EB161" s="59"/>
      <c r="EC161" s="17" t="s">
        <v>21</v>
      </c>
      <c r="ED161" s="4" t="s">
        <v>14</v>
      </c>
      <c r="EE161" s="8" t="s">
        <v>14</v>
      </c>
      <c r="EF161" s="8" t="s">
        <v>14</v>
      </c>
      <c r="EG161" s="8" t="s">
        <v>14</v>
      </c>
      <c r="EH161" s="8" t="s">
        <v>14</v>
      </c>
      <c r="EI161" s="8" t="s">
        <v>14</v>
      </c>
      <c r="EJ161" s="8" t="s">
        <v>14</v>
      </c>
      <c r="EK161" s="8" t="s">
        <v>14</v>
      </c>
      <c r="EL161" s="8" t="s">
        <v>14</v>
      </c>
      <c r="EM161" s="8" t="s">
        <v>14</v>
      </c>
      <c r="EN161" s="8" t="s">
        <v>14</v>
      </c>
      <c r="EO161" s="8" t="s">
        <v>14</v>
      </c>
      <c r="EP161" s="8" t="s">
        <v>14</v>
      </c>
      <c r="ER161" s="59"/>
      <c r="ES161" s="17" t="s">
        <v>21</v>
      </c>
      <c r="ET161" s="4" t="s">
        <v>14</v>
      </c>
      <c r="EU161" s="8" t="s">
        <v>14</v>
      </c>
      <c r="EV161" s="8" t="s">
        <v>14</v>
      </c>
      <c r="EW161" s="8" t="s">
        <v>14</v>
      </c>
      <c r="EX161" s="8" t="s">
        <v>14</v>
      </c>
      <c r="EY161" s="8" t="s">
        <v>14</v>
      </c>
      <c r="EZ161" s="8" t="s">
        <v>14</v>
      </c>
      <c r="FA161" s="8" t="s">
        <v>14</v>
      </c>
      <c r="FB161" s="8" t="s">
        <v>14</v>
      </c>
      <c r="FC161" s="8" t="s">
        <v>14</v>
      </c>
      <c r="FD161" s="8" t="s">
        <v>14</v>
      </c>
      <c r="FE161" s="8" t="s">
        <v>14</v>
      </c>
      <c r="FF161" s="8" t="s">
        <v>14</v>
      </c>
      <c r="FH161" s="59"/>
      <c r="FI161" s="17" t="s">
        <v>21</v>
      </c>
      <c r="FJ161" s="4" t="s">
        <v>14</v>
      </c>
      <c r="FK161" s="8" t="s">
        <v>14</v>
      </c>
      <c r="FL161" s="8" t="s">
        <v>14</v>
      </c>
      <c r="FM161" s="8" t="s">
        <v>14</v>
      </c>
      <c r="FN161" s="8" t="s">
        <v>14</v>
      </c>
      <c r="FO161" s="8" t="s">
        <v>14</v>
      </c>
      <c r="FP161" s="8" t="s">
        <v>14</v>
      </c>
      <c r="FQ161" s="8" t="s">
        <v>14</v>
      </c>
      <c r="FR161" s="8" t="s">
        <v>14</v>
      </c>
      <c r="FS161" s="8" t="s">
        <v>14</v>
      </c>
      <c r="FT161" s="8" t="s">
        <v>14</v>
      </c>
      <c r="FU161" s="8" t="s">
        <v>14</v>
      </c>
      <c r="FV161" s="8" t="s">
        <v>14</v>
      </c>
      <c r="FX161" s="59"/>
      <c r="FY161" s="17" t="s">
        <v>21</v>
      </c>
      <c r="FZ161" s="4" t="s">
        <v>14</v>
      </c>
      <c r="GA161" s="8" t="s">
        <v>14</v>
      </c>
      <c r="GB161" s="8" t="s">
        <v>14</v>
      </c>
      <c r="GC161" s="8" t="s">
        <v>14</v>
      </c>
      <c r="GD161" s="8" t="s">
        <v>14</v>
      </c>
      <c r="GE161" s="8" t="s">
        <v>14</v>
      </c>
      <c r="GF161" s="8" t="s">
        <v>14</v>
      </c>
      <c r="GG161" s="8" t="s">
        <v>14</v>
      </c>
      <c r="GH161" s="8" t="s">
        <v>14</v>
      </c>
      <c r="GI161" s="8" t="s">
        <v>14</v>
      </c>
      <c r="GJ161" s="8" t="s">
        <v>14</v>
      </c>
      <c r="GK161" s="8" t="s">
        <v>14</v>
      </c>
      <c r="GL161" s="8" t="s">
        <v>14</v>
      </c>
      <c r="GN161" s="59"/>
      <c r="GO161" s="17" t="s">
        <v>21</v>
      </c>
      <c r="GP161" s="4" t="s">
        <v>14</v>
      </c>
      <c r="GQ161" s="8" t="s">
        <v>14</v>
      </c>
      <c r="GR161" s="8" t="s">
        <v>14</v>
      </c>
      <c r="GS161" s="8" t="s">
        <v>14</v>
      </c>
      <c r="GT161" s="8" t="s">
        <v>14</v>
      </c>
      <c r="GU161" s="8" t="s">
        <v>14</v>
      </c>
      <c r="GV161" s="8" t="s">
        <v>14</v>
      </c>
      <c r="GW161" s="8" t="s">
        <v>14</v>
      </c>
      <c r="GX161" s="8" t="s">
        <v>14</v>
      </c>
      <c r="GY161" s="8" t="s">
        <v>14</v>
      </c>
      <c r="GZ161" s="8" t="s">
        <v>14</v>
      </c>
      <c r="HA161" s="8" t="s">
        <v>14</v>
      </c>
      <c r="HB161" s="8" t="s">
        <v>14</v>
      </c>
      <c r="HD161" s="55"/>
      <c r="HE161" s="17" t="s">
        <v>21</v>
      </c>
      <c r="HF161" s="4" t="s">
        <v>14</v>
      </c>
      <c r="HG161" s="8" t="s">
        <v>14</v>
      </c>
      <c r="HH161" s="8" t="s">
        <v>14</v>
      </c>
      <c r="HI161" s="8" t="s">
        <v>14</v>
      </c>
      <c r="HJ161" s="8" t="s">
        <v>14</v>
      </c>
      <c r="HK161" s="8" t="s">
        <v>14</v>
      </c>
      <c r="HL161" s="8" t="s">
        <v>14</v>
      </c>
      <c r="HM161" s="8" t="s">
        <v>14</v>
      </c>
      <c r="HN161" s="8" t="s">
        <v>14</v>
      </c>
      <c r="HO161" s="8" t="s">
        <v>14</v>
      </c>
      <c r="HP161" s="8" t="s">
        <v>14</v>
      </c>
      <c r="HQ161" s="8" t="s">
        <v>14</v>
      </c>
      <c r="HR161" s="8" t="s">
        <v>14</v>
      </c>
    </row>
    <row r="162" spans="2:226" ht="15.75" thickBot="1" x14ac:dyDescent="0.3">
      <c r="B162" s="79"/>
      <c r="C162" s="13" t="s">
        <v>22</v>
      </c>
      <c r="D162" s="19">
        <f t="shared" si="22"/>
        <v>388</v>
      </c>
      <c r="E162" s="14">
        <f t="shared" si="23"/>
        <v>0</v>
      </c>
      <c r="F162" s="14">
        <f t="shared" si="21"/>
        <v>0</v>
      </c>
      <c r="G162" s="14">
        <f t="shared" si="21"/>
        <v>332</v>
      </c>
      <c r="H162" s="14">
        <f t="shared" si="21"/>
        <v>41</v>
      </c>
      <c r="I162" s="14">
        <f t="shared" si="21"/>
        <v>14</v>
      </c>
      <c r="J162" s="14">
        <f t="shared" si="21"/>
        <v>1</v>
      </c>
      <c r="K162" s="14">
        <f t="shared" si="21"/>
        <v>0</v>
      </c>
      <c r="L162" s="14">
        <f t="shared" si="21"/>
        <v>0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59"/>
      <c r="BA162" s="7" t="s">
        <v>22</v>
      </c>
      <c r="BB162" s="3">
        <v>318</v>
      </c>
      <c r="BC162" s="8" t="s">
        <v>14</v>
      </c>
      <c r="BD162" s="8" t="s">
        <v>14</v>
      </c>
      <c r="BE162" s="9">
        <v>282</v>
      </c>
      <c r="BF162" s="9">
        <v>32</v>
      </c>
      <c r="BG162" s="9">
        <v>4</v>
      </c>
      <c r="BH162" s="8" t="s">
        <v>14</v>
      </c>
      <c r="BI162" s="8" t="s">
        <v>14</v>
      </c>
      <c r="BJ162" s="8" t="s">
        <v>14</v>
      </c>
      <c r="BK162" s="8" t="s">
        <v>14</v>
      </c>
      <c r="BL162" s="8" t="s">
        <v>14</v>
      </c>
      <c r="BM162" s="8" t="s">
        <v>14</v>
      </c>
      <c r="BN162" s="8" t="s">
        <v>14</v>
      </c>
      <c r="BP162" s="59"/>
      <c r="BQ162" s="17" t="s">
        <v>22</v>
      </c>
      <c r="BR162" s="4" t="s">
        <v>14</v>
      </c>
      <c r="BS162" s="8" t="s">
        <v>14</v>
      </c>
      <c r="BT162" s="8" t="s">
        <v>14</v>
      </c>
      <c r="BU162" s="8" t="s">
        <v>14</v>
      </c>
      <c r="BV162" s="8" t="s">
        <v>14</v>
      </c>
      <c r="BW162" s="8" t="s">
        <v>14</v>
      </c>
      <c r="BX162" s="8" t="s">
        <v>14</v>
      </c>
      <c r="BY162" s="8" t="s">
        <v>14</v>
      </c>
      <c r="BZ162" s="8" t="s">
        <v>14</v>
      </c>
      <c r="CA162" s="8" t="s">
        <v>14</v>
      </c>
      <c r="CB162" s="8" t="s">
        <v>14</v>
      </c>
      <c r="CC162" s="8" t="s">
        <v>14</v>
      </c>
      <c r="CD162" s="8" t="s">
        <v>14</v>
      </c>
      <c r="CF162" s="59"/>
      <c r="CG162" s="17" t="s">
        <v>22</v>
      </c>
      <c r="CH162" s="3">
        <v>2</v>
      </c>
      <c r="CI162" s="8" t="s">
        <v>14</v>
      </c>
      <c r="CJ162" s="8" t="s">
        <v>14</v>
      </c>
      <c r="CK162" s="8" t="s">
        <v>14</v>
      </c>
      <c r="CL162" s="9">
        <v>1</v>
      </c>
      <c r="CM162" s="9">
        <v>1</v>
      </c>
      <c r="CN162" s="8" t="s">
        <v>14</v>
      </c>
      <c r="CO162" s="8" t="s">
        <v>14</v>
      </c>
      <c r="CP162" s="8" t="s">
        <v>14</v>
      </c>
      <c r="CQ162" s="8" t="s">
        <v>14</v>
      </c>
      <c r="CR162" s="8" t="s">
        <v>14</v>
      </c>
      <c r="CS162" s="8" t="s">
        <v>14</v>
      </c>
      <c r="CT162" s="8" t="s">
        <v>14</v>
      </c>
      <c r="CV162" s="59"/>
      <c r="CW162" s="17" t="s">
        <v>22</v>
      </c>
      <c r="CX162" s="3">
        <v>3</v>
      </c>
      <c r="CY162" s="8" t="s">
        <v>14</v>
      </c>
      <c r="CZ162" s="8" t="s">
        <v>14</v>
      </c>
      <c r="DA162" s="9">
        <v>2</v>
      </c>
      <c r="DB162" s="9">
        <v>1</v>
      </c>
      <c r="DC162" s="8" t="s">
        <v>14</v>
      </c>
      <c r="DD162" s="8" t="s">
        <v>14</v>
      </c>
      <c r="DE162" s="8" t="s">
        <v>14</v>
      </c>
      <c r="DF162" s="8" t="s">
        <v>14</v>
      </c>
      <c r="DG162" s="8" t="s">
        <v>14</v>
      </c>
      <c r="DH162" s="8" t="s">
        <v>14</v>
      </c>
      <c r="DI162" s="8" t="s">
        <v>14</v>
      </c>
      <c r="DJ162" s="8" t="s">
        <v>14</v>
      </c>
      <c r="DL162" s="59"/>
      <c r="DM162" s="17" t="s">
        <v>22</v>
      </c>
      <c r="DN162" s="3">
        <v>4</v>
      </c>
      <c r="DO162" s="8" t="s">
        <v>14</v>
      </c>
      <c r="DP162" s="8" t="s">
        <v>14</v>
      </c>
      <c r="DQ162" s="9">
        <v>2</v>
      </c>
      <c r="DR162" s="9">
        <v>2</v>
      </c>
      <c r="DS162" s="8" t="s">
        <v>14</v>
      </c>
      <c r="DT162" s="8" t="s">
        <v>14</v>
      </c>
      <c r="DU162" s="8" t="s">
        <v>14</v>
      </c>
      <c r="DV162" s="8" t="s">
        <v>14</v>
      </c>
      <c r="DW162" s="8" t="s">
        <v>14</v>
      </c>
      <c r="DX162" s="8" t="s">
        <v>14</v>
      </c>
      <c r="DY162" s="8" t="s">
        <v>14</v>
      </c>
      <c r="DZ162" s="8" t="s">
        <v>14</v>
      </c>
      <c r="EB162" s="59"/>
      <c r="EC162" s="17" t="s">
        <v>22</v>
      </c>
      <c r="ED162" s="4" t="s">
        <v>14</v>
      </c>
      <c r="EE162" s="8" t="s">
        <v>14</v>
      </c>
      <c r="EF162" s="8" t="s">
        <v>14</v>
      </c>
      <c r="EG162" s="8" t="s">
        <v>14</v>
      </c>
      <c r="EH162" s="8" t="s">
        <v>14</v>
      </c>
      <c r="EI162" s="8" t="s">
        <v>14</v>
      </c>
      <c r="EJ162" s="8" t="s">
        <v>14</v>
      </c>
      <c r="EK162" s="8" t="s">
        <v>14</v>
      </c>
      <c r="EL162" s="8" t="s">
        <v>14</v>
      </c>
      <c r="EM162" s="8" t="s">
        <v>14</v>
      </c>
      <c r="EN162" s="8" t="s">
        <v>14</v>
      </c>
      <c r="EO162" s="8" t="s">
        <v>14</v>
      </c>
      <c r="EP162" s="8" t="s">
        <v>14</v>
      </c>
      <c r="ER162" s="59"/>
      <c r="ES162" s="17" t="s">
        <v>22</v>
      </c>
      <c r="ET162" s="4" t="s">
        <v>14</v>
      </c>
      <c r="EU162" s="8" t="s">
        <v>14</v>
      </c>
      <c r="EV162" s="8" t="s">
        <v>14</v>
      </c>
      <c r="EW162" s="8" t="s">
        <v>14</v>
      </c>
      <c r="EX162" s="8" t="s">
        <v>14</v>
      </c>
      <c r="EY162" s="8" t="s">
        <v>14</v>
      </c>
      <c r="EZ162" s="8" t="s">
        <v>14</v>
      </c>
      <c r="FA162" s="8" t="s">
        <v>14</v>
      </c>
      <c r="FB162" s="8" t="s">
        <v>14</v>
      </c>
      <c r="FC162" s="8" t="s">
        <v>14</v>
      </c>
      <c r="FD162" s="8" t="s">
        <v>14</v>
      </c>
      <c r="FE162" s="8" t="s">
        <v>14</v>
      </c>
      <c r="FF162" s="8" t="s">
        <v>14</v>
      </c>
      <c r="FH162" s="59"/>
      <c r="FI162" s="17" t="s">
        <v>22</v>
      </c>
      <c r="FJ162" s="3">
        <v>1</v>
      </c>
      <c r="FK162" s="8" t="s">
        <v>14</v>
      </c>
      <c r="FL162" s="8" t="s">
        <v>14</v>
      </c>
      <c r="FM162" s="9">
        <v>1</v>
      </c>
      <c r="FN162" s="8" t="s">
        <v>14</v>
      </c>
      <c r="FO162" s="8" t="s">
        <v>14</v>
      </c>
      <c r="FP162" s="8" t="s">
        <v>14</v>
      </c>
      <c r="FQ162" s="8" t="s">
        <v>14</v>
      </c>
      <c r="FR162" s="8" t="s">
        <v>14</v>
      </c>
      <c r="FS162" s="8" t="s">
        <v>14</v>
      </c>
      <c r="FT162" s="8" t="s">
        <v>14</v>
      </c>
      <c r="FU162" s="8" t="s">
        <v>14</v>
      </c>
      <c r="FV162" s="8" t="s">
        <v>14</v>
      </c>
      <c r="FX162" s="59"/>
      <c r="FY162" s="17" t="s">
        <v>22</v>
      </c>
      <c r="FZ162" s="3">
        <v>59</v>
      </c>
      <c r="GA162" s="8" t="s">
        <v>14</v>
      </c>
      <c r="GB162" s="8" t="s">
        <v>14</v>
      </c>
      <c r="GC162" s="9">
        <v>45</v>
      </c>
      <c r="GD162" s="9">
        <v>5</v>
      </c>
      <c r="GE162" s="9">
        <v>8</v>
      </c>
      <c r="GF162" s="9">
        <v>1</v>
      </c>
      <c r="GG162" s="8" t="s">
        <v>14</v>
      </c>
      <c r="GH162" s="8" t="s">
        <v>14</v>
      </c>
      <c r="GI162" s="8" t="s">
        <v>14</v>
      </c>
      <c r="GJ162" s="8" t="s">
        <v>14</v>
      </c>
      <c r="GK162" s="8" t="s">
        <v>14</v>
      </c>
      <c r="GL162" s="8" t="s">
        <v>14</v>
      </c>
      <c r="GN162" s="59"/>
      <c r="GO162" s="17" t="s">
        <v>22</v>
      </c>
      <c r="GP162" s="3">
        <v>1</v>
      </c>
      <c r="GQ162" s="8" t="s">
        <v>14</v>
      </c>
      <c r="GR162" s="8" t="s">
        <v>14</v>
      </c>
      <c r="GS162" s="8" t="s">
        <v>14</v>
      </c>
      <c r="GT162" s="8" t="s">
        <v>14</v>
      </c>
      <c r="GU162" s="9">
        <v>1</v>
      </c>
      <c r="GV162" s="8" t="s">
        <v>14</v>
      </c>
      <c r="GW162" s="8" t="s">
        <v>14</v>
      </c>
      <c r="GX162" s="8" t="s">
        <v>14</v>
      </c>
      <c r="GY162" s="8" t="s">
        <v>14</v>
      </c>
      <c r="GZ162" s="8" t="s">
        <v>14</v>
      </c>
      <c r="HA162" s="8" t="s">
        <v>14</v>
      </c>
      <c r="HB162" s="8" t="s">
        <v>14</v>
      </c>
      <c r="HD162" s="55"/>
      <c r="HE162" s="17" t="s">
        <v>22</v>
      </c>
      <c r="HF162" s="4" t="s">
        <v>14</v>
      </c>
      <c r="HG162" s="8" t="s">
        <v>14</v>
      </c>
      <c r="HH162" s="8" t="s">
        <v>14</v>
      </c>
      <c r="HI162" s="8" t="s">
        <v>14</v>
      </c>
      <c r="HJ162" s="8" t="s">
        <v>14</v>
      </c>
      <c r="HK162" s="8" t="s">
        <v>14</v>
      </c>
      <c r="HL162" s="8" t="s">
        <v>14</v>
      </c>
      <c r="HM162" s="8" t="s">
        <v>14</v>
      </c>
      <c r="HN162" s="8" t="s">
        <v>14</v>
      </c>
      <c r="HO162" s="8" t="s">
        <v>14</v>
      </c>
      <c r="HP162" s="8" t="s">
        <v>14</v>
      </c>
      <c r="HQ162" s="8" t="s">
        <v>14</v>
      </c>
      <c r="HR162" s="8" t="s">
        <v>14</v>
      </c>
    </row>
    <row r="163" spans="2:226" ht="15.75" thickBot="1" x14ac:dyDescent="0.3">
      <c r="B163" s="79"/>
      <c r="C163" s="13" t="s">
        <v>23</v>
      </c>
      <c r="D163" s="19">
        <f t="shared" si="22"/>
        <v>1</v>
      </c>
      <c r="E163" s="14">
        <f t="shared" si="23"/>
        <v>0</v>
      </c>
      <c r="F163" s="14">
        <f t="shared" si="21"/>
        <v>0</v>
      </c>
      <c r="G163" s="14">
        <f t="shared" si="21"/>
        <v>0</v>
      </c>
      <c r="H163" s="14">
        <f t="shared" si="21"/>
        <v>0</v>
      </c>
      <c r="I163" s="14">
        <f t="shared" si="21"/>
        <v>1</v>
      </c>
      <c r="J163" s="14">
        <f t="shared" si="21"/>
        <v>0</v>
      </c>
      <c r="K163" s="14">
        <f t="shared" si="21"/>
        <v>0</v>
      </c>
      <c r="L163" s="14">
        <f t="shared" si="21"/>
        <v>0</v>
      </c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59"/>
      <c r="BA163" s="7" t="s">
        <v>23</v>
      </c>
      <c r="BB163" s="3">
        <v>1</v>
      </c>
      <c r="BC163" s="8" t="s">
        <v>14</v>
      </c>
      <c r="BD163" s="8" t="s">
        <v>14</v>
      </c>
      <c r="BE163" s="8" t="s">
        <v>14</v>
      </c>
      <c r="BF163" s="8" t="s">
        <v>14</v>
      </c>
      <c r="BG163" s="9">
        <v>1</v>
      </c>
      <c r="BH163" s="8" t="s">
        <v>14</v>
      </c>
      <c r="BI163" s="8" t="s">
        <v>14</v>
      </c>
      <c r="BJ163" s="8" t="s">
        <v>14</v>
      </c>
      <c r="BK163" s="8" t="s">
        <v>14</v>
      </c>
      <c r="BL163" s="8" t="s">
        <v>14</v>
      </c>
      <c r="BM163" s="8" t="s">
        <v>14</v>
      </c>
      <c r="BN163" s="8" t="s">
        <v>14</v>
      </c>
      <c r="BP163" s="59"/>
      <c r="BQ163" s="17" t="s">
        <v>23</v>
      </c>
      <c r="BR163" s="4" t="s">
        <v>14</v>
      </c>
      <c r="BS163" s="8" t="s">
        <v>14</v>
      </c>
      <c r="BT163" s="8" t="s">
        <v>14</v>
      </c>
      <c r="BU163" s="8" t="s">
        <v>14</v>
      </c>
      <c r="BV163" s="8" t="s">
        <v>14</v>
      </c>
      <c r="BW163" s="8" t="s">
        <v>14</v>
      </c>
      <c r="BX163" s="8" t="s">
        <v>14</v>
      </c>
      <c r="BY163" s="8" t="s">
        <v>14</v>
      </c>
      <c r="BZ163" s="8" t="s">
        <v>14</v>
      </c>
      <c r="CA163" s="8" t="s">
        <v>14</v>
      </c>
      <c r="CB163" s="8" t="s">
        <v>14</v>
      </c>
      <c r="CC163" s="8" t="s">
        <v>14</v>
      </c>
      <c r="CD163" s="8" t="s">
        <v>14</v>
      </c>
      <c r="CF163" s="59"/>
      <c r="CG163" s="17" t="s">
        <v>23</v>
      </c>
      <c r="CH163" s="4" t="s">
        <v>14</v>
      </c>
      <c r="CI163" s="8" t="s">
        <v>14</v>
      </c>
      <c r="CJ163" s="8" t="s">
        <v>14</v>
      </c>
      <c r="CK163" s="8" t="s">
        <v>14</v>
      </c>
      <c r="CL163" s="8" t="s">
        <v>14</v>
      </c>
      <c r="CM163" s="8" t="s">
        <v>14</v>
      </c>
      <c r="CN163" s="8" t="s">
        <v>14</v>
      </c>
      <c r="CO163" s="8" t="s">
        <v>14</v>
      </c>
      <c r="CP163" s="8" t="s">
        <v>14</v>
      </c>
      <c r="CQ163" s="8" t="s">
        <v>14</v>
      </c>
      <c r="CR163" s="8" t="s">
        <v>14</v>
      </c>
      <c r="CS163" s="8" t="s">
        <v>14</v>
      </c>
      <c r="CT163" s="8" t="s">
        <v>14</v>
      </c>
      <c r="CV163" s="59"/>
      <c r="CW163" s="17" t="s">
        <v>23</v>
      </c>
      <c r="CX163" s="4" t="s">
        <v>14</v>
      </c>
      <c r="CY163" s="8" t="s">
        <v>14</v>
      </c>
      <c r="CZ163" s="8" t="s">
        <v>14</v>
      </c>
      <c r="DA163" s="8" t="s">
        <v>14</v>
      </c>
      <c r="DB163" s="8" t="s">
        <v>14</v>
      </c>
      <c r="DC163" s="8" t="s">
        <v>14</v>
      </c>
      <c r="DD163" s="8" t="s">
        <v>14</v>
      </c>
      <c r="DE163" s="8" t="s">
        <v>14</v>
      </c>
      <c r="DF163" s="8" t="s">
        <v>14</v>
      </c>
      <c r="DG163" s="8" t="s">
        <v>14</v>
      </c>
      <c r="DH163" s="8" t="s">
        <v>14</v>
      </c>
      <c r="DI163" s="8" t="s">
        <v>14</v>
      </c>
      <c r="DJ163" s="8" t="s">
        <v>14</v>
      </c>
      <c r="DL163" s="59"/>
      <c r="DM163" s="17" t="s">
        <v>23</v>
      </c>
      <c r="DN163" s="4" t="s">
        <v>14</v>
      </c>
      <c r="DO163" s="8" t="s">
        <v>14</v>
      </c>
      <c r="DP163" s="8" t="s">
        <v>14</v>
      </c>
      <c r="DQ163" s="8" t="s">
        <v>14</v>
      </c>
      <c r="DR163" s="8" t="s">
        <v>14</v>
      </c>
      <c r="DS163" s="8" t="s">
        <v>14</v>
      </c>
      <c r="DT163" s="8" t="s">
        <v>14</v>
      </c>
      <c r="DU163" s="8" t="s">
        <v>14</v>
      </c>
      <c r="DV163" s="8" t="s">
        <v>14</v>
      </c>
      <c r="DW163" s="8" t="s">
        <v>14</v>
      </c>
      <c r="DX163" s="8" t="s">
        <v>14</v>
      </c>
      <c r="DY163" s="8" t="s">
        <v>14</v>
      </c>
      <c r="DZ163" s="8" t="s">
        <v>14</v>
      </c>
      <c r="EB163" s="59"/>
      <c r="EC163" s="17" t="s">
        <v>23</v>
      </c>
      <c r="ED163" s="4" t="s">
        <v>14</v>
      </c>
      <c r="EE163" s="8" t="s">
        <v>14</v>
      </c>
      <c r="EF163" s="8" t="s">
        <v>14</v>
      </c>
      <c r="EG163" s="8" t="s">
        <v>14</v>
      </c>
      <c r="EH163" s="8" t="s">
        <v>14</v>
      </c>
      <c r="EI163" s="8" t="s">
        <v>14</v>
      </c>
      <c r="EJ163" s="8" t="s">
        <v>14</v>
      </c>
      <c r="EK163" s="8" t="s">
        <v>14</v>
      </c>
      <c r="EL163" s="8" t="s">
        <v>14</v>
      </c>
      <c r="EM163" s="8" t="s">
        <v>14</v>
      </c>
      <c r="EN163" s="8" t="s">
        <v>14</v>
      </c>
      <c r="EO163" s="8" t="s">
        <v>14</v>
      </c>
      <c r="EP163" s="8" t="s">
        <v>14</v>
      </c>
      <c r="ER163" s="59"/>
      <c r="ES163" s="17" t="s">
        <v>23</v>
      </c>
      <c r="ET163" s="4" t="s">
        <v>14</v>
      </c>
      <c r="EU163" s="8" t="s">
        <v>14</v>
      </c>
      <c r="EV163" s="8" t="s">
        <v>14</v>
      </c>
      <c r="EW163" s="8" t="s">
        <v>14</v>
      </c>
      <c r="EX163" s="8" t="s">
        <v>14</v>
      </c>
      <c r="EY163" s="8" t="s">
        <v>14</v>
      </c>
      <c r="EZ163" s="8" t="s">
        <v>14</v>
      </c>
      <c r="FA163" s="8" t="s">
        <v>14</v>
      </c>
      <c r="FB163" s="8" t="s">
        <v>14</v>
      </c>
      <c r="FC163" s="8" t="s">
        <v>14</v>
      </c>
      <c r="FD163" s="8" t="s">
        <v>14</v>
      </c>
      <c r="FE163" s="8" t="s">
        <v>14</v>
      </c>
      <c r="FF163" s="8" t="s">
        <v>14</v>
      </c>
      <c r="FH163" s="59"/>
      <c r="FI163" s="17" t="s">
        <v>23</v>
      </c>
      <c r="FJ163" s="4" t="s">
        <v>14</v>
      </c>
      <c r="FK163" s="8" t="s">
        <v>14</v>
      </c>
      <c r="FL163" s="8" t="s">
        <v>14</v>
      </c>
      <c r="FM163" s="8" t="s">
        <v>14</v>
      </c>
      <c r="FN163" s="8" t="s">
        <v>14</v>
      </c>
      <c r="FO163" s="8" t="s">
        <v>14</v>
      </c>
      <c r="FP163" s="8" t="s">
        <v>14</v>
      </c>
      <c r="FQ163" s="8" t="s">
        <v>14</v>
      </c>
      <c r="FR163" s="8" t="s">
        <v>14</v>
      </c>
      <c r="FS163" s="8" t="s">
        <v>14</v>
      </c>
      <c r="FT163" s="8" t="s">
        <v>14</v>
      </c>
      <c r="FU163" s="8" t="s">
        <v>14</v>
      </c>
      <c r="FV163" s="8" t="s">
        <v>14</v>
      </c>
      <c r="FX163" s="59"/>
      <c r="FY163" s="17" t="s">
        <v>23</v>
      </c>
      <c r="FZ163" s="4" t="s">
        <v>14</v>
      </c>
      <c r="GA163" s="8" t="s">
        <v>14</v>
      </c>
      <c r="GB163" s="8" t="s">
        <v>14</v>
      </c>
      <c r="GC163" s="8" t="s">
        <v>14</v>
      </c>
      <c r="GD163" s="8" t="s">
        <v>14</v>
      </c>
      <c r="GE163" s="8" t="s">
        <v>14</v>
      </c>
      <c r="GF163" s="8" t="s">
        <v>14</v>
      </c>
      <c r="GG163" s="8" t="s">
        <v>14</v>
      </c>
      <c r="GH163" s="8" t="s">
        <v>14</v>
      </c>
      <c r="GI163" s="8" t="s">
        <v>14</v>
      </c>
      <c r="GJ163" s="8" t="s">
        <v>14</v>
      </c>
      <c r="GK163" s="8" t="s">
        <v>14</v>
      </c>
      <c r="GL163" s="8" t="s">
        <v>14</v>
      </c>
      <c r="GN163" s="59"/>
      <c r="GO163" s="17" t="s">
        <v>23</v>
      </c>
      <c r="GP163" s="4" t="s">
        <v>14</v>
      </c>
      <c r="GQ163" s="8" t="s">
        <v>14</v>
      </c>
      <c r="GR163" s="8" t="s">
        <v>14</v>
      </c>
      <c r="GS163" s="8" t="s">
        <v>14</v>
      </c>
      <c r="GT163" s="8" t="s">
        <v>14</v>
      </c>
      <c r="GU163" s="8" t="s">
        <v>14</v>
      </c>
      <c r="GV163" s="8" t="s">
        <v>14</v>
      </c>
      <c r="GW163" s="8" t="s">
        <v>14</v>
      </c>
      <c r="GX163" s="8" t="s">
        <v>14</v>
      </c>
      <c r="GY163" s="8" t="s">
        <v>14</v>
      </c>
      <c r="GZ163" s="8" t="s">
        <v>14</v>
      </c>
      <c r="HA163" s="8" t="s">
        <v>14</v>
      </c>
      <c r="HB163" s="8" t="s">
        <v>14</v>
      </c>
      <c r="HD163" s="55"/>
      <c r="HE163" s="17" t="s">
        <v>23</v>
      </c>
      <c r="HF163" s="4" t="s">
        <v>14</v>
      </c>
      <c r="HG163" s="8" t="s">
        <v>14</v>
      </c>
      <c r="HH163" s="8" t="s">
        <v>14</v>
      </c>
      <c r="HI163" s="8" t="s">
        <v>14</v>
      </c>
      <c r="HJ163" s="8" t="s">
        <v>14</v>
      </c>
      <c r="HK163" s="8" t="s">
        <v>14</v>
      </c>
      <c r="HL163" s="8" t="s">
        <v>14</v>
      </c>
      <c r="HM163" s="8" t="s">
        <v>14</v>
      </c>
      <c r="HN163" s="8" t="s">
        <v>14</v>
      </c>
      <c r="HO163" s="8" t="s">
        <v>14</v>
      </c>
      <c r="HP163" s="8" t="s">
        <v>14</v>
      </c>
      <c r="HQ163" s="8" t="s">
        <v>14</v>
      </c>
      <c r="HR163" s="8" t="s">
        <v>14</v>
      </c>
    </row>
    <row r="164" spans="2:226" ht="15.75" thickBot="1" x14ac:dyDescent="0.3">
      <c r="B164" s="79"/>
      <c r="C164" s="13" t="s">
        <v>24</v>
      </c>
      <c r="D164" s="19">
        <f t="shared" si="22"/>
        <v>0</v>
      </c>
      <c r="E164" s="14">
        <f t="shared" si="23"/>
        <v>0</v>
      </c>
      <c r="F164" s="14">
        <f t="shared" si="21"/>
        <v>0</v>
      </c>
      <c r="G164" s="14">
        <f t="shared" si="21"/>
        <v>0</v>
      </c>
      <c r="H164" s="14">
        <f t="shared" si="21"/>
        <v>0</v>
      </c>
      <c r="I164" s="14">
        <f t="shared" si="21"/>
        <v>0</v>
      </c>
      <c r="J164" s="14">
        <f t="shared" si="21"/>
        <v>0</v>
      </c>
      <c r="K164" s="14">
        <f t="shared" si="21"/>
        <v>0</v>
      </c>
      <c r="L164" s="14">
        <f t="shared" si="21"/>
        <v>0</v>
      </c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59"/>
      <c r="BA164" s="7" t="s">
        <v>24</v>
      </c>
      <c r="BB164" s="4" t="s">
        <v>14</v>
      </c>
      <c r="BC164" s="8" t="s">
        <v>14</v>
      </c>
      <c r="BD164" s="8" t="s">
        <v>14</v>
      </c>
      <c r="BE164" s="8" t="s">
        <v>14</v>
      </c>
      <c r="BF164" s="8" t="s">
        <v>14</v>
      </c>
      <c r="BG164" s="8" t="s">
        <v>14</v>
      </c>
      <c r="BH164" s="8" t="s">
        <v>14</v>
      </c>
      <c r="BI164" s="8" t="s">
        <v>14</v>
      </c>
      <c r="BJ164" s="8" t="s">
        <v>14</v>
      </c>
      <c r="BK164" s="8" t="s">
        <v>14</v>
      </c>
      <c r="BL164" s="8" t="s">
        <v>14</v>
      </c>
      <c r="BM164" s="8" t="s">
        <v>14</v>
      </c>
      <c r="BN164" s="8" t="s">
        <v>14</v>
      </c>
      <c r="BP164" s="59"/>
      <c r="BQ164" s="17" t="s">
        <v>24</v>
      </c>
      <c r="BR164" s="4" t="s">
        <v>14</v>
      </c>
      <c r="BS164" s="8" t="s">
        <v>14</v>
      </c>
      <c r="BT164" s="8" t="s">
        <v>14</v>
      </c>
      <c r="BU164" s="8" t="s">
        <v>14</v>
      </c>
      <c r="BV164" s="8" t="s">
        <v>14</v>
      </c>
      <c r="BW164" s="8" t="s">
        <v>14</v>
      </c>
      <c r="BX164" s="8" t="s">
        <v>14</v>
      </c>
      <c r="BY164" s="8" t="s">
        <v>14</v>
      </c>
      <c r="BZ164" s="8" t="s">
        <v>14</v>
      </c>
      <c r="CA164" s="8" t="s">
        <v>14</v>
      </c>
      <c r="CB164" s="8" t="s">
        <v>14</v>
      </c>
      <c r="CC164" s="8" t="s">
        <v>14</v>
      </c>
      <c r="CD164" s="8" t="s">
        <v>14</v>
      </c>
      <c r="CF164" s="59"/>
      <c r="CG164" s="17" t="s">
        <v>24</v>
      </c>
      <c r="CH164" s="4" t="s">
        <v>14</v>
      </c>
      <c r="CI164" s="8" t="s">
        <v>14</v>
      </c>
      <c r="CJ164" s="8" t="s">
        <v>14</v>
      </c>
      <c r="CK164" s="8" t="s">
        <v>14</v>
      </c>
      <c r="CL164" s="8" t="s">
        <v>14</v>
      </c>
      <c r="CM164" s="8" t="s">
        <v>14</v>
      </c>
      <c r="CN164" s="8" t="s">
        <v>14</v>
      </c>
      <c r="CO164" s="8" t="s">
        <v>14</v>
      </c>
      <c r="CP164" s="8" t="s">
        <v>14</v>
      </c>
      <c r="CQ164" s="8" t="s">
        <v>14</v>
      </c>
      <c r="CR164" s="8" t="s">
        <v>14</v>
      </c>
      <c r="CS164" s="8" t="s">
        <v>14</v>
      </c>
      <c r="CT164" s="8" t="s">
        <v>14</v>
      </c>
      <c r="CV164" s="59"/>
      <c r="CW164" s="17" t="s">
        <v>24</v>
      </c>
      <c r="CX164" s="4" t="s">
        <v>14</v>
      </c>
      <c r="CY164" s="8" t="s">
        <v>14</v>
      </c>
      <c r="CZ164" s="8" t="s">
        <v>14</v>
      </c>
      <c r="DA164" s="8" t="s">
        <v>14</v>
      </c>
      <c r="DB164" s="8" t="s">
        <v>14</v>
      </c>
      <c r="DC164" s="8" t="s">
        <v>14</v>
      </c>
      <c r="DD164" s="8" t="s">
        <v>14</v>
      </c>
      <c r="DE164" s="8" t="s">
        <v>14</v>
      </c>
      <c r="DF164" s="8" t="s">
        <v>14</v>
      </c>
      <c r="DG164" s="8" t="s">
        <v>14</v>
      </c>
      <c r="DH164" s="8" t="s">
        <v>14</v>
      </c>
      <c r="DI164" s="8" t="s">
        <v>14</v>
      </c>
      <c r="DJ164" s="8" t="s">
        <v>14</v>
      </c>
      <c r="DL164" s="59"/>
      <c r="DM164" s="17" t="s">
        <v>24</v>
      </c>
      <c r="DN164" s="4" t="s">
        <v>14</v>
      </c>
      <c r="DO164" s="8" t="s">
        <v>14</v>
      </c>
      <c r="DP164" s="8" t="s">
        <v>14</v>
      </c>
      <c r="DQ164" s="8" t="s">
        <v>14</v>
      </c>
      <c r="DR164" s="8" t="s">
        <v>14</v>
      </c>
      <c r="DS164" s="8" t="s">
        <v>14</v>
      </c>
      <c r="DT164" s="8" t="s">
        <v>14</v>
      </c>
      <c r="DU164" s="8" t="s">
        <v>14</v>
      </c>
      <c r="DV164" s="8" t="s">
        <v>14</v>
      </c>
      <c r="DW164" s="8" t="s">
        <v>14</v>
      </c>
      <c r="DX164" s="8" t="s">
        <v>14</v>
      </c>
      <c r="DY164" s="8" t="s">
        <v>14</v>
      </c>
      <c r="DZ164" s="8" t="s">
        <v>14</v>
      </c>
      <c r="EB164" s="59"/>
      <c r="EC164" s="17" t="s">
        <v>24</v>
      </c>
      <c r="ED164" s="4" t="s">
        <v>14</v>
      </c>
      <c r="EE164" s="8" t="s">
        <v>14</v>
      </c>
      <c r="EF164" s="8" t="s">
        <v>14</v>
      </c>
      <c r="EG164" s="8" t="s">
        <v>14</v>
      </c>
      <c r="EH164" s="8" t="s">
        <v>14</v>
      </c>
      <c r="EI164" s="8" t="s">
        <v>14</v>
      </c>
      <c r="EJ164" s="8" t="s">
        <v>14</v>
      </c>
      <c r="EK164" s="8" t="s">
        <v>14</v>
      </c>
      <c r="EL164" s="8" t="s">
        <v>14</v>
      </c>
      <c r="EM164" s="8" t="s">
        <v>14</v>
      </c>
      <c r="EN164" s="8" t="s">
        <v>14</v>
      </c>
      <c r="EO164" s="8" t="s">
        <v>14</v>
      </c>
      <c r="EP164" s="8" t="s">
        <v>14</v>
      </c>
      <c r="ER164" s="59"/>
      <c r="ES164" s="17" t="s">
        <v>24</v>
      </c>
      <c r="ET164" s="4" t="s">
        <v>14</v>
      </c>
      <c r="EU164" s="8" t="s">
        <v>14</v>
      </c>
      <c r="EV164" s="8" t="s">
        <v>14</v>
      </c>
      <c r="EW164" s="8" t="s">
        <v>14</v>
      </c>
      <c r="EX164" s="8" t="s">
        <v>14</v>
      </c>
      <c r="EY164" s="8" t="s">
        <v>14</v>
      </c>
      <c r="EZ164" s="8" t="s">
        <v>14</v>
      </c>
      <c r="FA164" s="8" t="s">
        <v>14</v>
      </c>
      <c r="FB164" s="8" t="s">
        <v>14</v>
      </c>
      <c r="FC164" s="8" t="s">
        <v>14</v>
      </c>
      <c r="FD164" s="8" t="s">
        <v>14</v>
      </c>
      <c r="FE164" s="8" t="s">
        <v>14</v>
      </c>
      <c r="FF164" s="8" t="s">
        <v>14</v>
      </c>
      <c r="FH164" s="59"/>
      <c r="FI164" s="17" t="s">
        <v>24</v>
      </c>
      <c r="FJ164" s="4" t="s">
        <v>14</v>
      </c>
      <c r="FK164" s="8" t="s">
        <v>14</v>
      </c>
      <c r="FL164" s="8" t="s">
        <v>14</v>
      </c>
      <c r="FM164" s="8" t="s">
        <v>14</v>
      </c>
      <c r="FN164" s="8" t="s">
        <v>14</v>
      </c>
      <c r="FO164" s="8" t="s">
        <v>14</v>
      </c>
      <c r="FP164" s="8" t="s">
        <v>14</v>
      </c>
      <c r="FQ164" s="8" t="s">
        <v>14</v>
      </c>
      <c r="FR164" s="8" t="s">
        <v>14</v>
      </c>
      <c r="FS164" s="8" t="s">
        <v>14</v>
      </c>
      <c r="FT164" s="8" t="s">
        <v>14</v>
      </c>
      <c r="FU164" s="8" t="s">
        <v>14</v>
      </c>
      <c r="FV164" s="8" t="s">
        <v>14</v>
      </c>
      <c r="FX164" s="59"/>
      <c r="FY164" s="17" t="s">
        <v>24</v>
      </c>
      <c r="FZ164" s="4" t="s">
        <v>14</v>
      </c>
      <c r="GA164" s="8" t="s">
        <v>14</v>
      </c>
      <c r="GB164" s="8" t="s">
        <v>14</v>
      </c>
      <c r="GC164" s="8" t="s">
        <v>14</v>
      </c>
      <c r="GD164" s="8" t="s">
        <v>14</v>
      </c>
      <c r="GE164" s="8" t="s">
        <v>14</v>
      </c>
      <c r="GF164" s="8" t="s">
        <v>14</v>
      </c>
      <c r="GG164" s="8" t="s">
        <v>14</v>
      </c>
      <c r="GH164" s="8" t="s">
        <v>14</v>
      </c>
      <c r="GI164" s="8" t="s">
        <v>14</v>
      </c>
      <c r="GJ164" s="8" t="s">
        <v>14</v>
      </c>
      <c r="GK164" s="8" t="s">
        <v>14</v>
      </c>
      <c r="GL164" s="8" t="s">
        <v>14</v>
      </c>
      <c r="GN164" s="59"/>
      <c r="GO164" s="17" t="s">
        <v>24</v>
      </c>
      <c r="GP164" s="4" t="s">
        <v>14</v>
      </c>
      <c r="GQ164" s="8" t="s">
        <v>14</v>
      </c>
      <c r="GR164" s="8" t="s">
        <v>14</v>
      </c>
      <c r="GS164" s="8" t="s">
        <v>14</v>
      </c>
      <c r="GT164" s="8" t="s">
        <v>14</v>
      </c>
      <c r="GU164" s="8" t="s">
        <v>14</v>
      </c>
      <c r="GV164" s="8" t="s">
        <v>14</v>
      </c>
      <c r="GW164" s="8" t="s">
        <v>14</v>
      </c>
      <c r="GX164" s="8" t="s">
        <v>14</v>
      </c>
      <c r="GY164" s="8" t="s">
        <v>14</v>
      </c>
      <c r="GZ164" s="8" t="s">
        <v>14</v>
      </c>
      <c r="HA164" s="8" t="s">
        <v>14</v>
      </c>
      <c r="HB164" s="8" t="s">
        <v>14</v>
      </c>
      <c r="HD164" s="55"/>
      <c r="HE164" s="17" t="s">
        <v>24</v>
      </c>
      <c r="HF164" s="4" t="s">
        <v>14</v>
      </c>
      <c r="HG164" s="8" t="s">
        <v>14</v>
      </c>
      <c r="HH164" s="8" t="s">
        <v>14</v>
      </c>
      <c r="HI164" s="8" t="s">
        <v>14</v>
      </c>
      <c r="HJ164" s="8" t="s">
        <v>14</v>
      </c>
      <c r="HK164" s="8" t="s">
        <v>14</v>
      </c>
      <c r="HL164" s="8" t="s">
        <v>14</v>
      </c>
      <c r="HM164" s="8" t="s">
        <v>14</v>
      </c>
      <c r="HN164" s="8" t="s">
        <v>14</v>
      </c>
      <c r="HO164" s="8" t="s">
        <v>14</v>
      </c>
      <c r="HP164" s="8" t="s">
        <v>14</v>
      </c>
      <c r="HQ164" s="8" t="s">
        <v>14</v>
      </c>
      <c r="HR164" s="8" t="s">
        <v>14</v>
      </c>
    </row>
    <row r="165" spans="2:226" ht="15.75" thickBot="1" x14ac:dyDescent="0.3">
      <c r="B165" s="80"/>
      <c r="C165" s="15" t="s">
        <v>25</v>
      </c>
      <c r="D165" s="19">
        <f t="shared" si="22"/>
        <v>22</v>
      </c>
      <c r="E165" s="14">
        <f t="shared" si="23"/>
        <v>0</v>
      </c>
      <c r="F165" s="14">
        <f t="shared" si="21"/>
        <v>0</v>
      </c>
      <c r="G165" s="14">
        <f t="shared" si="21"/>
        <v>19</v>
      </c>
      <c r="H165" s="14">
        <f t="shared" si="21"/>
        <v>1</v>
      </c>
      <c r="I165" s="14">
        <f t="shared" si="21"/>
        <v>0</v>
      </c>
      <c r="J165" s="14">
        <f t="shared" si="21"/>
        <v>2</v>
      </c>
      <c r="K165" s="14">
        <f t="shared" si="21"/>
        <v>0</v>
      </c>
      <c r="L165" s="14">
        <f t="shared" si="21"/>
        <v>0</v>
      </c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60"/>
      <c r="BA165" s="6" t="s">
        <v>25</v>
      </c>
      <c r="BB165" s="10">
        <v>3</v>
      </c>
      <c r="BC165" s="11"/>
      <c r="BD165" s="11"/>
      <c r="BE165" s="12">
        <v>1</v>
      </c>
      <c r="BF165" s="11"/>
      <c r="BG165" s="11"/>
      <c r="BH165" s="12">
        <v>2</v>
      </c>
      <c r="BI165" s="11"/>
      <c r="BJ165" s="11"/>
      <c r="BK165" s="11"/>
      <c r="BL165" s="11"/>
      <c r="BM165" s="11"/>
      <c r="BN165" s="11"/>
      <c r="BP165" s="60"/>
      <c r="BQ165" s="6" t="s">
        <v>25</v>
      </c>
      <c r="BR165" s="10">
        <v>2</v>
      </c>
      <c r="BS165" s="11"/>
      <c r="BT165" s="11"/>
      <c r="BU165" s="12">
        <v>2</v>
      </c>
      <c r="BV165" s="11"/>
      <c r="BW165" s="11"/>
      <c r="BX165" s="11"/>
      <c r="BY165" s="11"/>
      <c r="BZ165" s="11"/>
      <c r="CA165" s="11"/>
      <c r="CB165" s="11"/>
      <c r="CC165" s="11"/>
      <c r="CD165" s="11"/>
      <c r="CF165" s="60"/>
      <c r="CG165" s="6" t="s">
        <v>25</v>
      </c>
      <c r="CH165" s="10">
        <v>5</v>
      </c>
      <c r="CI165" s="11"/>
      <c r="CJ165" s="11"/>
      <c r="CK165" s="12">
        <v>5</v>
      </c>
      <c r="CL165" s="11"/>
      <c r="CM165" s="11"/>
      <c r="CN165" s="11"/>
      <c r="CO165" s="11"/>
      <c r="CP165" s="11"/>
      <c r="CQ165" s="11"/>
      <c r="CR165" s="11"/>
      <c r="CS165" s="11"/>
      <c r="CT165" s="11"/>
      <c r="CV165" s="60"/>
      <c r="CW165" s="6" t="s">
        <v>25</v>
      </c>
      <c r="CX165" s="10">
        <v>2</v>
      </c>
      <c r="CY165" s="11"/>
      <c r="CZ165" s="11"/>
      <c r="DA165" s="12">
        <v>2</v>
      </c>
      <c r="DB165" s="11"/>
      <c r="DC165" s="11"/>
      <c r="DD165" s="11"/>
      <c r="DE165" s="11"/>
      <c r="DF165" s="11"/>
      <c r="DG165" s="11"/>
      <c r="DH165" s="11"/>
      <c r="DI165" s="11"/>
      <c r="DJ165" s="11"/>
      <c r="DL165" s="60"/>
      <c r="DM165" s="6" t="s">
        <v>25</v>
      </c>
      <c r="DN165" s="10">
        <v>2</v>
      </c>
      <c r="DO165" s="11"/>
      <c r="DP165" s="11"/>
      <c r="DQ165" s="12">
        <v>2</v>
      </c>
      <c r="DR165" s="11"/>
      <c r="DS165" s="11"/>
      <c r="DT165" s="11"/>
      <c r="DU165" s="11"/>
      <c r="DV165" s="11"/>
      <c r="DW165" s="11"/>
      <c r="DX165" s="11"/>
      <c r="DY165" s="11"/>
      <c r="DZ165" s="11"/>
      <c r="EB165" s="60"/>
      <c r="EC165" s="6" t="s">
        <v>25</v>
      </c>
      <c r="ED165" s="16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R165" s="60"/>
      <c r="ES165" s="6" t="s">
        <v>25</v>
      </c>
      <c r="ET165" s="10">
        <v>6</v>
      </c>
      <c r="EU165" s="11"/>
      <c r="EV165" s="11"/>
      <c r="EW165" s="12">
        <v>6</v>
      </c>
      <c r="EX165" s="11"/>
      <c r="EY165" s="11"/>
      <c r="EZ165" s="11"/>
      <c r="FA165" s="11"/>
      <c r="FB165" s="11"/>
      <c r="FC165" s="11"/>
      <c r="FD165" s="11"/>
      <c r="FE165" s="11"/>
      <c r="FF165" s="11"/>
      <c r="FH165" s="60"/>
      <c r="FI165" s="6" t="s">
        <v>25</v>
      </c>
      <c r="FJ165" s="16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X165" s="60"/>
      <c r="FY165" s="6" t="s">
        <v>25</v>
      </c>
      <c r="FZ165" s="10">
        <v>2</v>
      </c>
      <c r="GA165" s="11"/>
      <c r="GB165" s="11"/>
      <c r="GC165" s="12">
        <v>1</v>
      </c>
      <c r="GD165" s="12">
        <v>1</v>
      </c>
      <c r="GE165" s="11"/>
      <c r="GF165" s="11"/>
      <c r="GG165" s="11"/>
      <c r="GH165" s="11"/>
      <c r="GI165" s="11"/>
      <c r="GJ165" s="11"/>
      <c r="GK165" s="11"/>
      <c r="GL165" s="11"/>
      <c r="GN165" s="60"/>
      <c r="GO165" s="6" t="s">
        <v>25</v>
      </c>
      <c r="GP165" s="16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D165" s="56"/>
      <c r="HE165" s="6" t="s">
        <v>25</v>
      </c>
      <c r="HF165" s="16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</row>
    <row r="166" spans="2:226" s="22" customFormat="1" x14ac:dyDescent="0.25">
      <c r="B166" s="37"/>
      <c r="C166" s="38"/>
      <c r="D166" s="39"/>
      <c r="E166" s="39"/>
      <c r="F166" s="39"/>
      <c r="G166" s="39"/>
      <c r="H166" s="39"/>
      <c r="I166" s="39"/>
      <c r="J166" s="39"/>
      <c r="K166" s="39"/>
      <c r="L166" s="39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40"/>
      <c r="BA166" s="41"/>
      <c r="BB166" s="42"/>
      <c r="BC166" s="21"/>
      <c r="BD166" s="21"/>
      <c r="BE166" s="43"/>
      <c r="BF166" s="21"/>
      <c r="BG166" s="21"/>
      <c r="BH166" s="43"/>
      <c r="BI166" s="21"/>
      <c r="BJ166" s="21"/>
      <c r="BK166" s="21"/>
      <c r="BL166" s="21"/>
      <c r="BM166" s="21"/>
      <c r="BN166" s="21"/>
      <c r="BP166" s="40"/>
      <c r="BQ166" s="41"/>
      <c r="BR166" s="42"/>
      <c r="BS166" s="21"/>
      <c r="BT166" s="21"/>
      <c r="BU166" s="43"/>
      <c r="BV166" s="21"/>
      <c r="BW166" s="21"/>
      <c r="BX166" s="21"/>
      <c r="BY166" s="21"/>
      <c r="BZ166" s="21"/>
      <c r="CA166" s="21"/>
      <c r="CB166" s="21"/>
      <c r="CC166" s="21"/>
      <c r="CD166" s="21"/>
      <c r="CF166" s="40"/>
      <c r="CG166" s="41"/>
      <c r="CH166" s="42"/>
      <c r="CI166" s="21"/>
      <c r="CJ166" s="21"/>
      <c r="CK166" s="43"/>
      <c r="CL166" s="21"/>
      <c r="CM166" s="21"/>
      <c r="CN166" s="21"/>
      <c r="CO166" s="21"/>
      <c r="CP166" s="21"/>
      <c r="CQ166" s="21"/>
      <c r="CR166" s="21"/>
      <c r="CS166" s="21"/>
      <c r="CT166" s="21"/>
      <c r="CV166" s="40"/>
      <c r="CW166" s="41"/>
      <c r="CX166" s="42"/>
      <c r="CY166" s="21"/>
      <c r="CZ166" s="21"/>
      <c r="DA166" s="43"/>
      <c r="DB166" s="21"/>
      <c r="DC166" s="21"/>
      <c r="DD166" s="21"/>
      <c r="DE166" s="21"/>
      <c r="DF166" s="21"/>
      <c r="DG166" s="21"/>
      <c r="DH166" s="21"/>
      <c r="DI166" s="21"/>
      <c r="DJ166" s="21"/>
      <c r="DL166" s="40"/>
      <c r="DM166" s="41"/>
      <c r="DN166" s="42"/>
      <c r="DO166" s="21"/>
      <c r="DP166" s="21"/>
      <c r="DQ166" s="43"/>
      <c r="DR166" s="21"/>
      <c r="DS166" s="21"/>
      <c r="DT166" s="21"/>
      <c r="DU166" s="21"/>
      <c r="DV166" s="21"/>
      <c r="DW166" s="21"/>
      <c r="DX166" s="21"/>
      <c r="DY166" s="21"/>
      <c r="DZ166" s="21"/>
      <c r="EB166" s="40"/>
      <c r="EC166" s="4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R166" s="40"/>
      <c r="ES166" s="41"/>
      <c r="ET166" s="42"/>
      <c r="EU166" s="21"/>
      <c r="EV166" s="21"/>
      <c r="EW166" s="43"/>
      <c r="EX166" s="21"/>
      <c r="EY166" s="21"/>
      <c r="EZ166" s="21"/>
      <c r="FA166" s="21"/>
      <c r="FB166" s="21"/>
      <c r="FC166" s="21"/>
      <c r="FD166" s="21"/>
      <c r="FE166" s="21"/>
      <c r="FF166" s="21"/>
      <c r="FH166" s="40"/>
      <c r="FI166" s="4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X166" s="40"/>
      <c r="FY166" s="41"/>
      <c r="FZ166" s="42"/>
      <c r="GA166" s="21"/>
      <c r="GB166" s="21"/>
      <c r="GC166" s="43"/>
      <c r="GD166" s="43"/>
      <c r="GE166" s="21"/>
      <c r="GF166" s="21"/>
      <c r="GG166" s="21"/>
      <c r="GH166" s="21"/>
      <c r="GI166" s="21"/>
      <c r="GJ166" s="21"/>
      <c r="GK166" s="21"/>
      <c r="GL166" s="21"/>
      <c r="GN166" s="40"/>
      <c r="GO166" s="4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</row>
    <row r="167" spans="2:226" s="22" customFormat="1" x14ac:dyDescent="0.25">
      <c r="B167" s="37"/>
      <c r="C167" s="38"/>
      <c r="D167" s="39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40"/>
      <c r="BA167" s="41"/>
      <c r="BB167" s="42"/>
      <c r="BC167" s="21"/>
      <c r="BD167" s="21"/>
      <c r="BE167" s="43"/>
      <c r="BF167" s="21"/>
      <c r="BG167" s="21"/>
      <c r="BH167" s="43"/>
      <c r="BI167" s="21"/>
      <c r="BJ167" s="21"/>
      <c r="BK167" s="21"/>
      <c r="BL167" s="21"/>
      <c r="BM167" s="21"/>
      <c r="BN167" s="21"/>
      <c r="BP167" s="40"/>
      <c r="BQ167" s="41"/>
      <c r="BR167" s="42"/>
      <c r="BS167" s="21"/>
      <c r="BT167" s="21"/>
      <c r="BU167" s="43"/>
      <c r="BV167" s="21"/>
      <c r="BW167" s="21"/>
      <c r="BX167" s="21"/>
      <c r="BY167" s="21"/>
      <c r="BZ167" s="21"/>
      <c r="CA167" s="21"/>
      <c r="CB167" s="21"/>
      <c r="CC167" s="21"/>
      <c r="CD167" s="21"/>
      <c r="CF167" s="40"/>
      <c r="CG167" s="41"/>
      <c r="CH167" s="42"/>
      <c r="CI167" s="21"/>
      <c r="CJ167" s="21"/>
      <c r="CK167" s="43"/>
      <c r="CL167" s="21"/>
      <c r="CM167" s="21"/>
      <c r="CN167" s="21"/>
      <c r="CO167" s="21"/>
      <c r="CP167" s="21"/>
      <c r="CQ167" s="21"/>
      <c r="CR167" s="21"/>
      <c r="CS167" s="21"/>
      <c r="CT167" s="21"/>
      <c r="CV167" s="40"/>
      <c r="CW167" s="41"/>
      <c r="CX167" s="42"/>
      <c r="CY167" s="21"/>
      <c r="CZ167" s="21"/>
      <c r="DA167" s="43"/>
      <c r="DB167" s="21"/>
      <c r="DC167" s="21"/>
      <c r="DD167" s="21"/>
      <c r="DE167" s="21"/>
      <c r="DF167" s="21"/>
      <c r="DG167" s="21"/>
      <c r="DH167" s="21"/>
      <c r="DI167" s="21"/>
      <c r="DJ167" s="21"/>
      <c r="DL167" s="40"/>
      <c r="DM167" s="41"/>
      <c r="DN167" s="42"/>
      <c r="DO167" s="21"/>
      <c r="DP167" s="21"/>
      <c r="DQ167" s="43"/>
      <c r="DR167" s="21"/>
      <c r="DS167" s="21"/>
      <c r="DT167" s="21"/>
      <c r="DU167" s="21"/>
      <c r="DV167" s="21"/>
      <c r="DW167" s="21"/>
      <c r="DX167" s="21"/>
      <c r="DY167" s="21"/>
      <c r="DZ167" s="21"/>
      <c r="EB167" s="40"/>
      <c r="EC167" s="4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R167" s="40"/>
      <c r="ES167" s="41"/>
      <c r="ET167" s="42"/>
      <c r="EU167" s="21"/>
      <c r="EV167" s="21"/>
      <c r="EW167" s="43"/>
      <c r="EX167" s="21"/>
      <c r="EY167" s="21"/>
      <c r="EZ167" s="21"/>
      <c r="FA167" s="21"/>
      <c r="FB167" s="21"/>
      <c r="FC167" s="21"/>
      <c r="FD167" s="21"/>
      <c r="FE167" s="21"/>
      <c r="FF167" s="21"/>
      <c r="FH167" s="40"/>
      <c r="FI167" s="4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X167" s="40"/>
      <c r="FY167" s="41"/>
      <c r="FZ167" s="42"/>
      <c r="GA167" s="21"/>
      <c r="GB167" s="21"/>
      <c r="GC167" s="43"/>
      <c r="GD167" s="43"/>
      <c r="GE167" s="21"/>
      <c r="GF167" s="21"/>
      <c r="GG167" s="21"/>
      <c r="GH167" s="21"/>
      <c r="GI167" s="21"/>
      <c r="GJ167" s="21"/>
      <c r="GK167" s="21"/>
      <c r="GL167" s="21"/>
      <c r="GN167" s="40"/>
      <c r="GO167" s="4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</row>
    <row r="168" spans="2:226" s="22" customFormat="1" x14ac:dyDescent="0.25">
      <c r="B168" s="50"/>
      <c r="C168" s="38"/>
      <c r="D168" s="3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40"/>
      <c r="BA168" s="41"/>
      <c r="BB168" s="42"/>
      <c r="BC168" s="21"/>
      <c r="BD168" s="21"/>
      <c r="BE168" s="43"/>
      <c r="BF168" s="21"/>
      <c r="BG168" s="21"/>
      <c r="BH168" s="43"/>
      <c r="BI168" s="21"/>
      <c r="BJ168" s="21"/>
      <c r="BK168" s="21"/>
      <c r="BL168" s="21"/>
      <c r="BM168" s="21"/>
      <c r="BN168" s="21"/>
      <c r="BP168" s="40"/>
      <c r="BQ168" s="41"/>
      <c r="BR168" s="42"/>
      <c r="BS168" s="21"/>
      <c r="BT168" s="21"/>
      <c r="BU168" s="43"/>
      <c r="BV168" s="21"/>
      <c r="BW168" s="21"/>
      <c r="BX168" s="21"/>
      <c r="BY168" s="21"/>
      <c r="BZ168" s="21"/>
      <c r="CA168" s="21"/>
      <c r="CB168" s="21"/>
      <c r="CC168" s="21"/>
      <c r="CD168" s="21"/>
      <c r="CF168" s="40"/>
      <c r="CG168" s="41"/>
      <c r="CH168" s="42"/>
      <c r="CI168" s="21"/>
      <c r="CJ168" s="21"/>
      <c r="CK168" s="43"/>
      <c r="CL168" s="21"/>
      <c r="CM168" s="21"/>
      <c r="CN168" s="21"/>
      <c r="CO168" s="21"/>
      <c r="CP168" s="21"/>
      <c r="CQ168" s="21"/>
      <c r="CR168" s="21"/>
      <c r="CS168" s="21"/>
      <c r="CT168" s="21"/>
      <c r="CV168" s="40"/>
      <c r="CW168" s="41"/>
      <c r="CX168" s="42"/>
      <c r="CY168" s="21"/>
      <c r="CZ168" s="21"/>
      <c r="DA168" s="43"/>
      <c r="DB168" s="21"/>
      <c r="DC168" s="21"/>
      <c r="DD168" s="21"/>
      <c r="DE168" s="21"/>
      <c r="DF168" s="21"/>
      <c r="DG168" s="21"/>
      <c r="DH168" s="21"/>
      <c r="DI168" s="21"/>
      <c r="DJ168" s="21"/>
      <c r="DL168" s="40"/>
      <c r="DM168" s="41"/>
      <c r="DN168" s="42"/>
      <c r="DO168" s="21"/>
      <c r="DP168" s="21"/>
      <c r="DQ168" s="43"/>
      <c r="DR168" s="21"/>
      <c r="DS168" s="21"/>
      <c r="DT168" s="21"/>
      <c r="DU168" s="21"/>
      <c r="DV168" s="21"/>
      <c r="DW168" s="21"/>
      <c r="DX168" s="21"/>
      <c r="DY168" s="21"/>
      <c r="DZ168" s="21"/>
      <c r="EB168" s="40"/>
      <c r="EC168" s="4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R168" s="40"/>
      <c r="ES168" s="41"/>
      <c r="ET168" s="42"/>
      <c r="EU168" s="21"/>
      <c r="EV168" s="21"/>
      <c r="EW168" s="43"/>
      <c r="EX168" s="21"/>
      <c r="EY168" s="21"/>
      <c r="EZ168" s="21"/>
      <c r="FA168" s="21"/>
      <c r="FB168" s="21"/>
      <c r="FC168" s="21"/>
      <c r="FD168" s="21"/>
      <c r="FE168" s="21"/>
      <c r="FF168" s="21"/>
      <c r="FH168" s="40"/>
      <c r="FI168" s="4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X168" s="40"/>
      <c r="FY168" s="41"/>
      <c r="FZ168" s="42"/>
      <c r="GA168" s="21"/>
      <c r="GB168" s="21"/>
      <c r="GC168" s="43"/>
      <c r="GD168" s="43"/>
      <c r="GE168" s="21"/>
      <c r="GF168" s="21"/>
      <c r="GG168" s="21"/>
      <c r="GH168" s="21"/>
      <c r="GI168" s="21"/>
      <c r="GJ168" s="21"/>
      <c r="GK168" s="21"/>
      <c r="GL168" s="21"/>
      <c r="GN168" s="40"/>
      <c r="GO168" s="4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</row>
    <row r="169" spans="2:226" s="22" customFormat="1" x14ac:dyDescent="0.25">
      <c r="B169" s="50"/>
      <c r="C169" s="38"/>
      <c r="D169" s="3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40"/>
      <c r="BA169" s="41"/>
      <c r="BB169" s="42"/>
      <c r="BC169" s="21"/>
      <c r="BD169" s="21"/>
      <c r="BE169" s="43"/>
      <c r="BF169" s="21"/>
      <c r="BG169" s="21"/>
      <c r="BH169" s="43"/>
      <c r="BI169" s="21"/>
      <c r="BJ169" s="21"/>
      <c r="BK169" s="21"/>
      <c r="BL169" s="21"/>
      <c r="BM169" s="21"/>
      <c r="BN169" s="21"/>
      <c r="BP169" s="40"/>
      <c r="BQ169" s="41"/>
      <c r="BR169" s="42"/>
      <c r="BS169" s="21"/>
      <c r="BT169" s="21"/>
      <c r="BU169" s="43"/>
      <c r="BV169" s="21"/>
      <c r="BW169" s="21"/>
      <c r="BX169" s="21"/>
      <c r="BY169" s="21"/>
      <c r="BZ169" s="21"/>
      <c r="CA169" s="21"/>
      <c r="CB169" s="21"/>
      <c r="CC169" s="21"/>
      <c r="CD169" s="21"/>
      <c r="CF169" s="40"/>
      <c r="CG169" s="41"/>
      <c r="CH169" s="42"/>
      <c r="CI169" s="21"/>
      <c r="CJ169" s="21"/>
      <c r="CK169" s="43"/>
      <c r="CL169" s="21"/>
      <c r="CM169" s="21"/>
      <c r="CN169" s="21"/>
      <c r="CO169" s="21"/>
      <c r="CP169" s="21"/>
      <c r="CQ169" s="21"/>
      <c r="CR169" s="21"/>
      <c r="CS169" s="21"/>
      <c r="CT169" s="21"/>
      <c r="CV169" s="40"/>
      <c r="CW169" s="41"/>
      <c r="CX169" s="42"/>
      <c r="CY169" s="21"/>
      <c r="CZ169" s="21"/>
      <c r="DA169" s="43"/>
      <c r="DB169" s="21"/>
      <c r="DC169" s="21"/>
      <c r="DD169" s="21"/>
      <c r="DE169" s="21"/>
      <c r="DF169" s="21"/>
      <c r="DG169" s="21"/>
      <c r="DH169" s="21"/>
      <c r="DI169" s="21"/>
      <c r="DJ169" s="21"/>
      <c r="DL169" s="40"/>
      <c r="DM169" s="41"/>
      <c r="DN169" s="42"/>
      <c r="DO169" s="21"/>
      <c r="DP169" s="21"/>
      <c r="DQ169" s="43"/>
      <c r="DR169" s="21"/>
      <c r="DS169" s="21"/>
      <c r="DT169" s="21"/>
      <c r="DU169" s="21"/>
      <c r="DV169" s="21"/>
      <c r="DW169" s="21"/>
      <c r="DX169" s="21"/>
      <c r="DY169" s="21"/>
      <c r="DZ169" s="21"/>
      <c r="EB169" s="40"/>
      <c r="EC169" s="4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R169" s="40"/>
      <c r="ES169" s="41"/>
      <c r="ET169" s="42"/>
      <c r="EU169" s="21"/>
      <c r="EV169" s="21"/>
      <c r="EW169" s="43"/>
      <c r="EX169" s="21"/>
      <c r="EY169" s="21"/>
      <c r="EZ169" s="21"/>
      <c r="FA169" s="21"/>
      <c r="FB169" s="21"/>
      <c r="FC169" s="21"/>
      <c r="FD169" s="21"/>
      <c r="FE169" s="21"/>
      <c r="FF169" s="21"/>
      <c r="FH169" s="40"/>
      <c r="FI169" s="4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X169" s="40"/>
      <c r="FY169" s="41"/>
      <c r="FZ169" s="42"/>
      <c r="GA169" s="21"/>
      <c r="GB169" s="21"/>
      <c r="GC169" s="43"/>
      <c r="GD169" s="43"/>
      <c r="GE169" s="21"/>
      <c r="GF169" s="21"/>
      <c r="GG169" s="21"/>
      <c r="GH169" s="21"/>
      <c r="GI169" s="21"/>
      <c r="GJ169" s="21"/>
      <c r="GK169" s="21"/>
      <c r="GL169" s="21"/>
      <c r="GN169" s="40"/>
      <c r="GO169" s="4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</row>
    <row r="170" spans="2:226" x14ac:dyDescent="0.25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</row>
    <row r="171" spans="2:226" x14ac:dyDescent="0.25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57" t="s">
        <v>172</v>
      </c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21"/>
      <c r="AX171" s="21"/>
      <c r="AY171" s="21"/>
    </row>
    <row r="172" spans="2:226" ht="15.75" thickBot="1" x14ac:dyDescent="0.3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</row>
    <row r="173" spans="2:226" ht="15.75" thickBot="1" x14ac:dyDescent="0.3">
      <c r="B173" s="25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BB173" s="1" t="s">
        <v>1</v>
      </c>
      <c r="BC173" s="2" t="s">
        <v>2</v>
      </c>
      <c r="BD173" s="2" t="s">
        <v>3</v>
      </c>
      <c r="BE173" s="2" t="s">
        <v>4</v>
      </c>
      <c r="BF173" s="2" t="s">
        <v>5</v>
      </c>
      <c r="BG173" s="2" t="s">
        <v>6</v>
      </c>
      <c r="BH173" s="2" t="s">
        <v>7</v>
      </c>
      <c r="BI173" s="2" t="s">
        <v>8</v>
      </c>
      <c r="BJ173" s="2" t="s">
        <v>9</v>
      </c>
      <c r="BK173" s="2" t="s">
        <v>10</v>
      </c>
      <c r="BL173" s="2" t="s">
        <v>11</v>
      </c>
      <c r="BM173" s="2" t="s">
        <v>12</v>
      </c>
      <c r="BN173" s="2" t="s">
        <v>13</v>
      </c>
      <c r="BR173" s="1" t="s">
        <v>1</v>
      </c>
      <c r="BS173" s="2" t="s">
        <v>2</v>
      </c>
      <c r="BT173" s="2" t="s">
        <v>3</v>
      </c>
      <c r="BU173" s="2" t="s">
        <v>4</v>
      </c>
      <c r="BV173" s="2" t="s">
        <v>5</v>
      </c>
      <c r="BW173" s="2" t="s">
        <v>6</v>
      </c>
      <c r="BX173" s="2" t="s">
        <v>7</v>
      </c>
      <c r="BY173" s="2" t="s">
        <v>8</v>
      </c>
      <c r="BZ173" s="2" t="s">
        <v>9</v>
      </c>
      <c r="CA173" s="2" t="s">
        <v>10</v>
      </c>
      <c r="CB173" s="2" t="s">
        <v>11</v>
      </c>
      <c r="CC173" s="2" t="s">
        <v>12</v>
      </c>
      <c r="CD173" s="2" t="s">
        <v>13</v>
      </c>
      <c r="CH173" s="1" t="s">
        <v>1</v>
      </c>
      <c r="CI173" s="2" t="s">
        <v>2</v>
      </c>
      <c r="CJ173" s="2" t="s">
        <v>3</v>
      </c>
      <c r="CK173" s="2" t="s">
        <v>4</v>
      </c>
      <c r="CL173" s="2" t="s">
        <v>5</v>
      </c>
      <c r="CM173" s="2" t="s">
        <v>6</v>
      </c>
      <c r="CN173" s="2" t="s">
        <v>7</v>
      </c>
      <c r="CO173" s="2" t="s">
        <v>8</v>
      </c>
      <c r="CP173" s="2" t="s">
        <v>9</v>
      </c>
      <c r="CQ173" s="2" t="s">
        <v>10</v>
      </c>
      <c r="CR173" s="2" t="s">
        <v>11</v>
      </c>
      <c r="CS173" s="2" t="s">
        <v>12</v>
      </c>
      <c r="CT173" s="2" t="s">
        <v>13</v>
      </c>
      <c r="CX173" s="1" t="s">
        <v>1</v>
      </c>
      <c r="CY173" s="2" t="s">
        <v>2</v>
      </c>
      <c r="CZ173" s="2" t="s">
        <v>3</v>
      </c>
      <c r="DA173" s="2" t="s">
        <v>4</v>
      </c>
      <c r="DB173" s="2" t="s">
        <v>5</v>
      </c>
      <c r="DC173" s="2" t="s">
        <v>6</v>
      </c>
      <c r="DD173" s="2" t="s">
        <v>7</v>
      </c>
      <c r="DE173" s="2" t="s">
        <v>8</v>
      </c>
      <c r="DF173" s="2" t="s">
        <v>9</v>
      </c>
      <c r="DG173" s="2" t="s">
        <v>10</v>
      </c>
      <c r="DH173" s="2" t="s">
        <v>11</v>
      </c>
      <c r="DI173" s="2" t="s">
        <v>12</v>
      </c>
      <c r="DJ173" s="2" t="s">
        <v>13</v>
      </c>
      <c r="DN173" s="1" t="s">
        <v>1</v>
      </c>
      <c r="DO173" s="2" t="s">
        <v>2</v>
      </c>
      <c r="DP173" s="2" t="s">
        <v>3</v>
      </c>
      <c r="DQ173" s="2" t="s">
        <v>4</v>
      </c>
      <c r="DR173" s="2" t="s">
        <v>5</v>
      </c>
      <c r="DS173" s="2" t="s">
        <v>6</v>
      </c>
      <c r="DT173" s="2" t="s">
        <v>7</v>
      </c>
      <c r="DU173" s="2" t="s">
        <v>8</v>
      </c>
      <c r="DV173" s="2" t="s">
        <v>9</v>
      </c>
      <c r="DW173" s="2" t="s">
        <v>10</v>
      </c>
      <c r="DX173" s="2" t="s">
        <v>11</v>
      </c>
      <c r="DY173" s="2" t="s">
        <v>12</v>
      </c>
      <c r="DZ173" s="2" t="s">
        <v>13</v>
      </c>
      <c r="ED173" s="1" t="s">
        <v>1</v>
      </c>
      <c r="EE173" s="2" t="s">
        <v>2</v>
      </c>
      <c r="EF173" s="2" t="s">
        <v>3</v>
      </c>
      <c r="EG173" s="2" t="s">
        <v>4</v>
      </c>
      <c r="EH173" s="2" t="s">
        <v>5</v>
      </c>
      <c r="EI173" s="2" t="s">
        <v>6</v>
      </c>
      <c r="EJ173" s="2" t="s">
        <v>7</v>
      </c>
      <c r="EK173" s="2" t="s">
        <v>8</v>
      </c>
      <c r="EL173" s="2" t="s">
        <v>9</v>
      </c>
      <c r="EM173" s="2" t="s">
        <v>10</v>
      </c>
      <c r="EN173" s="2" t="s">
        <v>11</v>
      </c>
      <c r="EO173" s="2" t="s">
        <v>12</v>
      </c>
      <c r="EP173" s="2" t="s">
        <v>13</v>
      </c>
    </row>
    <row r="174" spans="2:226" ht="15.75" thickBot="1" x14ac:dyDescent="0.3">
      <c r="B174" s="78" t="s">
        <v>172</v>
      </c>
      <c r="C174" s="18" t="s">
        <v>197</v>
      </c>
      <c r="D174" s="18" t="s">
        <v>26</v>
      </c>
      <c r="E174" s="18" t="s">
        <v>27</v>
      </c>
      <c r="F174" s="18" t="s">
        <v>28</v>
      </c>
      <c r="G174" s="18" t="s">
        <v>29</v>
      </c>
      <c r="H174" s="18" t="s">
        <v>30</v>
      </c>
      <c r="I174" s="18" t="s">
        <v>31</v>
      </c>
      <c r="J174" s="18" t="s">
        <v>32</v>
      </c>
      <c r="K174" s="18" t="s">
        <v>203</v>
      </c>
      <c r="L174" s="18" t="s">
        <v>204</v>
      </c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58" t="s">
        <v>50</v>
      </c>
      <c r="BA174" s="1" t="s">
        <v>1</v>
      </c>
      <c r="BB174" s="5">
        <v>2797</v>
      </c>
      <c r="BC174" s="6" t="s">
        <v>14</v>
      </c>
      <c r="BD174" s="6" t="s">
        <v>14</v>
      </c>
      <c r="BE174" s="5">
        <v>1710</v>
      </c>
      <c r="BF174" s="5">
        <v>563</v>
      </c>
      <c r="BG174" s="5">
        <v>502</v>
      </c>
      <c r="BH174" s="5">
        <v>13</v>
      </c>
      <c r="BI174" s="5">
        <v>8</v>
      </c>
      <c r="BJ174" s="5">
        <v>1</v>
      </c>
      <c r="BK174" s="6" t="s">
        <v>14</v>
      </c>
      <c r="BL174" s="6" t="s">
        <v>14</v>
      </c>
      <c r="BM174" s="6" t="s">
        <v>14</v>
      </c>
      <c r="BN174" s="6" t="s">
        <v>14</v>
      </c>
      <c r="BP174" s="58" t="s">
        <v>129</v>
      </c>
      <c r="BQ174" s="1" t="s">
        <v>1</v>
      </c>
      <c r="BR174" s="5">
        <v>347</v>
      </c>
      <c r="BS174" s="6" t="s">
        <v>14</v>
      </c>
      <c r="BT174" s="6" t="s">
        <v>14</v>
      </c>
      <c r="BU174" s="5">
        <v>246</v>
      </c>
      <c r="BV174" s="5">
        <v>73</v>
      </c>
      <c r="BW174" s="5">
        <v>26</v>
      </c>
      <c r="BX174" s="5">
        <v>2</v>
      </c>
      <c r="BY174" s="6" t="s">
        <v>14</v>
      </c>
      <c r="BZ174" s="6" t="s">
        <v>14</v>
      </c>
      <c r="CA174" s="6" t="s">
        <v>14</v>
      </c>
      <c r="CB174" s="6" t="s">
        <v>14</v>
      </c>
      <c r="CC174" s="6" t="s">
        <v>14</v>
      </c>
      <c r="CD174" s="6" t="s">
        <v>14</v>
      </c>
      <c r="CF174" s="58" t="s">
        <v>130</v>
      </c>
      <c r="CG174" s="1" t="s">
        <v>1</v>
      </c>
      <c r="CH174" s="5">
        <v>256</v>
      </c>
      <c r="CI174" s="6" t="s">
        <v>14</v>
      </c>
      <c r="CJ174" s="6" t="s">
        <v>14</v>
      </c>
      <c r="CK174" s="5">
        <v>195</v>
      </c>
      <c r="CL174" s="5">
        <v>47</v>
      </c>
      <c r="CM174" s="5">
        <v>11</v>
      </c>
      <c r="CN174" s="5">
        <v>3</v>
      </c>
      <c r="CO174" s="6" t="s">
        <v>14</v>
      </c>
      <c r="CP174" s="6" t="s">
        <v>14</v>
      </c>
      <c r="CQ174" s="6" t="s">
        <v>14</v>
      </c>
      <c r="CR174" s="6" t="s">
        <v>14</v>
      </c>
      <c r="CS174" s="6" t="s">
        <v>14</v>
      </c>
      <c r="CT174" s="6" t="s">
        <v>14</v>
      </c>
      <c r="CV174" s="58" t="s">
        <v>131</v>
      </c>
      <c r="CW174" s="1" t="s">
        <v>1</v>
      </c>
      <c r="CX174" s="5">
        <v>1170</v>
      </c>
      <c r="CY174" s="6" t="s">
        <v>14</v>
      </c>
      <c r="CZ174" s="6" t="s">
        <v>14</v>
      </c>
      <c r="DA174" s="5">
        <v>569</v>
      </c>
      <c r="DB174" s="5">
        <v>547</v>
      </c>
      <c r="DC174" s="5">
        <v>49</v>
      </c>
      <c r="DD174" s="5">
        <v>5</v>
      </c>
      <c r="DE174" s="6" t="s">
        <v>14</v>
      </c>
      <c r="DF174" s="6" t="s">
        <v>14</v>
      </c>
      <c r="DG174" s="6" t="s">
        <v>14</v>
      </c>
      <c r="DH174" s="6" t="s">
        <v>14</v>
      </c>
      <c r="DI174" s="6" t="s">
        <v>14</v>
      </c>
      <c r="DJ174" s="6" t="s">
        <v>14</v>
      </c>
      <c r="DL174" s="58" t="s">
        <v>132</v>
      </c>
      <c r="DM174" s="1" t="s">
        <v>1</v>
      </c>
      <c r="DN174" s="5">
        <v>112</v>
      </c>
      <c r="DO174" s="6" t="s">
        <v>14</v>
      </c>
      <c r="DP174" s="6" t="s">
        <v>14</v>
      </c>
      <c r="DQ174" s="5">
        <v>84</v>
      </c>
      <c r="DR174" s="5">
        <v>11</v>
      </c>
      <c r="DS174" s="5">
        <v>15</v>
      </c>
      <c r="DT174" s="5">
        <v>2</v>
      </c>
      <c r="DU174" s="6" t="s">
        <v>14</v>
      </c>
      <c r="DV174" s="6" t="s">
        <v>14</v>
      </c>
      <c r="DW174" s="6" t="s">
        <v>14</v>
      </c>
      <c r="DX174" s="6" t="s">
        <v>14</v>
      </c>
      <c r="DY174" s="6" t="s">
        <v>14</v>
      </c>
      <c r="DZ174" s="6" t="s">
        <v>14</v>
      </c>
      <c r="EB174" s="58" t="s">
        <v>157</v>
      </c>
      <c r="EC174" s="1" t="s">
        <v>1</v>
      </c>
      <c r="ED174" s="5">
        <v>212</v>
      </c>
      <c r="EE174" s="6" t="s">
        <v>14</v>
      </c>
      <c r="EF174" s="6" t="s">
        <v>14</v>
      </c>
      <c r="EG174" s="5">
        <v>118</v>
      </c>
      <c r="EH174" s="5">
        <v>75</v>
      </c>
      <c r="EI174" s="5">
        <v>18</v>
      </c>
      <c r="EJ174" s="5">
        <v>1</v>
      </c>
      <c r="EK174" s="6" t="s">
        <v>14</v>
      </c>
      <c r="EL174" s="6" t="s">
        <v>14</v>
      </c>
      <c r="EM174" s="6" t="s">
        <v>14</v>
      </c>
      <c r="EN174" s="6" t="s">
        <v>14</v>
      </c>
      <c r="EO174" s="6" t="s">
        <v>14</v>
      </c>
      <c r="EP174" s="6" t="s">
        <v>14</v>
      </c>
    </row>
    <row r="175" spans="2:226" ht="15.75" thickBot="1" x14ac:dyDescent="0.3">
      <c r="B175" s="79"/>
      <c r="C175" s="13" t="s">
        <v>16</v>
      </c>
      <c r="D175" s="19">
        <f>SUM(E175:L175)</f>
        <v>115</v>
      </c>
      <c r="E175" s="14">
        <f>BC175+BS175+CI175+CY175+DO175+EE175</f>
        <v>0</v>
      </c>
      <c r="F175" s="14">
        <f t="shared" ref="F175:L184" si="24">BD175+BT175+CJ175+CZ175+DP175+EF175</f>
        <v>0</v>
      </c>
      <c r="G175" s="14">
        <f t="shared" si="24"/>
        <v>54</v>
      </c>
      <c r="H175" s="14">
        <f t="shared" si="24"/>
        <v>27</v>
      </c>
      <c r="I175" s="14">
        <f t="shared" si="24"/>
        <v>19</v>
      </c>
      <c r="J175" s="14">
        <f t="shared" si="24"/>
        <v>7</v>
      </c>
      <c r="K175" s="14">
        <f t="shared" si="24"/>
        <v>7</v>
      </c>
      <c r="L175" s="14">
        <f t="shared" si="24"/>
        <v>1</v>
      </c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59"/>
      <c r="BA175" s="7" t="s">
        <v>16</v>
      </c>
      <c r="BB175" s="3">
        <v>84</v>
      </c>
      <c r="BC175" s="8" t="s">
        <v>14</v>
      </c>
      <c r="BD175" s="8" t="s">
        <v>14</v>
      </c>
      <c r="BE175" s="9">
        <v>35</v>
      </c>
      <c r="BF175" s="9">
        <v>19</v>
      </c>
      <c r="BG175" s="9">
        <v>15</v>
      </c>
      <c r="BH175" s="9">
        <v>7</v>
      </c>
      <c r="BI175" s="9">
        <v>7</v>
      </c>
      <c r="BJ175" s="9">
        <v>1</v>
      </c>
      <c r="BK175" s="8" t="s">
        <v>14</v>
      </c>
      <c r="BL175" s="8" t="s">
        <v>14</v>
      </c>
      <c r="BM175" s="8" t="s">
        <v>14</v>
      </c>
      <c r="BN175" s="8" t="s">
        <v>14</v>
      </c>
      <c r="BP175" s="59"/>
      <c r="BQ175" s="17" t="s">
        <v>16</v>
      </c>
      <c r="BR175" s="3">
        <v>9</v>
      </c>
      <c r="BS175" s="8" t="s">
        <v>14</v>
      </c>
      <c r="BT175" s="8" t="s">
        <v>14</v>
      </c>
      <c r="BU175" s="9">
        <v>4</v>
      </c>
      <c r="BV175" s="9">
        <v>2</v>
      </c>
      <c r="BW175" s="9">
        <v>3</v>
      </c>
      <c r="BX175" s="8" t="s">
        <v>14</v>
      </c>
      <c r="BY175" s="8" t="s">
        <v>14</v>
      </c>
      <c r="BZ175" s="8" t="s">
        <v>14</v>
      </c>
      <c r="CA175" s="8" t="s">
        <v>14</v>
      </c>
      <c r="CB175" s="8" t="s">
        <v>14</v>
      </c>
      <c r="CC175" s="8" t="s">
        <v>14</v>
      </c>
      <c r="CD175" s="8" t="s">
        <v>14</v>
      </c>
      <c r="CF175" s="59"/>
      <c r="CG175" s="17" t="s">
        <v>16</v>
      </c>
      <c r="CH175" s="3">
        <v>2</v>
      </c>
      <c r="CI175" s="8" t="s">
        <v>14</v>
      </c>
      <c r="CJ175" s="8" t="s">
        <v>14</v>
      </c>
      <c r="CK175" s="9">
        <v>2</v>
      </c>
      <c r="CL175" s="8" t="s">
        <v>14</v>
      </c>
      <c r="CM175" s="8" t="s">
        <v>14</v>
      </c>
      <c r="CN175" s="8" t="s">
        <v>14</v>
      </c>
      <c r="CO175" s="8" t="s">
        <v>14</v>
      </c>
      <c r="CP175" s="8" t="s">
        <v>14</v>
      </c>
      <c r="CQ175" s="8" t="s">
        <v>14</v>
      </c>
      <c r="CR175" s="8" t="s">
        <v>14</v>
      </c>
      <c r="CS175" s="8" t="s">
        <v>14</v>
      </c>
      <c r="CT175" s="8" t="s">
        <v>14</v>
      </c>
      <c r="CV175" s="59"/>
      <c r="CW175" s="17" t="s">
        <v>16</v>
      </c>
      <c r="CX175" s="3">
        <v>16</v>
      </c>
      <c r="CY175" s="8" t="s">
        <v>14</v>
      </c>
      <c r="CZ175" s="8" t="s">
        <v>14</v>
      </c>
      <c r="DA175" s="9">
        <v>11</v>
      </c>
      <c r="DB175" s="9">
        <v>5</v>
      </c>
      <c r="DC175" s="8" t="s">
        <v>14</v>
      </c>
      <c r="DD175" s="8" t="s">
        <v>14</v>
      </c>
      <c r="DE175" s="8" t="s">
        <v>14</v>
      </c>
      <c r="DF175" s="8" t="s">
        <v>14</v>
      </c>
      <c r="DG175" s="8" t="s">
        <v>14</v>
      </c>
      <c r="DH175" s="8" t="s">
        <v>14</v>
      </c>
      <c r="DI175" s="8" t="s">
        <v>14</v>
      </c>
      <c r="DJ175" s="8" t="s">
        <v>14</v>
      </c>
      <c r="DL175" s="59"/>
      <c r="DM175" s="17" t="s">
        <v>16</v>
      </c>
      <c r="DN175" s="3">
        <v>2</v>
      </c>
      <c r="DO175" s="8" t="s">
        <v>14</v>
      </c>
      <c r="DP175" s="8" t="s">
        <v>14</v>
      </c>
      <c r="DQ175" s="9">
        <v>1</v>
      </c>
      <c r="DR175" s="8" t="s">
        <v>14</v>
      </c>
      <c r="DS175" s="9">
        <v>1</v>
      </c>
      <c r="DT175" s="8" t="s">
        <v>14</v>
      </c>
      <c r="DU175" s="8" t="s">
        <v>14</v>
      </c>
      <c r="DV175" s="8" t="s">
        <v>14</v>
      </c>
      <c r="DW175" s="8" t="s">
        <v>14</v>
      </c>
      <c r="DX175" s="8" t="s">
        <v>14</v>
      </c>
      <c r="DY175" s="8" t="s">
        <v>14</v>
      </c>
      <c r="DZ175" s="8" t="s">
        <v>14</v>
      </c>
      <c r="EB175" s="59"/>
      <c r="EC175" s="17" t="s">
        <v>16</v>
      </c>
      <c r="ED175" s="3">
        <v>2</v>
      </c>
      <c r="EE175" s="8" t="s">
        <v>14</v>
      </c>
      <c r="EF175" s="8" t="s">
        <v>14</v>
      </c>
      <c r="EG175" s="9">
        <v>1</v>
      </c>
      <c r="EH175" s="9">
        <v>1</v>
      </c>
      <c r="EI175" s="8" t="s">
        <v>14</v>
      </c>
      <c r="EJ175" s="8" t="s">
        <v>14</v>
      </c>
      <c r="EK175" s="8" t="s">
        <v>14</v>
      </c>
      <c r="EL175" s="8" t="s">
        <v>14</v>
      </c>
      <c r="EM175" s="8" t="s">
        <v>14</v>
      </c>
      <c r="EN175" s="8" t="s">
        <v>14</v>
      </c>
      <c r="EO175" s="8" t="s">
        <v>14</v>
      </c>
      <c r="EP175" s="8" t="s">
        <v>14</v>
      </c>
    </row>
    <row r="176" spans="2:226" ht="15.75" thickBot="1" x14ac:dyDescent="0.3">
      <c r="B176" s="79"/>
      <c r="C176" s="13" t="s">
        <v>17</v>
      </c>
      <c r="D176" s="19">
        <f t="shared" ref="D176:D184" si="25">SUM(E176:L176)</f>
        <v>1210</v>
      </c>
      <c r="E176" s="14">
        <f t="shared" ref="E176:E184" si="26">BC176+BS176+CI176+CY176+DO176+EE176</f>
        <v>0</v>
      </c>
      <c r="F176" s="14">
        <f t="shared" si="24"/>
        <v>0</v>
      </c>
      <c r="G176" s="14">
        <f t="shared" si="24"/>
        <v>785</v>
      </c>
      <c r="H176" s="14">
        <f t="shared" si="24"/>
        <v>304</v>
      </c>
      <c r="I176" s="14">
        <f t="shared" si="24"/>
        <v>120</v>
      </c>
      <c r="J176" s="14">
        <f t="shared" si="24"/>
        <v>1</v>
      </c>
      <c r="K176" s="14">
        <f t="shared" si="24"/>
        <v>0</v>
      </c>
      <c r="L176" s="14">
        <f t="shared" si="24"/>
        <v>0</v>
      </c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59"/>
      <c r="BA176" s="7" t="s">
        <v>17</v>
      </c>
      <c r="BB176" s="3">
        <v>595</v>
      </c>
      <c r="BC176" s="8" t="s">
        <v>14</v>
      </c>
      <c r="BD176" s="8" t="s">
        <v>14</v>
      </c>
      <c r="BE176" s="9">
        <v>379</v>
      </c>
      <c r="BF176" s="9">
        <v>120</v>
      </c>
      <c r="BG176" s="9">
        <v>96</v>
      </c>
      <c r="BH176" s="8" t="s">
        <v>14</v>
      </c>
      <c r="BI176" s="8" t="s">
        <v>14</v>
      </c>
      <c r="BJ176" s="8" t="s">
        <v>14</v>
      </c>
      <c r="BK176" s="8" t="s">
        <v>14</v>
      </c>
      <c r="BL176" s="8" t="s">
        <v>14</v>
      </c>
      <c r="BM176" s="8" t="s">
        <v>14</v>
      </c>
      <c r="BN176" s="8" t="s">
        <v>14</v>
      </c>
      <c r="BP176" s="59"/>
      <c r="BQ176" s="17" t="s">
        <v>17</v>
      </c>
      <c r="BR176" s="3">
        <v>129</v>
      </c>
      <c r="BS176" s="8" t="s">
        <v>14</v>
      </c>
      <c r="BT176" s="8" t="s">
        <v>14</v>
      </c>
      <c r="BU176" s="9">
        <v>91</v>
      </c>
      <c r="BV176" s="9">
        <v>30</v>
      </c>
      <c r="BW176" s="9">
        <v>7</v>
      </c>
      <c r="BX176" s="9">
        <v>1</v>
      </c>
      <c r="BY176" s="8" t="s">
        <v>14</v>
      </c>
      <c r="BZ176" s="8" t="s">
        <v>14</v>
      </c>
      <c r="CA176" s="8" t="s">
        <v>14</v>
      </c>
      <c r="CB176" s="8" t="s">
        <v>14</v>
      </c>
      <c r="CC176" s="8" t="s">
        <v>14</v>
      </c>
      <c r="CD176" s="8" t="s">
        <v>14</v>
      </c>
      <c r="CF176" s="59"/>
      <c r="CG176" s="17" t="s">
        <v>17</v>
      </c>
      <c r="CH176" s="3">
        <v>82</v>
      </c>
      <c r="CI176" s="8" t="s">
        <v>14</v>
      </c>
      <c r="CJ176" s="8" t="s">
        <v>14</v>
      </c>
      <c r="CK176" s="9">
        <v>63</v>
      </c>
      <c r="CL176" s="9">
        <v>18</v>
      </c>
      <c r="CM176" s="9">
        <v>1</v>
      </c>
      <c r="CN176" s="8" t="s">
        <v>14</v>
      </c>
      <c r="CO176" s="8" t="s">
        <v>14</v>
      </c>
      <c r="CP176" s="8" t="s">
        <v>14</v>
      </c>
      <c r="CQ176" s="8" t="s">
        <v>14</v>
      </c>
      <c r="CR176" s="8" t="s">
        <v>14</v>
      </c>
      <c r="CS176" s="8" t="s">
        <v>14</v>
      </c>
      <c r="CT176" s="8" t="s">
        <v>14</v>
      </c>
      <c r="CV176" s="59"/>
      <c r="CW176" s="17" t="s">
        <v>17</v>
      </c>
      <c r="CX176" s="3">
        <v>320</v>
      </c>
      <c r="CY176" s="8" t="s">
        <v>14</v>
      </c>
      <c r="CZ176" s="8" t="s">
        <v>14</v>
      </c>
      <c r="DA176" s="9">
        <v>200</v>
      </c>
      <c r="DB176" s="9">
        <v>114</v>
      </c>
      <c r="DC176" s="9">
        <v>6</v>
      </c>
      <c r="DD176" s="8" t="s">
        <v>14</v>
      </c>
      <c r="DE176" s="8" t="s">
        <v>14</v>
      </c>
      <c r="DF176" s="8" t="s">
        <v>14</v>
      </c>
      <c r="DG176" s="8" t="s">
        <v>14</v>
      </c>
      <c r="DH176" s="8" t="s">
        <v>14</v>
      </c>
      <c r="DI176" s="8" t="s">
        <v>14</v>
      </c>
      <c r="DJ176" s="8" t="s">
        <v>14</v>
      </c>
      <c r="DL176" s="59"/>
      <c r="DM176" s="17" t="s">
        <v>17</v>
      </c>
      <c r="DN176" s="3">
        <v>30</v>
      </c>
      <c r="DO176" s="8" t="s">
        <v>14</v>
      </c>
      <c r="DP176" s="8" t="s">
        <v>14</v>
      </c>
      <c r="DQ176" s="9">
        <v>21</v>
      </c>
      <c r="DR176" s="9">
        <v>4</v>
      </c>
      <c r="DS176" s="9">
        <v>5</v>
      </c>
      <c r="DT176" s="8" t="s">
        <v>14</v>
      </c>
      <c r="DU176" s="8" t="s">
        <v>14</v>
      </c>
      <c r="DV176" s="8" t="s">
        <v>14</v>
      </c>
      <c r="DW176" s="8" t="s">
        <v>14</v>
      </c>
      <c r="DX176" s="8" t="s">
        <v>14</v>
      </c>
      <c r="DY176" s="8" t="s">
        <v>14</v>
      </c>
      <c r="DZ176" s="8" t="s">
        <v>14</v>
      </c>
      <c r="EB176" s="59"/>
      <c r="EC176" s="17" t="s">
        <v>17</v>
      </c>
      <c r="ED176" s="3">
        <v>54</v>
      </c>
      <c r="EE176" s="8" t="s">
        <v>14</v>
      </c>
      <c r="EF176" s="8" t="s">
        <v>14</v>
      </c>
      <c r="EG176" s="9">
        <v>31</v>
      </c>
      <c r="EH176" s="9">
        <v>18</v>
      </c>
      <c r="EI176" s="9">
        <v>5</v>
      </c>
      <c r="EJ176" s="8" t="s">
        <v>14</v>
      </c>
      <c r="EK176" s="8" t="s">
        <v>14</v>
      </c>
      <c r="EL176" s="8" t="s">
        <v>14</v>
      </c>
      <c r="EM176" s="8" t="s">
        <v>14</v>
      </c>
      <c r="EN176" s="8" t="s">
        <v>14</v>
      </c>
      <c r="EO176" s="8" t="s">
        <v>14</v>
      </c>
      <c r="EP176" s="8" t="s">
        <v>14</v>
      </c>
    </row>
    <row r="177" spans="2:146" ht="15.75" thickBot="1" x14ac:dyDescent="0.3">
      <c r="B177" s="79"/>
      <c r="C177" s="13" t="s">
        <v>18</v>
      </c>
      <c r="D177" s="19">
        <f t="shared" si="25"/>
        <v>1470</v>
      </c>
      <c r="E177" s="14">
        <f t="shared" si="26"/>
        <v>0</v>
      </c>
      <c r="F177" s="14">
        <f t="shared" si="24"/>
        <v>0</v>
      </c>
      <c r="G177" s="14">
        <f t="shared" si="24"/>
        <v>1142</v>
      </c>
      <c r="H177" s="14">
        <f t="shared" si="24"/>
        <v>272</v>
      </c>
      <c r="I177" s="14">
        <f t="shared" si="24"/>
        <v>53</v>
      </c>
      <c r="J177" s="14">
        <f t="shared" si="24"/>
        <v>3</v>
      </c>
      <c r="K177" s="14">
        <f t="shared" si="24"/>
        <v>0</v>
      </c>
      <c r="L177" s="14">
        <f t="shared" si="24"/>
        <v>0</v>
      </c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59"/>
      <c r="BA177" s="7" t="s">
        <v>18</v>
      </c>
      <c r="BB177" s="3">
        <v>861</v>
      </c>
      <c r="BC177" s="8" t="s">
        <v>14</v>
      </c>
      <c r="BD177" s="8" t="s">
        <v>14</v>
      </c>
      <c r="BE177" s="9">
        <v>657</v>
      </c>
      <c r="BF177" s="9">
        <v>168</v>
      </c>
      <c r="BG177" s="9">
        <v>35</v>
      </c>
      <c r="BH177" s="9">
        <v>1</v>
      </c>
      <c r="BI177" s="8" t="s">
        <v>14</v>
      </c>
      <c r="BJ177" s="8" t="s">
        <v>14</v>
      </c>
      <c r="BK177" s="8" t="s">
        <v>14</v>
      </c>
      <c r="BL177" s="8" t="s">
        <v>14</v>
      </c>
      <c r="BM177" s="8" t="s">
        <v>14</v>
      </c>
      <c r="BN177" s="8" t="s">
        <v>14</v>
      </c>
      <c r="BP177" s="59"/>
      <c r="BQ177" s="17" t="s">
        <v>18</v>
      </c>
      <c r="BR177" s="3">
        <v>94</v>
      </c>
      <c r="BS177" s="8" t="s">
        <v>14</v>
      </c>
      <c r="BT177" s="8" t="s">
        <v>14</v>
      </c>
      <c r="BU177" s="9">
        <v>81</v>
      </c>
      <c r="BV177" s="9">
        <v>11</v>
      </c>
      <c r="BW177" s="9">
        <v>2</v>
      </c>
      <c r="BX177" s="8" t="s">
        <v>14</v>
      </c>
      <c r="BY177" s="8" t="s">
        <v>14</v>
      </c>
      <c r="BZ177" s="8" t="s">
        <v>14</v>
      </c>
      <c r="CA177" s="8" t="s">
        <v>14</v>
      </c>
      <c r="CB177" s="8" t="s">
        <v>14</v>
      </c>
      <c r="CC177" s="8" t="s">
        <v>14</v>
      </c>
      <c r="CD177" s="8" t="s">
        <v>14</v>
      </c>
      <c r="CF177" s="59"/>
      <c r="CG177" s="17" t="s">
        <v>18</v>
      </c>
      <c r="CH177" s="3">
        <v>99</v>
      </c>
      <c r="CI177" s="8" t="s">
        <v>14</v>
      </c>
      <c r="CJ177" s="8" t="s">
        <v>14</v>
      </c>
      <c r="CK177" s="9">
        <v>80</v>
      </c>
      <c r="CL177" s="9">
        <v>19</v>
      </c>
      <c r="CM177" s="8" t="s">
        <v>14</v>
      </c>
      <c r="CN177" s="8" t="s">
        <v>14</v>
      </c>
      <c r="CO177" s="8" t="s">
        <v>14</v>
      </c>
      <c r="CP177" s="8" t="s">
        <v>14</v>
      </c>
      <c r="CQ177" s="8" t="s">
        <v>14</v>
      </c>
      <c r="CR177" s="8" t="s">
        <v>14</v>
      </c>
      <c r="CS177" s="8" t="s">
        <v>14</v>
      </c>
      <c r="CT177" s="8" t="s">
        <v>14</v>
      </c>
      <c r="CV177" s="59"/>
      <c r="CW177" s="17" t="s">
        <v>18</v>
      </c>
      <c r="CX177" s="3">
        <v>317</v>
      </c>
      <c r="CY177" s="8" t="s">
        <v>14</v>
      </c>
      <c r="CZ177" s="8" t="s">
        <v>14</v>
      </c>
      <c r="DA177" s="9">
        <v>259</v>
      </c>
      <c r="DB177" s="9">
        <v>51</v>
      </c>
      <c r="DC177" s="9">
        <v>7</v>
      </c>
      <c r="DD177" s="8" t="s">
        <v>14</v>
      </c>
      <c r="DE177" s="8" t="s">
        <v>14</v>
      </c>
      <c r="DF177" s="8" t="s">
        <v>14</v>
      </c>
      <c r="DG177" s="8" t="s">
        <v>14</v>
      </c>
      <c r="DH177" s="8" t="s">
        <v>14</v>
      </c>
      <c r="DI177" s="8" t="s">
        <v>14</v>
      </c>
      <c r="DJ177" s="8" t="s">
        <v>14</v>
      </c>
      <c r="DL177" s="59"/>
      <c r="DM177" s="17" t="s">
        <v>18</v>
      </c>
      <c r="DN177" s="3">
        <v>37</v>
      </c>
      <c r="DO177" s="8" t="s">
        <v>14</v>
      </c>
      <c r="DP177" s="8" t="s">
        <v>14</v>
      </c>
      <c r="DQ177" s="9">
        <v>30</v>
      </c>
      <c r="DR177" s="9">
        <v>2</v>
      </c>
      <c r="DS177" s="9">
        <v>3</v>
      </c>
      <c r="DT177" s="9">
        <v>2</v>
      </c>
      <c r="DU177" s="8" t="s">
        <v>14</v>
      </c>
      <c r="DV177" s="8" t="s">
        <v>14</v>
      </c>
      <c r="DW177" s="8" t="s">
        <v>14</v>
      </c>
      <c r="DX177" s="8" t="s">
        <v>14</v>
      </c>
      <c r="DY177" s="8" t="s">
        <v>14</v>
      </c>
      <c r="DZ177" s="8" t="s">
        <v>14</v>
      </c>
      <c r="EB177" s="59"/>
      <c r="EC177" s="17" t="s">
        <v>18</v>
      </c>
      <c r="ED177" s="3">
        <v>62</v>
      </c>
      <c r="EE177" s="8" t="s">
        <v>14</v>
      </c>
      <c r="EF177" s="8" t="s">
        <v>14</v>
      </c>
      <c r="EG177" s="9">
        <v>35</v>
      </c>
      <c r="EH177" s="9">
        <v>21</v>
      </c>
      <c r="EI177" s="9">
        <v>6</v>
      </c>
      <c r="EJ177" s="8" t="s">
        <v>14</v>
      </c>
      <c r="EK177" s="8" t="s">
        <v>14</v>
      </c>
      <c r="EL177" s="8" t="s">
        <v>14</v>
      </c>
      <c r="EM177" s="8" t="s">
        <v>14</v>
      </c>
      <c r="EN177" s="8" t="s">
        <v>14</v>
      </c>
      <c r="EO177" s="8" t="s">
        <v>14</v>
      </c>
      <c r="EP177" s="8" t="s">
        <v>14</v>
      </c>
    </row>
    <row r="178" spans="2:146" ht="15.75" thickBot="1" x14ac:dyDescent="0.3">
      <c r="B178" s="79"/>
      <c r="C178" s="13" t="s">
        <v>19</v>
      </c>
      <c r="D178" s="19">
        <f t="shared" si="25"/>
        <v>1274</v>
      </c>
      <c r="E178" s="14">
        <f t="shared" si="26"/>
        <v>0</v>
      </c>
      <c r="F178" s="14">
        <f t="shared" si="24"/>
        <v>0</v>
      </c>
      <c r="G178" s="14">
        <f t="shared" si="24"/>
        <v>653</v>
      </c>
      <c r="H178" s="14">
        <f t="shared" si="24"/>
        <v>415</v>
      </c>
      <c r="I178" s="14">
        <f t="shared" si="24"/>
        <v>190</v>
      </c>
      <c r="J178" s="14">
        <f t="shared" si="24"/>
        <v>15</v>
      </c>
      <c r="K178" s="14">
        <f t="shared" si="24"/>
        <v>1</v>
      </c>
      <c r="L178" s="14">
        <f t="shared" si="24"/>
        <v>0</v>
      </c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59"/>
      <c r="BA178" s="7" t="s">
        <v>19</v>
      </c>
      <c r="BB178" s="3">
        <v>800</v>
      </c>
      <c r="BC178" s="8" t="s">
        <v>14</v>
      </c>
      <c r="BD178" s="8" t="s">
        <v>14</v>
      </c>
      <c r="BE178" s="9">
        <v>452</v>
      </c>
      <c r="BF178" s="9">
        <v>207</v>
      </c>
      <c r="BG178" s="9">
        <v>135</v>
      </c>
      <c r="BH178" s="9">
        <v>5</v>
      </c>
      <c r="BI178" s="9">
        <v>1</v>
      </c>
      <c r="BJ178" s="8" t="s">
        <v>14</v>
      </c>
      <c r="BK178" s="8" t="s">
        <v>14</v>
      </c>
      <c r="BL178" s="8" t="s">
        <v>14</v>
      </c>
      <c r="BM178" s="8" t="s">
        <v>14</v>
      </c>
      <c r="BN178" s="8" t="s">
        <v>14</v>
      </c>
      <c r="BP178" s="59"/>
      <c r="BQ178" s="17" t="s">
        <v>19</v>
      </c>
      <c r="BR178" s="3">
        <v>87</v>
      </c>
      <c r="BS178" s="8" t="s">
        <v>14</v>
      </c>
      <c r="BT178" s="8" t="s">
        <v>14</v>
      </c>
      <c r="BU178" s="9">
        <v>61</v>
      </c>
      <c r="BV178" s="9">
        <v>16</v>
      </c>
      <c r="BW178" s="9">
        <v>9</v>
      </c>
      <c r="BX178" s="9">
        <v>1</v>
      </c>
      <c r="BY178" s="8" t="s">
        <v>14</v>
      </c>
      <c r="BZ178" s="8" t="s">
        <v>14</v>
      </c>
      <c r="CA178" s="8" t="s">
        <v>14</v>
      </c>
      <c r="CB178" s="8" t="s">
        <v>14</v>
      </c>
      <c r="CC178" s="8" t="s">
        <v>14</v>
      </c>
      <c r="CD178" s="8" t="s">
        <v>14</v>
      </c>
      <c r="CF178" s="59"/>
      <c r="CG178" s="17" t="s">
        <v>19</v>
      </c>
      <c r="CH178" s="3">
        <v>56</v>
      </c>
      <c r="CI178" s="8" t="s">
        <v>14</v>
      </c>
      <c r="CJ178" s="8" t="s">
        <v>14</v>
      </c>
      <c r="CK178" s="9">
        <v>39</v>
      </c>
      <c r="CL178" s="9">
        <v>9</v>
      </c>
      <c r="CM178" s="9">
        <v>5</v>
      </c>
      <c r="CN178" s="9">
        <v>3</v>
      </c>
      <c r="CO178" s="8" t="s">
        <v>14</v>
      </c>
      <c r="CP178" s="8" t="s">
        <v>14</v>
      </c>
      <c r="CQ178" s="8" t="s">
        <v>14</v>
      </c>
      <c r="CR178" s="8" t="s">
        <v>14</v>
      </c>
      <c r="CS178" s="8" t="s">
        <v>14</v>
      </c>
      <c r="CT178" s="8" t="s">
        <v>14</v>
      </c>
      <c r="CV178" s="59"/>
      <c r="CW178" s="17" t="s">
        <v>19</v>
      </c>
      <c r="CX178" s="3">
        <v>222</v>
      </c>
      <c r="CY178" s="8" t="s">
        <v>14</v>
      </c>
      <c r="CZ178" s="8" t="s">
        <v>14</v>
      </c>
      <c r="DA178" s="9">
        <v>32</v>
      </c>
      <c r="DB178" s="9">
        <v>153</v>
      </c>
      <c r="DC178" s="9">
        <v>32</v>
      </c>
      <c r="DD178" s="9">
        <v>5</v>
      </c>
      <c r="DE178" s="8" t="s">
        <v>14</v>
      </c>
      <c r="DF178" s="8" t="s">
        <v>14</v>
      </c>
      <c r="DG178" s="8" t="s">
        <v>14</v>
      </c>
      <c r="DH178" s="8" t="s">
        <v>14</v>
      </c>
      <c r="DI178" s="8" t="s">
        <v>14</v>
      </c>
      <c r="DJ178" s="8" t="s">
        <v>14</v>
      </c>
      <c r="DL178" s="59"/>
      <c r="DM178" s="17" t="s">
        <v>19</v>
      </c>
      <c r="DN178" s="3">
        <v>29</v>
      </c>
      <c r="DO178" s="8" t="s">
        <v>14</v>
      </c>
      <c r="DP178" s="8" t="s">
        <v>14</v>
      </c>
      <c r="DQ178" s="9">
        <v>23</v>
      </c>
      <c r="DR178" s="9">
        <v>4</v>
      </c>
      <c r="DS178" s="9">
        <v>2</v>
      </c>
      <c r="DT178" s="8" t="s">
        <v>14</v>
      </c>
      <c r="DU178" s="8" t="s">
        <v>14</v>
      </c>
      <c r="DV178" s="8" t="s">
        <v>14</v>
      </c>
      <c r="DW178" s="8" t="s">
        <v>14</v>
      </c>
      <c r="DX178" s="8" t="s">
        <v>14</v>
      </c>
      <c r="DY178" s="8" t="s">
        <v>14</v>
      </c>
      <c r="DZ178" s="8" t="s">
        <v>14</v>
      </c>
      <c r="EB178" s="59"/>
      <c r="EC178" s="17" t="s">
        <v>19</v>
      </c>
      <c r="ED178" s="3">
        <v>80</v>
      </c>
      <c r="EE178" s="8" t="s">
        <v>14</v>
      </c>
      <c r="EF178" s="8" t="s">
        <v>14</v>
      </c>
      <c r="EG178" s="9">
        <v>46</v>
      </c>
      <c r="EH178" s="9">
        <v>26</v>
      </c>
      <c r="EI178" s="9">
        <v>7</v>
      </c>
      <c r="EJ178" s="9">
        <v>1</v>
      </c>
      <c r="EK178" s="8" t="s">
        <v>14</v>
      </c>
      <c r="EL178" s="8" t="s">
        <v>14</v>
      </c>
      <c r="EM178" s="8" t="s">
        <v>14</v>
      </c>
      <c r="EN178" s="8" t="s">
        <v>14</v>
      </c>
      <c r="EO178" s="8" t="s">
        <v>14</v>
      </c>
      <c r="EP178" s="8" t="s">
        <v>14</v>
      </c>
    </row>
    <row r="179" spans="2:146" ht="15.75" thickBot="1" x14ac:dyDescent="0.3">
      <c r="B179" s="79"/>
      <c r="C179" s="13" t="s">
        <v>20</v>
      </c>
      <c r="D179" s="19">
        <f t="shared" si="25"/>
        <v>582</v>
      </c>
      <c r="E179" s="14">
        <f t="shared" si="26"/>
        <v>0</v>
      </c>
      <c r="F179" s="14">
        <f t="shared" si="24"/>
        <v>0</v>
      </c>
      <c r="G179" s="14">
        <f t="shared" si="24"/>
        <v>76</v>
      </c>
      <c r="H179" s="14">
        <f t="shared" si="24"/>
        <v>269</v>
      </c>
      <c r="I179" s="14">
        <f t="shared" si="24"/>
        <v>237</v>
      </c>
      <c r="J179" s="14">
        <f t="shared" si="24"/>
        <v>0</v>
      </c>
      <c r="K179" s="14">
        <f t="shared" si="24"/>
        <v>0</v>
      </c>
      <c r="L179" s="14">
        <f t="shared" si="24"/>
        <v>0</v>
      </c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59"/>
      <c r="BA179" s="7" t="s">
        <v>20</v>
      </c>
      <c r="BB179" s="3">
        <v>282</v>
      </c>
      <c r="BC179" s="8" t="s">
        <v>14</v>
      </c>
      <c r="BD179" s="8" t="s">
        <v>14</v>
      </c>
      <c r="BE179" s="9">
        <v>33</v>
      </c>
      <c r="BF179" s="9">
        <v>28</v>
      </c>
      <c r="BG179" s="9">
        <v>221</v>
      </c>
      <c r="BH179" s="8" t="s">
        <v>14</v>
      </c>
      <c r="BI179" s="8" t="s">
        <v>14</v>
      </c>
      <c r="BJ179" s="8" t="s">
        <v>14</v>
      </c>
      <c r="BK179" s="8" t="s">
        <v>14</v>
      </c>
      <c r="BL179" s="8" t="s">
        <v>14</v>
      </c>
      <c r="BM179" s="8" t="s">
        <v>14</v>
      </c>
      <c r="BN179" s="8" t="s">
        <v>14</v>
      </c>
      <c r="BP179" s="59"/>
      <c r="BQ179" s="17" t="s">
        <v>20</v>
      </c>
      <c r="BR179" s="3">
        <v>27</v>
      </c>
      <c r="BS179" s="8" t="s">
        <v>14</v>
      </c>
      <c r="BT179" s="8" t="s">
        <v>14</v>
      </c>
      <c r="BU179" s="9">
        <v>8</v>
      </c>
      <c r="BV179" s="9">
        <v>14</v>
      </c>
      <c r="BW179" s="9">
        <v>5</v>
      </c>
      <c r="BX179" s="8" t="s">
        <v>14</v>
      </c>
      <c r="BY179" s="8" t="s">
        <v>14</v>
      </c>
      <c r="BZ179" s="8" t="s">
        <v>14</v>
      </c>
      <c r="CA179" s="8" t="s">
        <v>14</v>
      </c>
      <c r="CB179" s="8" t="s">
        <v>14</v>
      </c>
      <c r="CC179" s="8" t="s">
        <v>14</v>
      </c>
      <c r="CD179" s="8" t="s">
        <v>14</v>
      </c>
      <c r="CF179" s="59"/>
      <c r="CG179" s="17" t="s">
        <v>20</v>
      </c>
      <c r="CH179" s="3">
        <v>16</v>
      </c>
      <c r="CI179" s="8" t="s">
        <v>14</v>
      </c>
      <c r="CJ179" s="8" t="s">
        <v>14</v>
      </c>
      <c r="CK179" s="9">
        <v>10</v>
      </c>
      <c r="CL179" s="9">
        <v>1</v>
      </c>
      <c r="CM179" s="9">
        <v>5</v>
      </c>
      <c r="CN179" s="8" t="s">
        <v>14</v>
      </c>
      <c r="CO179" s="8" t="s">
        <v>14</v>
      </c>
      <c r="CP179" s="8" t="s">
        <v>14</v>
      </c>
      <c r="CQ179" s="8" t="s">
        <v>14</v>
      </c>
      <c r="CR179" s="8" t="s">
        <v>14</v>
      </c>
      <c r="CS179" s="8" t="s">
        <v>14</v>
      </c>
      <c r="CT179" s="8" t="s">
        <v>14</v>
      </c>
      <c r="CV179" s="59"/>
      <c r="CW179" s="17" t="s">
        <v>20</v>
      </c>
      <c r="CX179" s="3">
        <v>234</v>
      </c>
      <c r="CY179" s="8" t="s">
        <v>14</v>
      </c>
      <c r="CZ179" s="8" t="s">
        <v>14</v>
      </c>
      <c r="DA179" s="9">
        <v>13</v>
      </c>
      <c r="DB179" s="9">
        <v>219</v>
      </c>
      <c r="DC179" s="9">
        <v>2</v>
      </c>
      <c r="DD179" s="8" t="s">
        <v>14</v>
      </c>
      <c r="DE179" s="8" t="s">
        <v>14</v>
      </c>
      <c r="DF179" s="8" t="s">
        <v>14</v>
      </c>
      <c r="DG179" s="8" t="s">
        <v>14</v>
      </c>
      <c r="DH179" s="8" t="s">
        <v>14</v>
      </c>
      <c r="DI179" s="8" t="s">
        <v>14</v>
      </c>
      <c r="DJ179" s="8" t="s">
        <v>14</v>
      </c>
      <c r="DL179" s="59"/>
      <c r="DM179" s="17" t="s">
        <v>20</v>
      </c>
      <c r="DN179" s="3">
        <v>12</v>
      </c>
      <c r="DO179" s="8" t="s">
        <v>14</v>
      </c>
      <c r="DP179" s="8" t="s">
        <v>14</v>
      </c>
      <c r="DQ179" s="9">
        <v>7</v>
      </c>
      <c r="DR179" s="9">
        <v>1</v>
      </c>
      <c r="DS179" s="9">
        <v>4</v>
      </c>
      <c r="DT179" s="8" t="s">
        <v>14</v>
      </c>
      <c r="DU179" s="8" t="s">
        <v>14</v>
      </c>
      <c r="DV179" s="8" t="s">
        <v>14</v>
      </c>
      <c r="DW179" s="8" t="s">
        <v>14</v>
      </c>
      <c r="DX179" s="8" t="s">
        <v>14</v>
      </c>
      <c r="DY179" s="8" t="s">
        <v>14</v>
      </c>
      <c r="DZ179" s="8" t="s">
        <v>14</v>
      </c>
      <c r="EB179" s="59"/>
      <c r="EC179" s="17" t="s">
        <v>20</v>
      </c>
      <c r="ED179" s="3">
        <v>11</v>
      </c>
      <c r="EE179" s="8" t="s">
        <v>14</v>
      </c>
      <c r="EF179" s="8" t="s">
        <v>14</v>
      </c>
      <c r="EG179" s="9">
        <v>5</v>
      </c>
      <c r="EH179" s="9">
        <v>6</v>
      </c>
      <c r="EI179" s="8" t="s">
        <v>14</v>
      </c>
      <c r="EJ179" s="8" t="s">
        <v>14</v>
      </c>
      <c r="EK179" s="8" t="s">
        <v>14</v>
      </c>
      <c r="EL179" s="8" t="s">
        <v>14</v>
      </c>
      <c r="EM179" s="8" t="s">
        <v>14</v>
      </c>
      <c r="EN179" s="8" t="s">
        <v>14</v>
      </c>
      <c r="EO179" s="8" t="s">
        <v>14</v>
      </c>
      <c r="EP179" s="8" t="s">
        <v>14</v>
      </c>
    </row>
    <row r="180" spans="2:146" ht="15.75" thickBot="1" x14ac:dyDescent="0.3">
      <c r="B180" s="79"/>
      <c r="C180" s="13" t="s">
        <v>21</v>
      </c>
      <c r="D180" s="19">
        <f t="shared" si="25"/>
        <v>1</v>
      </c>
      <c r="E180" s="14">
        <f t="shared" si="26"/>
        <v>0</v>
      </c>
      <c r="F180" s="14">
        <f t="shared" si="24"/>
        <v>0</v>
      </c>
      <c r="G180" s="14">
        <f t="shared" si="24"/>
        <v>1</v>
      </c>
      <c r="H180" s="14">
        <f t="shared" si="24"/>
        <v>0</v>
      </c>
      <c r="I180" s="14">
        <f t="shared" si="24"/>
        <v>0</v>
      </c>
      <c r="J180" s="14">
        <f t="shared" si="24"/>
        <v>0</v>
      </c>
      <c r="K180" s="14">
        <f t="shared" si="24"/>
        <v>0</v>
      </c>
      <c r="L180" s="14">
        <f t="shared" si="24"/>
        <v>0</v>
      </c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59"/>
      <c r="BA180" s="7" t="s">
        <v>21</v>
      </c>
      <c r="BB180" s="4" t="s">
        <v>14</v>
      </c>
      <c r="BC180" s="8" t="s">
        <v>14</v>
      </c>
      <c r="BD180" s="8" t="s">
        <v>14</v>
      </c>
      <c r="BE180" s="8" t="s">
        <v>14</v>
      </c>
      <c r="BF180" s="8" t="s">
        <v>14</v>
      </c>
      <c r="BG180" s="8" t="s">
        <v>14</v>
      </c>
      <c r="BH180" s="8" t="s">
        <v>14</v>
      </c>
      <c r="BI180" s="8" t="s">
        <v>14</v>
      </c>
      <c r="BJ180" s="8" t="s">
        <v>14</v>
      </c>
      <c r="BK180" s="8" t="s">
        <v>14</v>
      </c>
      <c r="BL180" s="8" t="s">
        <v>14</v>
      </c>
      <c r="BM180" s="8" t="s">
        <v>14</v>
      </c>
      <c r="BN180" s="8" t="s">
        <v>14</v>
      </c>
      <c r="BP180" s="59"/>
      <c r="BQ180" s="17" t="s">
        <v>21</v>
      </c>
      <c r="BR180" s="4" t="s">
        <v>14</v>
      </c>
      <c r="BS180" s="8" t="s">
        <v>14</v>
      </c>
      <c r="BT180" s="8" t="s">
        <v>14</v>
      </c>
      <c r="BU180" s="8" t="s">
        <v>14</v>
      </c>
      <c r="BV180" s="8" t="s">
        <v>14</v>
      </c>
      <c r="BW180" s="8" t="s">
        <v>14</v>
      </c>
      <c r="BX180" s="8" t="s">
        <v>14</v>
      </c>
      <c r="BY180" s="8" t="s">
        <v>14</v>
      </c>
      <c r="BZ180" s="8" t="s">
        <v>14</v>
      </c>
      <c r="CA180" s="8" t="s">
        <v>14</v>
      </c>
      <c r="CB180" s="8" t="s">
        <v>14</v>
      </c>
      <c r="CC180" s="8" t="s">
        <v>14</v>
      </c>
      <c r="CD180" s="8" t="s">
        <v>14</v>
      </c>
      <c r="CF180" s="59"/>
      <c r="CG180" s="17" t="s">
        <v>21</v>
      </c>
      <c r="CH180" s="4" t="s">
        <v>14</v>
      </c>
      <c r="CI180" s="8" t="s">
        <v>14</v>
      </c>
      <c r="CJ180" s="8" t="s">
        <v>14</v>
      </c>
      <c r="CK180" s="8" t="s">
        <v>14</v>
      </c>
      <c r="CL180" s="8" t="s">
        <v>14</v>
      </c>
      <c r="CM180" s="8" t="s">
        <v>14</v>
      </c>
      <c r="CN180" s="8" t="s">
        <v>14</v>
      </c>
      <c r="CO180" s="8" t="s">
        <v>14</v>
      </c>
      <c r="CP180" s="8" t="s">
        <v>14</v>
      </c>
      <c r="CQ180" s="8" t="s">
        <v>14</v>
      </c>
      <c r="CR180" s="8" t="s">
        <v>14</v>
      </c>
      <c r="CS180" s="8" t="s">
        <v>14</v>
      </c>
      <c r="CT180" s="8" t="s">
        <v>14</v>
      </c>
      <c r="CV180" s="59"/>
      <c r="CW180" s="17" t="s">
        <v>21</v>
      </c>
      <c r="CX180" s="4" t="s">
        <v>14</v>
      </c>
      <c r="CY180" s="8" t="s">
        <v>14</v>
      </c>
      <c r="CZ180" s="8" t="s">
        <v>14</v>
      </c>
      <c r="DA180" s="8" t="s">
        <v>14</v>
      </c>
      <c r="DB180" s="8" t="s">
        <v>14</v>
      </c>
      <c r="DC180" s="8" t="s">
        <v>14</v>
      </c>
      <c r="DD180" s="8" t="s">
        <v>14</v>
      </c>
      <c r="DE180" s="8" t="s">
        <v>14</v>
      </c>
      <c r="DF180" s="8" t="s">
        <v>14</v>
      </c>
      <c r="DG180" s="8" t="s">
        <v>14</v>
      </c>
      <c r="DH180" s="8" t="s">
        <v>14</v>
      </c>
      <c r="DI180" s="8" t="s">
        <v>14</v>
      </c>
      <c r="DJ180" s="8" t="s">
        <v>14</v>
      </c>
      <c r="DL180" s="59"/>
      <c r="DM180" s="17" t="s">
        <v>21</v>
      </c>
      <c r="DN180" s="3">
        <v>1</v>
      </c>
      <c r="DO180" s="8" t="s">
        <v>14</v>
      </c>
      <c r="DP180" s="8" t="s">
        <v>14</v>
      </c>
      <c r="DQ180" s="9">
        <v>1</v>
      </c>
      <c r="DR180" s="8" t="s">
        <v>14</v>
      </c>
      <c r="DS180" s="8" t="s">
        <v>14</v>
      </c>
      <c r="DT180" s="8" t="s">
        <v>14</v>
      </c>
      <c r="DU180" s="8" t="s">
        <v>14</v>
      </c>
      <c r="DV180" s="8" t="s">
        <v>14</v>
      </c>
      <c r="DW180" s="8" t="s">
        <v>14</v>
      </c>
      <c r="DX180" s="8" t="s">
        <v>14</v>
      </c>
      <c r="DY180" s="8" t="s">
        <v>14</v>
      </c>
      <c r="DZ180" s="8" t="s">
        <v>14</v>
      </c>
      <c r="EB180" s="59"/>
      <c r="EC180" s="17" t="s">
        <v>21</v>
      </c>
      <c r="ED180" s="4" t="s">
        <v>14</v>
      </c>
      <c r="EE180" s="8" t="s">
        <v>14</v>
      </c>
      <c r="EF180" s="8" t="s">
        <v>14</v>
      </c>
      <c r="EG180" s="8" t="s">
        <v>14</v>
      </c>
      <c r="EH180" s="8" t="s">
        <v>14</v>
      </c>
      <c r="EI180" s="8" t="s">
        <v>14</v>
      </c>
      <c r="EJ180" s="8" t="s">
        <v>14</v>
      </c>
      <c r="EK180" s="8" t="s">
        <v>14</v>
      </c>
      <c r="EL180" s="8" t="s">
        <v>14</v>
      </c>
      <c r="EM180" s="8" t="s">
        <v>14</v>
      </c>
      <c r="EN180" s="8" t="s">
        <v>14</v>
      </c>
      <c r="EO180" s="8" t="s">
        <v>14</v>
      </c>
      <c r="EP180" s="8" t="s">
        <v>14</v>
      </c>
    </row>
    <row r="181" spans="2:146" ht="15.75" thickBot="1" x14ac:dyDescent="0.3">
      <c r="B181" s="79"/>
      <c r="C181" s="13" t="s">
        <v>22</v>
      </c>
      <c r="D181" s="19">
        <f t="shared" si="25"/>
        <v>232</v>
      </c>
      <c r="E181" s="14">
        <f t="shared" si="26"/>
        <v>0</v>
      </c>
      <c r="F181" s="14">
        <f t="shared" si="24"/>
        <v>0</v>
      </c>
      <c r="G181" s="14">
        <f t="shared" si="24"/>
        <v>204</v>
      </c>
      <c r="H181" s="14">
        <f t="shared" si="24"/>
        <v>26</v>
      </c>
      <c r="I181" s="14">
        <f t="shared" si="24"/>
        <v>2</v>
      </c>
      <c r="J181" s="14">
        <f t="shared" si="24"/>
        <v>0</v>
      </c>
      <c r="K181" s="14">
        <f t="shared" si="24"/>
        <v>0</v>
      </c>
      <c r="L181" s="14">
        <f t="shared" si="24"/>
        <v>0</v>
      </c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59"/>
      <c r="BA181" s="7" t="s">
        <v>22</v>
      </c>
      <c r="BB181" s="3">
        <v>167</v>
      </c>
      <c r="BC181" s="8" t="s">
        <v>14</v>
      </c>
      <c r="BD181" s="8" t="s">
        <v>14</v>
      </c>
      <c r="BE181" s="9">
        <v>149</v>
      </c>
      <c r="BF181" s="9">
        <v>18</v>
      </c>
      <c r="BG181" s="8" t="s">
        <v>14</v>
      </c>
      <c r="BH181" s="8" t="s">
        <v>14</v>
      </c>
      <c r="BI181" s="8" t="s">
        <v>14</v>
      </c>
      <c r="BJ181" s="8" t="s">
        <v>14</v>
      </c>
      <c r="BK181" s="8" t="s">
        <v>14</v>
      </c>
      <c r="BL181" s="8" t="s">
        <v>14</v>
      </c>
      <c r="BM181" s="8" t="s">
        <v>14</v>
      </c>
      <c r="BN181" s="8" t="s">
        <v>14</v>
      </c>
      <c r="BP181" s="59"/>
      <c r="BQ181" s="17" t="s">
        <v>22</v>
      </c>
      <c r="BR181" s="3">
        <v>1</v>
      </c>
      <c r="BS181" s="8" t="s">
        <v>14</v>
      </c>
      <c r="BT181" s="8" t="s">
        <v>14</v>
      </c>
      <c r="BU181" s="9">
        <v>1</v>
      </c>
      <c r="BV181" s="8" t="s">
        <v>14</v>
      </c>
      <c r="BW181" s="8" t="s">
        <v>14</v>
      </c>
      <c r="BX181" s="8" t="s">
        <v>14</v>
      </c>
      <c r="BY181" s="8" t="s">
        <v>14</v>
      </c>
      <c r="BZ181" s="8" t="s">
        <v>14</v>
      </c>
      <c r="CA181" s="8" t="s">
        <v>14</v>
      </c>
      <c r="CB181" s="8" t="s">
        <v>14</v>
      </c>
      <c r="CC181" s="8" t="s">
        <v>14</v>
      </c>
      <c r="CD181" s="8" t="s">
        <v>14</v>
      </c>
      <c r="CF181" s="59"/>
      <c r="CG181" s="17" t="s">
        <v>22</v>
      </c>
      <c r="CH181" s="3">
        <v>1</v>
      </c>
      <c r="CI181" s="8" t="s">
        <v>14</v>
      </c>
      <c r="CJ181" s="8" t="s">
        <v>14</v>
      </c>
      <c r="CK181" s="9">
        <v>1</v>
      </c>
      <c r="CL181" s="8" t="s">
        <v>14</v>
      </c>
      <c r="CM181" s="8" t="s">
        <v>14</v>
      </c>
      <c r="CN181" s="8" t="s">
        <v>14</v>
      </c>
      <c r="CO181" s="8" t="s">
        <v>14</v>
      </c>
      <c r="CP181" s="8" t="s">
        <v>14</v>
      </c>
      <c r="CQ181" s="8" t="s">
        <v>14</v>
      </c>
      <c r="CR181" s="8" t="s">
        <v>14</v>
      </c>
      <c r="CS181" s="8" t="s">
        <v>14</v>
      </c>
      <c r="CT181" s="8" t="s">
        <v>14</v>
      </c>
      <c r="CV181" s="59"/>
      <c r="CW181" s="17" t="s">
        <v>22</v>
      </c>
      <c r="CX181" s="3">
        <v>59</v>
      </c>
      <c r="CY181" s="8" t="s">
        <v>14</v>
      </c>
      <c r="CZ181" s="8" t="s">
        <v>14</v>
      </c>
      <c r="DA181" s="9">
        <v>52</v>
      </c>
      <c r="DB181" s="9">
        <v>5</v>
      </c>
      <c r="DC181" s="9">
        <v>2</v>
      </c>
      <c r="DD181" s="8" t="s">
        <v>14</v>
      </c>
      <c r="DE181" s="8" t="s">
        <v>14</v>
      </c>
      <c r="DF181" s="8" t="s">
        <v>14</v>
      </c>
      <c r="DG181" s="8" t="s">
        <v>14</v>
      </c>
      <c r="DH181" s="8" t="s">
        <v>14</v>
      </c>
      <c r="DI181" s="8" t="s">
        <v>14</v>
      </c>
      <c r="DJ181" s="8" t="s">
        <v>14</v>
      </c>
      <c r="DL181" s="59"/>
      <c r="DM181" s="17" t="s">
        <v>22</v>
      </c>
      <c r="DN181" s="3">
        <v>1</v>
      </c>
      <c r="DO181" s="8" t="s">
        <v>14</v>
      </c>
      <c r="DP181" s="8" t="s">
        <v>14</v>
      </c>
      <c r="DQ181" s="9">
        <v>1</v>
      </c>
      <c r="DR181" s="8" t="s">
        <v>14</v>
      </c>
      <c r="DS181" s="8" t="s">
        <v>14</v>
      </c>
      <c r="DT181" s="8" t="s">
        <v>14</v>
      </c>
      <c r="DU181" s="8" t="s">
        <v>14</v>
      </c>
      <c r="DV181" s="8" t="s">
        <v>14</v>
      </c>
      <c r="DW181" s="8" t="s">
        <v>14</v>
      </c>
      <c r="DX181" s="8" t="s">
        <v>14</v>
      </c>
      <c r="DY181" s="8" t="s">
        <v>14</v>
      </c>
      <c r="DZ181" s="8" t="s">
        <v>14</v>
      </c>
      <c r="EB181" s="59"/>
      <c r="EC181" s="17" t="s">
        <v>22</v>
      </c>
      <c r="ED181" s="3">
        <v>3</v>
      </c>
      <c r="EE181" s="8" t="s">
        <v>14</v>
      </c>
      <c r="EF181" s="8" t="s">
        <v>14</v>
      </c>
      <c r="EG181" s="8" t="s">
        <v>14</v>
      </c>
      <c r="EH181" s="9">
        <v>3</v>
      </c>
      <c r="EI181" s="8" t="s">
        <v>14</v>
      </c>
      <c r="EJ181" s="8" t="s">
        <v>14</v>
      </c>
      <c r="EK181" s="8" t="s">
        <v>14</v>
      </c>
      <c r="EL181" s="8" t="s">
        <v>14</v>
      </c>
      <c r="EM181" s="8" t="s">
        <v>14</v>
      </c>
      <c r="EN181" s="8" t="s">
        <v>14</v>
      </c>
      <c r="EO181" s="8" t="s">
        <v>14</v>
      </c>
      <c r="EP181" s="8" t="s">
        <v>14</v>
      </c>
    </row>
    <row r="182" spans="2:146" ht="15.75" thickBot="1" x14ac:dyDescent="0.3">
      <c r="B182" s="79"/>
      <c r="C182" s="13" t="s">
        <v>23</v>
      </c>
      <c r="D182" s="19">
        <f t="shared" si="25"/>
        <v>10</v>
      </c>
      <c r="E182" s="14">
        <f t="shared" si="26"/>
        <v>0</v>
      </c>
      <c r="F182" s="14">
        <f t="shared" si="24"/>
        <v>0</v>
      </c>
      <c r="G182" s="14">
        <f t="shared" si="24"/>
        <v>7</v>
      </c>
      <c r="H182" s="14">
        <f t="shared" si="24"/>
        <v>3</v>
      </c>
      <c r="I182" s="14">
        <f t="shared" si="24"/>
        <v>0</v>
      </c>
      <c r="J182" s="14">
        <f t="shared" si="24"/>
        <v>0</v>
      </c>
      <c r="K182" s="14">
        <f t="shared" si="24"/>
        <v>0</v>
      </c>
      <c r="L182" s="14">
        <f t="shared" si="24"/>
        <v>0</v>
      </c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59"/>
      <c r="BA182" s="7" t="s">
        <v>23</v>
      </c>
      <c r="BB182" s="3">
        <v>8</v>
      </c>
      <c r="BC182" s="8" t="s">
        <v>14</v>
      </c>
      <c r="BD182" s="8" t="s">
        <v>14</v>
      </c>
      <c r="BE182" s="9">
        <v>5</v>
      </c>
      <c r="BF182" s="9">
        <v>3</v>
      </c>
      <c r="BG182" s="8" t="s">
        <v>14</v>
      </c>
      <c r="BH182" s="8" t="s">
        <v>14</v>
      </c>
      <c r="BI182" s="8" t="s">
        <v>14</v>
      </c>
      <c r="BJ182" s="8" t="s">
        <v>14</v>
      </c>
      <c r="BK182" s="8" t="s">
        <v>14</v>
      </c>
      <c r="BL182" s="8" t="s">
        <v>14</v>
      </c>
      <c r="BM182" s="8" t="s">
        <v>14</v>
      </c>
      <c r="BN182" s="8" t="s">
        <v>14</v>
      </c>
      <c r="BP182" s="59"/>
      <c r="BQ182" s="17" t="s">
        <v>23</v>
      </c>
      <c r="BR182" s="4" t="s">
        <v>14</v>
      </c>
      <c r="BS182" s="8" t="s">
        <v>14</v>
      </c>
      <c r="BT182" s="8" t="s">
        <v>14</v>
      </c>
      <c r="BU182" s="8" t="s">
        <v>14</v>
      </c>
      <c r="BV182" s="8" t="s">
        <v>14</v>
      </c>
      <c r="BW182" s="8" t="s">
        <v>14</v>
      </c>
      <c r="BX182" s="8" t="s">
        <v>14</v>
      </c>
      <c r="BY182" s="8" t="s">
        <v>14</v>
      </c>
      <c r="BZ182" s="8" t="s">
        <v>14</v>
      </c>
      <c r="CA182" s="8" t="s">
        <v>14</v>
      </c>
      <c r="CB182" s="8" t="s">
        <v>14</v>
      </c>
      <c r="CC182" s="8" t="s">
        <v>14</v>
      </c>
      <c r="CD182" s="8" t="s">
        <v>14</v>
      </c>
      <c r="CF182" s="59"/>
      <c r="CG182" s="17" t="s">
        <v>23</v>
      </c>
      <c r="CH182" s="4" t="s">
        <v>14</v>
      </c>
      <c r="CI182" s="8" t="s">
        <v>14</v>
      </c>
      <c r="CJ182" s="8" t="s">
        <v>14</v>
      </c>
      <c r="CK182" s="8" t="s">
        <v>14</v>
      </c>
      <c r="CL182" s="8" t="s">
        <v>14</v>
      </c>
      <c r="CM182" s="8" t="s">
        <v>14</v>
      </c>
      <c r="CN182" s="8" t="s">
        <v>14</v>
      </c>
      <c r="CO182" s="8" t="s">
        <v>14</v>
      </c>
      <c r="CP182" s="8" t="s">
        <v>14</v>
      </c>
      <c r="CQ182" s="8" t="s">
        <v>14</v>
      </c>
      <c r="CR182" s="8" t="s">
        <v>14</v>
      </c>
      <c r="CS182" s="8" t="s">
        <v>14</v>
      </c>
      <c r="CT182" s="8" t="s">
        <v>14</v>
      </c>
      <c r="CV182" s="59"/>
      <c r="CW182" s="17" t="s">
        <v>23</v>
      </c>
      <c r="CX182" s="3">
        <v>2</v>
      </c>
      <c r="CY182" s="8" t="s">
        <v>14</v>
      </c>
      <c r="CZ182" s="8" t="s">
        <v>14</v>
      </c>
      <c r="DA182" s="9">
        <v>2</v>
      </c>
      <c r="DB182" s="8" t="s">
        <v>14</v>
      </c>
      <c r="DC182" s="8" t="s">
        <v>14</v>
      </c>
      <c r="DD182" s="8" t="s">
        <v>14</v>
      </c>
      <c r="DE182" s="8" t="s">
        <v>14</v>
      </c>
      <c r="DF182" s="8" t="s">
        <v>14</v>
      </c>
      <c r="DG182" s="8" t="s">
        <v>14</v>
      </c>
      <c r="DH182" s="8" t="s">
        <v>14</v>
      </c>
      <c r="DI182" s="8" t="s">
        <v>14</v>
      </c>
      <c r="DJ182" s="8" t="s">
        <v>14</v>
      </c>
      <c r="DL182" s="59"/>
      <c r="DM182" s="17" t="s">
        <v>23</v>
      </c>
      <c r="DN182" s="4" t="s">
        <v>14</v>
      </c>
      <c r="DO182" s="8" t="s">
        <v>14</v>
      </c>
      <c r="DP182" s="8" t="s">
        <v>14</v>
      </c>
      <c r="DQ182" s="8" t="s">
        <v>14</v>
      </c>
      <c r="DR182" s="8" t="s">
        <v>14</v>
      </c>
      <c r="DS182" s="8" t="s">
        <v>14</v>
      </c>
      <c r="DT182" s="8" t="s">
        <v>14</v>
      </c>
      <c r="DU182" s="8" t="s">
        <v>14</v>
      </c>
      <c r="DV182" s="8" t="s">
        <v>14</v>
      </c>
      <c r="DW182" s="8" t="s">
        <v>14</v>
      </c>
      <c r="DX182" s="8" t="s">
        <v>14</v>
      </c>
      <c r="DY182" s="8" t="s">
        <v>14</v>
      </c>
      <c r="DZ182" s="8" t="s">
        <v>14</v>
      </c>
      <c r="EB182" s="59"/>
      <c r="EC182" s="17" t="s">
        <v>23</v>
      </c>
      <c r="ED182" s="4" t="s">
        <v>14</v>
      </c>
      <c r="EE182" s="8" t="s">
        <v>14</v>
      </c>
      <c r="EF182" s="8" t="s">
        <v>14</v>
      </c>
      <c r="EG182" s="8" t="s">
        <v>14</v>
      </c>
      <c r="EH182" s="8" t="s">
        <v>14</v>
      </c>
      <c r="EI182" s="8" t="s">
        <v>14</v>
      </c>
      <c r="EJ182" s="8" t="s">
        <v>14</v>
      </c>
      <c r="EK182" s="8" t="s">
        <v>14</v>
      </c>
      <c r="EL182" s="8" t="s">
        <v>14</v>
      </c>
      <c r="EM182" s="8" t="s">
        <v>14</v>
      </c>
      <c r="EN182" s="8" t="s">
        <v>14</v>
      </c>
      <c r="EO182" s="8" t="s">
        <v>14</v>
      </c>
      <c r="EP182" s="8" t="s">
        <v>14</v>
      </c>
    </row>
    <row r="183" spans="2:146" ht="15.75" thickBot="1" x14ac:dyDescent="0.3">
      <c r="B183" s="79"/>
      <c r="C183" s="13" t="s">
        <v>24</v>
      </c>
      <c r="D183" s="19">
        <f t="shared" si="25"/>
        <v>0</v>
      </c>
      <c r="E183" s="14">
        <f t="shared" si="26"/>
        <v>0</v>
      </c>
      <c r="F183" s="14">
        <f t="shared" si="24"/>
        <v>0</v>
      </c>
      <c r="G183" s="14">
        <f t="shared" si="24"/>
        <v>0</v>
      </c>
      <c r="H183" s="14">
        <f t="shared" si="24"/>
        <v>0</v>
      </c>
      <c r="I183" s="14">
        <f t="shared" si="24"/>
        <v>0</v>
      </c>
      <c r="J183" s="14">
        <f t="shared" si="24"/>
        <v>0</v>
      </c>
      <c r="K183" s="14">
        <f t="shared" si="24"/>
        <v>0</v>
      </c>
      <c r="L183" s="14">
        <f t="shared" si="24"/>
        <v>0</v>
      </c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59"/>
      <c r="BA183" s="7" t="s">
        <v>24</v>
      </c>
      <c r="BB183" s="4" t="s">
        <v>14</v>
      </c>
      <c r="BC183" s="8" t="s">
        <v>14</v>
      </c>
      <c r="BD183" s="8" t="s">
        <v>14</v>
      </c>
      <c r="BE183" s="8" t="s">
        <v>14</v>
      </c>
      <c r="BF183" s="8" t="s">
        <v>14</v>
      </c>
      <c r="BG183" s="8" t="s">
        <v>14</v>
      </c>
      <c r="BH183" s="8" t="s">
        <v>14</v>
      </c>
      <c r="BI183" s="8" t="s">
        <v>14</v>
      </c>
      <c r="BJ183" s="8" t="s">
        <v>14</v>
      </c>
      <c r="BK183" s="8" t="s">
        <v>14</v>
      </c>
      <c r="BL183" s="8" t="s">
        <v>14</v>
      </c>
      <c r="BM183" s="8" t="s">
        <v>14</v>
      </c>
      <c r="BN183" s="8" t="s">
        <v>14</v>
      </c>
      <c r="BP183" s="59"/>
      <c r="BQ183" s="17" t="s">
        <v>24</v>
      </c>
      <c r="BR183" s="4" t="s">
        <v>14</v>
      </c>
      <c r="BS183" s="8" t="s">
        <v>14</v>
      </c>
      <c r="BT183" s="8" t="s">
        <v>14</v>
      </c>
      <c r="BU183" s="8" t="s">
        <v>14</v>
      </c>
      <c r="BV183" s="8" t="s">
        <v>14</v>
      </c>
      <c r="BW183" s="8" t="s">
        <v>14</v>
      </c>
      <c r="BX183" s="8" t="s">
        <v>14</v>
      </c>
      <c r="BY183" s="8" t="s">
        <v>14</v>
      </c>
      <c r="BZ183" s="8" t="s">
        <v>14</v>
      </c>
      <c r="CA183" s="8" t="s">
        <v>14</v>
      </c>
      <c r="CB183" s="8" t="s">
        <v>14</v>
      </c>
      <c r="CC183" s="8" t="s">
        <v>14</v>
      </c>
      <c r="CD183" s="8" t="s">
        <v>14</v>
      </c>
      <c r="CF183" s="59"/>
      <c r="CG183" s="17" t="s">
        <v>24</v>
      </c>
      <c r="CH183" s="4" t="s">
        <v>14</v>
      </c>
      <c r="CI183" s="8" t="s">
        <v>14</v>
      </c>
      <c r="CJ183" s="8" t="s">
        <v>14</v>
      </c>
      <c r="CK183" s="8" t="s">
        <v>14</v>
      </c>
      <c r="CL183" s="8" t="s">
        <v>14</v>
      </c>
      <c r="CM183" s="8" t="s">
        <v>14</v>
      </c>
      <c r="CN183" s="8" t="s">
        <v>14</v>
      </c>
      <c r="CO183" s="8" t="s">
        <v>14</v>
      </c>
      <c r="CP183" s="8" t="s">
        <v>14</v>
      </c>
      <c r="CQ183" s="8" t="s">
        <v>14</v>
      </c>
      <c r="CR183" s="8" t="s">
        <v>14</v>
      </c>
      <c r="CS183" s="8" t="s">
        <v>14</v>
      </c>
      <c r="CT183" s="8" t="s">
        <v>14</v>
      </c>
      <c r="CV183" s="59"/>
      <c r="CW183" s="17" t="s">
        <v>24</v>
      </c>
      <c r="CX183" s="4" t="s">
        <v>14</v>
      </c>
      <c r="CY183" s="8" t="s">
        <v>14</v>
      </c>
      <c r="CZ183" s="8" t="s">
        <v>14</v>
      </c>
      <c r="DA183" s="8" t="s">
        <v>14</v>
      </c>
      <c r="DB183" s="8" t="s">
        <v>14</v>
      </c>
      <c r="DC183" s="8" t="s">
        <v>14</v>
      </c>
      <c r="DD183" s="8" t="s">
        <v>14</v>
      </c>
      <c r="DE183" s="8" t="s">
        <v>14</v>
      </c>
      <c r="DF183" s="8" t="s">
        <v>14</v>
      </c>
      <c r="DG183" s="8" t="s">
        <v>14</v>
      </c>
      <c r="DH183" s="8" t="s">
        <v>14</v>
      </c>
      <c r="DI183" s="8" t="s">
        <v>14</v>
      </c>
      <c r="DJ183" s="8" t="s">
        <v>14</v>
      </c>
      <c r="DL183" s="59"/>
      <c r="DM183" s="17" t="s">
        <v>24</v>
      </c>
      <c r="DN183" s="4" t="s">
        <v>14</v>
      </c>
      <c r="DO183" s="8" t="s">
        <v>14</v>
      </c>
      <c r="DP183" s="8" t="s">
        <v>14</v>
      </c>
      <c r="DQ183" s="8" t="s">
        <v>14</v>
      </c>
      <c r="DR183" s="8" t="s">
        <v>14</v>
      </c>
      <c r="DS183" s="8" t="s">
        <v>14</v>
      </c>
      <c r="DT183" s="8" t="s">
        <v>14</v>
      </c>
      <c r="DU183" s="8" t="s">
        <v>14</v>
      </c>
      <c r="DV183" s="8" t="s">
        <v>14</v>
      </c>
      <c r="DW183" s="8" t="s">
        <v>14</v>
      </c>
      <c r="DX183" s="8" t="s">
        <v>14</v>
      </c>
      <c r="DY183" s="8" t="s">
        <v>14</v>
      </c>
      <c r="DZ183" s="8" t="s">
        <v>14</v>
      </c>
      <c r="EB183" s="59"/>
      <c r="EC183" s="17" t="s">
        <v>24</v>
      </c>
      <c r="ED183" s="4" t="s">
        <v>14</v>
      </c>
      <c r="EE183" s="8" t="s">
        <v>14</v>
      </c>
      <c r="EF183" s="8" t="s">
        <v>14</v>
      </c>
      <c r="EG183" s="8" t="s">
        <v>14</v>
      </c>
      <c r="EH183" s="8" t="s">
        <v>14</v>
      </c>
      <c r="EI183" s="8" t="s">
        <v>14</v>
      </c>
      <c r="EJ183" s="8" t="s">
        <v>14</v>
      </c>
      <c r="EK183" s="8" t="s">
        <v>14</v>
      </c>
      <c r="EL183" s="8" t="s">
        <v>14</v>
      </c>
      <c r="EM183" s="8" t="s">
        <v>14</v>
      </c>
      <c r="EN183" s="8" t="s">
        <v>14</v>
      </c>
      <c r="EO183" s="8" t="s">
        <v>14</v>
      </c>
      <c r="EP183" s="8" t="s">
        <v>14</v>
      </c>
    </row>
    <row r="184" spans="2:146" ht="15.75" thickBot="1" x14ac:dyDescent="0.3">
      <c r="B184" s="80"/>
      <c r="C184" s="15" t="s">
        <v>25</v>
      </c>
      <c r="D184" s="19">
        <f t="shared" si="25"/>
        <v>19</v>
      </c>
      <c r="E184" s="14">
        <f t="shared" si="26"/>
        <v>0</v>
      </c>
      <c r="F184" s="14">
        <f t="shared" si="24"/>
        <v>0</v>
      </c>
      <c r="G184" s="14">
        <f t="shared" si="24"/>
        <v>2</v>
      </c>
      <c r="H184" s="14">
        <f t="shared" si="24"/>
        <v>14</v>
      </c>
      <c r="I184" s="14">
        <f t="shared" si="24"/>
        <v>3</v>
      </c>
      <c r="J184" s="14">
        <f t="shared" si="24"/>
        <v>0</v>
      </c>
      <c r="K184" s="14">
        <f t="shared" si="24"/>
        <v>0</v>
      </c>
      <c r="L184" s="14">
        <f t="shared" si="24"/>
        <v>0</v>
      </c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60"/>
      <c r="BA184" s="6" t="s">
        <v>25</v>
      </c>
      <c r="BB184" s="10">
        <v>12</v>
      </c>
      <c r="BC184" s="11"/>
      <c r="BD184" s="11"/>
      <c r="BE184" s="12">
        <v>1</v>
      </c>
      <c r="BF184" s="12">
        <v>10</v>
      </c>
      <c r="BG184" s="12">
        <v>1</v>
      </c>
      <c r="BH184" s="11"/>
      <c r="BI184" s="11"/>
      <c r="BJ184" s="11"/>
      <c r="BK184" s="11"/>
      <c r="BL184" s="11"/>
      <c r="BM184" s="11"/>
      <c r="BN184" s="11"/>
      <c r="BP184" s="60"/>
      <c r="BQ184" s="6" t="s">
        <v>25</v>
      </c>
      <c r="BR184" s="16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F184" s="60"/>
      <c r="CG184" s="6" t="s">
        <v>25</v>
      </c>
      <c r="CH184" s="10">
        <v>2</v>
      </c>
      <c r="CI184" s="11"/>
      <c r="CJ184" s="11"/>
      <c r="CK184" s="12">
        <v>1</v>
      </c>
      <c r="CL184" s="11"/>
      <c r="CM184" s="12">
        <v>1</v>
      </c>
      <c r="CN184" s="11"/>
      <c r="CO184" s="11"/>
      <c r="CP184" s="11"/>
      <c r="CQ184" s="11"/>
      <c r="CR184" s="11"/>
      <c r="CS184" s="11"/>
      <c r="CT184" s="11"/>
      <c r="CV184" s="60"/>
      <c r="CW184" s="6" t="s">
        <v>25</v>
      </c>
      <c r="CX184" s="10">
        <v>5</v>
      </c>
      <c r="CY184" s="11"/>
      <c r="CZ184" s="11"/>
      <c r="DA184" s="11"/>
      <c r="DB184" s="12">
        <v>4</v>
      </c>
      <c r="DC184" s="12">
        <v>1</v>
      </c>
      <c r="DD184" s="11"/>
      <c r="DE184" s="11"/>
      <c r="DF184" s="11"/>
      <c r="DG184" s="11"/>
      <c r="DH184" s="11"/>
      <c r="DI184" s="11"/>
      <c r="DJ184" s="11"/>
      <c r="DL184" s="60"/>
      <c r="DM184" s="6" t="s">
        <v>25</v>
      </c>
      <c r="DN184" s="16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B184" s="60"/>
      <c r="EC184" s="6" t="s">
        <v>25</v>
      </c>
      <c r="ED184" s="16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</row>
    <row r="185" spans="2:146" s="22" customFormat="1" x14ac:dyDescent="0.25">
      <c r="B185" s="37"/>
      <c r="C185" s="38"/>
      <c r="D185" s="39"/>
      <c r="E185" s="39"/>
      <c r="F185" s="39"/>
      <c r="G185" s="39"/>
      <c r="H185" s="39"/>
      <c r="I185" s="39"/>
      <c r="J185" s="39"/>
      <c r="K185" s="39"/>
      <c r="L185" s="39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40"/>
      <c r="BA185" s="41"/>
      <c r="BB185" s="42"/>
      <c r="BC185" s="21"/>
      <c r="BD185" s="21"/>
      <c r="BE185" s="43"/>
      <c r="BF185" s="43"/>
      <c r="BG185" s="43"/>
      <c r="BH185" s="21"/>
      <c r="BI185" s="21"/>
      <c r="BJ185" s="21"/>
      <c r="BK185" s="21"/>
      <c r="BL185" s="21"/>
      <c r="BM185" s="21"/>
      <c r="BN185" s="21"/>
      <c r="BP185" s="40"/>
      <c r="BQ185" s="4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F185" s="40"/>
      <c r="CG185" s="41"/>
      <c r="CH185" s="42"/>
      <c r="CI185" s="21"/>
      <c r="CJ185" s="21"/>
      <c r="CK185" s="43"/>
      <c r="CL185" s="21"/>
      <c r="CM185" s="43"/>
      <c r="CN185" s="21"/>
      <c r="CO185" s="21"/>
      <c r="CP185" s="21"/>
      <c r="CQ185" s="21"/>
      <c r="CR185" s="21"/>
      <c r="CS185" s="21"/>
      <c r="CT185" s="21"/>
      <c r="CV185" s="40"/>
      <c r="CW185" s="41"/>
      <c r="CX185" s="42"/>
      <c r="CY185" s="21"/>
      <c r="CZ185" s="21"/>
      <c r="DA185" s="21"/>
      <c r="DB185" s="43"/>
      <c r="DC185" s="43"/>
      <c r="DD185" s="21"/>
      <c r="DE185" s="21"/>
      <c r="DF185" s="21"/>
      <c r="DG185" s="21"/>
      <c r="DH185" s="21"/>
      <c r="DI185" s="21"/>
      <c r="DJ185" s="21"/>
      <c r="DL185" s="40"/>
      <c r="DM185" s="4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B185" s="40"/>
      <c r="EC185" s="4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</row>
    <row r="186" spans="2:146" s="22" customFormat="1" x14ac:dyDescent="0.25">
      <c r="B186" s="37"/>
      <c r="C186" s="38"/>
      <c r="D186" s="39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40"/>
      <c r="BA186" s="41"/>
      <c r="BB186" s="42"/>
      <c r="BC186" s="21"/>
      <c r="BD186" s="21"/>
      <c r="BE186" s="43"/>
      <c r="BF186" s="43"/>
      <c r="BG186" s="43"/>
      <c r="BH186" s="21"/>
      <c r="BI186" s="21"/>
      <c r="BJ186" s="21"/>
      <c r="BK186" s="21"/>
      <c r="BL186" s="21"/>
      <c r="BM186" s="21"/>
      <c r="BN186" s="21"/>
      <c r="BP186" s="40"/>
      <c r="BQ186" s="4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F186" s="40"/>
      <c r="CG186" s="41"/>
      <c r="CH186" s="42"/>
      <c r="CI186" s="21"/>
      <c r="CJ186" s="21"/>
      <c r="CK186" s="43"/>
      <c r="CL186" s="21"/>
      <c r="CM186" s="43"/>
      <c r="CN186" s="21"/>
      <c r="CO186" s="21"/>
      <c r="CP186" s="21"/>
      <c r="CQ186" s="21"/>
      <c r="CR186" s="21"/>
      <c r="CS186" s="21"/>
      <c r="CT186" s="21"/>
      <c r="CV186" s="40"/>
      <c r="CW186" s="41"/>
      <c r="CX186" s="42"/>
      <c r="CY186" s="21"/>
      <c r="CZ186" s="21"/>
      <c r="DA186" s="21"/>
      <c r="DB186" s="43"/>
      <c r="DC186" s="43"/>
      <c r="DD186" s="21"/>
      <c r="DE186" s="21"/>
      <c r="DF186" s="21"/>
      <c r="DG186" s="21"/>
      <c r="DH186" s="21"/>
      <c r="DI186" s="21"/>
      <c r="DJ186" s="21"/>
      <c r="DL186" s="40"/>
      <c r="DM186" s="4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B186" s="40"/>
      <c r="EC186" s="4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</row>
    <row r="187" spans="2:146" s="22" customFormat="1" x14ac:dyDescent="0.25">
      <c r="B187" s="50"/>
      <c r="C187" s="38"/>
      <c r="D187" s="39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40"/>
      <c r="BA187" s="41"/>
      <c r="BB187" s="42"/>
      <c r="BC187" s="21"/>
      <c r="BD187" s="21"/>
      <c r="BE187" s="43"/>
      <c r="BF187" s="43"/>
      <c r="BG187" s="43"/>
      <c r="BH187" s="21"/>
      <c r="BI187" s="21"/>
      <c r="BJ187" s="21"/>
      <c r="BK187" s="21"/>
      <c r="BL187" s="21"/>
      <c r="BM187" s="21"/>
      <c r="BN187" s="21"/>
      <c r="BP187" s="40"/>
      <c r="BQ187" s="4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F187" s="40"/>
      <c r="CG187" s="41"/>
      <c r="CH187" s="42"/>
      <c r="CI187" s="21"/>
      <c r="CJ187" s="21"/>
      <c r="CK187" s="43"/>
      <c r="CL187" s="21"/>
      <c r="CM187" s="43"/>
      <c r="CN187" s="21"/>
      <c r="CO187" s="21"/>
      <c r="CP187" s="21"/>
      <c r="CQ187" s="21"/>
      <c r="CR187" s="21"/>
      <c r="CS187" s="21"/>
      <c r="CT187" s="21"/>
      <c r="CV187" s="40"/>
      <c r="CW187" s="41"/>
      <c r="CX187" s="42"/>
      <c r="CY187" s="21"/>
      <c r="CZ187" s="21"/>
      <c r="DA187" s="21"/>
      <c r="DB187" s="43"/>
      <c r="DC187" s="43"/>
      <c r="DD187" s="21"/>
      <c r="DE187" s="21"/>
      <c r="DF187" s="21"/>
      <c r="DG187" s="21"/>
      <c r="DH187" s="21"/>
      <c r="DI187" s="21"/>
      <c r="DJ187" s="21"/>
      <c r="DL187" s="40"/>
      <c r="DM187" s="4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B187" s="40"/>
      <c r="EC187" s="4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</row>
    <row r="188" spans="2:146" s="22" customFormat="1" x14ac:dyDescent="0.25">
      <c r="B188" s="50"/>
      <c r="C188" s="38"/>
      <c r="D188" s="3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40"/>
      <c r="BA188" s="41"/>
      <c r="BB188" s="42"/>
      <c r="BC188" s="21"/>
      <c r="BD188" s="21"/>
      <c r="BE188" s="43"/>
      <c r="BF188" s="43"/>
      <c r="BG188" s="43"/>
      <c r="BH188" s="21"/>
      <c r="BI188" s="21"/>
      <c r="BJ188" s="21"/>
      <c r="BK188" s="21"/>
      <c r="BL188" s="21"/>
      <c r="BM188" s="21"/>
      <c r="BN188" s="21"/>
      <c r="BP188" s="40"/>
      <c r="BQ188" s="4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F188" s="40"/>
      <c r="CG188" s="41"/>
      <c r="CH188" s="42"/>
      <c r="CI188" s="21"/>
      <c r="CJ188" s="21"/>
      <c r="CK188" s="43"/>
      <c r="CL188" s="21"/>
      <c r="CM188" s="43"/>
      <c r="CN188" s="21"/>
      <c r="CO188" s="21"/>
      <c r="CP188" s="21"/>
      <c r="CQ188" s="21"/>
      <c r="CR188" s="21"/>
      <c r="CS188" s="21"/>
      <c r="CT188" s="21"/>
      <c r="CV188" s="40"/>
      <c r="CW188" s="41"/>
      <c r="CX188" s="42"/>
      <c r="CY188" s="21"/>
      <c r="CZ188" s="21"/>
      <c r="DA188" s="21"/>
      <c r="DB188" s="43"/>
      <c r="DC188" s="43"/>
      <c r="DD188" s="21"/>
      <c r="DE188" s="21"/>
      <c r="DF188" s="21"/>
      <c r="DG188" s="21"/>
      <c r="DH188" s="21"/>
      <c r="DI188" s="21"/>
      <c r="DJ188" s="21"/>
      <c r="DL188" s="40"/>
      <c r="DM188" s="4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B188" s="40"/>
      <c r="EC188" s="4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</row>
    <row r="189" spans="2:146" s="22" customFormat="1" x14ac:dyDescent="0.25">
      <c r="B189" s="50"/>
      <c r="C189" s="38"/>
      <c r="D189" s="3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40"/>
      <c r="BA189" s="41"/>
      <c r="BB189" s="42"/>
      <c r="BC189" s="21"/>
      <c r="BD189" s="21"/>
      <c r="BE189" s="43"/>
      <c r="BF189" s="43"/>
      <c r="BG189" s="43"/>
      <c r="BH189" s="21"/>
      <c r="BI189" s="21"/>
      <c r="BJ189" s="21"/>
      <c r="BK189" s="21"/>
      <c r="BL189" s="21"/>
      <c r="BM189" s="21"/>
      <c r="BN189" s="21"/>
      <c r="BP189" s="40"/>
      <c r="BQ189" s="4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F189" s="40"/>
      <c r="CG189" s="41"/>
      <c r="CH189" s="42"/>
      <c r="CI189" s="21"/>
      <c r="CJ189" s="21"/>
      <c r="CK189" s="43"/>
      <c r="CL189" s="21"/>
      <c r="CM189" s="43"/>
      <c r="CN189" s="21"/>
      <c r="CO189" s="21"/>
      <c r="CP189" s="21"/>
      <c r="CQ189" s="21"/>
      <c r="CR189" s="21"/>
      <c r="CS189" s="21"/>
      <c r="CT189" s="21"/>
      <c r="CV189" s="40"/>
      <c r="CW189" s="41"/>
      <c r="CX189" s="42"/>
      <c r="CY189" s="21"/>
      <c r="CZ189" s="21"/>
      <c r="DA189" s="21"/>
      <c r="DB189" s="43"/>
      <c r="DC189" s="43"/>
      <c r="DD189" s="21"/>
      <c r="DE189" s="21"/>
      <c r="DF189" s="21"/>
      <c r="DG189" s="21"/>
      <c r="DH189" s="21"/>
      <c r="DI189" s="21"/>
      <c r="DJ189" s="21"/>
      <c r="DL189" s="40"/>
      <c r="DM189" s="4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B189" s="40"/>
      <c r="EC189" s="4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</row>
    <row r="190" spans="2:146" s="22" customFormat="1" x14ac:dyDescent="0.25">
      <c r="B190" s="37"/>
      <c r="C190" s="38"/>
      <c r="D190" s="3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40"/>
      <c r="BA190" s="41"/>
      <c r="BB190" s="42"/>
      <c r="BC190" s="21"/>
      <c r="BD190" s="21"/>
      <c r="BE190" s="43"/>
      <c r="BF190" s="43"/>
      <c r="BG190" s="43"/>
      <c r="BH190" s="21"/>
      <c r="BI190" s="21"/>
      <c r="BJ190" s="21"/>
      <c r="BK190" s="21"/>
      <c r="BL190" s="21"/>
      <c r="BM190" s="21"/>
      <c r="BN190" s="21"/>
      <c r="BP190" s="40"/>
      <c r="BQ190" s="4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F190" s="40"/>
      <c r="CG190" s="41"/>
      <c r="CH190" s="42"/>
      <c r="CI190" s="21"/>
      <c r="CJ190" s="21"/>
      <c r="CK190" s="43"/>
      <c r="CL190" s="21"/>
      <c r="CM190" s="43"/>
      <c r="CN190" s="21"/>
      <c r="CO190" s="21"/>
      <c r="CP190" s="21"/>
      <c r="CQ190" s="21"/>
      <c r="CR190" s="21"/>
      <c r="CS190" s="21"/>
      <c r="CT190" s="21"/>
      <c r="CV190" s="40"/>
      <c r="CW190" s="41"/>
      <c r="CX190" s="42"/>
      <c r="CY190" s="21"/>
      <c r="CZ190" s="21"/>
      <c r="DA190" s="21"/>
      <c r="DB190" s="43"/>
      <c r="DC190" s="43"/>
      <c r="DD190" s="21"/>
      <c r="DE190" s="21"/>
      <c r="DF190" s="21"/>
      <c r="DG190" s="21"/>
      <c r="DH190" s="21"/>
      <c r="DI190" s="21"/>
      <c r="DJ190" s="21"/>
      <c r="DL190" s="40"/>
      <c r="DM190" s="4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B190" s="40"/>
      <c r="EC190" s="4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</row>
    <row r="191" spans="2:146" x14ac:dyDescent="0.25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57" t="s">
        <v>173</v>
      </c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21"/>
      <c r="AX191" s="21"/>
      <c r="AY191" s="21"/>
    </row>
    <row r="192" spans="2:146" ht="15.75" thickBot="1" x14ac:dyDescent="0.3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</row>
    <row r="193" spans="2:114" ht="15.75" thickBot="1" x14ac:dyDescent="0.3">
      <c r="B193" s="25"/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BB193" s="1" t="s">
        <v>1</v>
      </c>
      <c r="BC193" s="2" t="s">
        <v>2</v>
      </c>
      <c r="BD193" s="2" t="s">
        <v>3</v>
      </c>
      <c r="BE193" s="2" t="s">
        <v>4</v>
      </c>
      <c r="BF193" s="2" t="s">
        <v>5</v>
      </c>
      <c r="BG193" s="2" t="s">
        <v>6</v>
      </c>
      <c r="BH193" s="2" t="s">
        <v>7</v>
      </c>
      <c r="BI193" s="2" t="s">
        <v>8</v>
      </c>
      <c r="BJ193" s="2" t="s">
        <v>9</v>
      </c>
      <c r="BK193" s="2" t="s">
        <v>10</v>
      </c>
      <c r="BL193" s="2" t="s">
        <v>11</v>
      </c>
      <c r="BM193" s="2" t="s">
        <v>12</v>
      </c>
      <c r="BN193" s="2" t="s">
        <v>13</v>
      </c>
      <c r="BR193" s="1" t="s">
        <v>1</v>
      </c>
      <c r="BS193" s="2" t="s">
        <v>2</v>
      </c>
      <c r="BT193" s="2" t="s">
        <v>3</v>
      </c>
      <c r="BU193" s="2" t="s">
        <v>4</v>
      </c>
      <c r="BV193" s="2" t="s">
        <v>5</v>
      </c>
      <c r="BW193" s="2" t="s">
        <v>6</v>
      </c>
      <c r="BX193" s="2" t="s">
        <v>7</v>
      </c>
      <c r="BY193" s="2" t="s">
        <v>8</v>
      </c>
      <c r="BZ193" s="2" t="s">
        <v>9</v>
      </c>
      <c r="CA193" s="2" t="s">
        <v>10</v>
      </c>
      <c r="CB193" s="2" t="s">
        <v>11</v>
      </c>
      <c r="CC193" s="2" t="s">
        <v>12</v>
      </c>
      <c r="CD193" s="2" t="s">
        <v>13</v>
      </c>
      <c r="CH193" s="1" t="s">
        <v>1</v>
      </c>
      <c r="CI193" s="2" t="s">
        <v>2</v>
      </c>
      <c r="CJ193" s="2" t="s">
        <v>3</v>
      </c>
      <c r="CK193" s="2" t="s">
        <v>4</v>
      </c>
      <c r="CL193" s="2" t="s">
        <v>5</v>
      </c>
      <c r="CM193" s="2" t="s">
        <v>6</v>
      </c>
      <c r="CN193" s="2" t="s">
        <v>7</v>
      </c>
      <c r="CO193" s="2" t="s">
        <v>8</v>
      </c>
      <c r="CP193" s="2" t="s">
        <v>9</v>
      </c>
      <c r="CQ193" s="2" t="s">
        <v>10</v>
      </c>
      <c r="CR193" s="2" t="s">
        <v>11</v>
      </c>
      <c r="CS193" s="2" t="s">
        <v>12</v>
      </c>
      <c r="CT193" s="2" t="s">
        <v>13</v>
      </c>
      <c r="CX193" s="1" t="s">
        <v>1</v>
      </c>
      <c r="CY193" s="2" t="s">
        <v>2</v>
      </c>
      <c r="CZ193" s="2" t="s">
        <v>3</v>
      </c>
      <c r="DA193" s="2" t="s">
        <v>4</v>
      </c>
      <c r="DB193" s="2" t="s">
        <v>5</v>
      </c>
      <c r="DC193" s="2" t="s">
        <v>6</v>
      </c>
      <c r="DD193" s="2" t="s">
        <v>7</v>
      </c>
      <c r="DE193" s="2" t="s">
        <v>8</v>
      </c>
      <c r="DF193" s="2" t="s">
        <v>9</v>
      </c>
      <c r="DG193" s="2" t="s">
        <v>10</v>
      </c>
      <c r="DH193" s="2" t="s">
        <v>11</v>
      </c>
      <c r="DI193" s="2" t="s">
        <v>12</v>
      </c>
      <c r="DJ193" s="2" t="s">
        <v>13</v>
      </c>
    </row>
    <row r="194" spans="2:114" ht="15.75" thickBot="1" x14ac:dyDescent="0.3">
      <c r="B194" s="78" t="s">
        <v>173</v>
      </c>
      <c r="C194" s="18" t="s">
        <v>197</v>
      </c>
      <c r="D194" s="18" t="s">
        <v>26</v>
      </c>
      <c r="E194" s="18" t="s">
        <v>27</v>
      </c>
      <c r="F194" s="18" t="s">
        <v>28</v>
      </c>
      <c r="G194" s="18" t="s">
        <v>29</v>
      </c>
      <c r="H194" s="18" t="s">
        <v>30</v>
      </c>
      <c r="I194" s="18" t="s">
        <v>31</v>
      </c>
      <c r="J194" s="18" t="s">
        <v>32</v>
      </c>
      <c r="K194" s="18" t="s">
        <v>203</v>
      </c>
      <c r="L194" s="18" t="s">
        <v>204</v>
      </c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58" t="s">
        <v>54</v>
      </c>
      <c r="BA194" s="1" t="s">
        <v>1</v>
      </c>
      <c r="BB194" s="5">
        <v>1144</v>
      </c>
      <c r="BC194" s="6" t="s">
        <v>14</v>
      </c>
      <c r="BD194" s="6" t="s">
        <v>14</v>
      </c>
      <c r="BE194" s="5">
        <v>633</v>
      </c>
      <c r="BF194" s="5">
        <v>327</v>
      </c>
      <c r="BG194" s="5">
        <v>176</v>
      </c>
      <c r="BH194" s="5">
        <v>8</v>
      </c>
      <c r="BI194" s="6" t="s">
        <v>14</v>
      </c>
      <c r="BJ194" s="6" t="s">
        <v>14</v>
      </c>
      <c r="BK194" s="6" t="s">
        <v>14</v>
      </c>
      <c r="BL194" s="6" t="s">
        <v>14</v>
      </c>
      <c r="BM194" s="6" t="s">
        <v>14</v>
      </c>
      <c r="BN194" s="6" t="s">
        <v>14</v>
      </c>
      <c r="BP194" s="58" t="s">
        <v>126</v>
      </c>
      <c r="BQ194" s="1" t="s">
        <v>1</v>
      </c>
      <c r="BR194" s="5">
        <v>222</v>
      </c>
      <c r="BS194" s="6" t="s">
        <v>14</v>
      </c>
      <c r="BT194" s="6" t="s">
        <v>14</v>
      </c>
      <c r="BU194" s="5">
        <v>118</v>
      </c>
      <c r="BV194" s="5">
        <v>93</v>
      </c>
      <c r="BW194" s="5">
        <v>11</v>
      </c>
      <c r="BX194" s="6" t="s">
        <v>14</v>
      </c>
      <c r="BY194" s="6" t="s">
        <v>14</v>
      </c>
      <c r="BZ194" s="6" t="s">
        <v>14</v>
      </c>
      <c r="CA194" s="6" t="s">
        <v>14</v>
      </c>
      <c r="CB194" s="6" t="s">
        <v>14</v>
      </c>
      <c r="CC194" s="6" t="s">
        <v>14</v>
      </c>
      <c r="CD194" s="6" t="s">
        <v>14</v>
      </c>
      <c r="CF194" s="58" t="s">
        <v>127</v>
      </c>
      <c r="CG194" s="1" t="s">
        <v>1</v>
      </c>
      <c r="CH194" s="5">
        <v>129</v>
      </c>
      <c r="CI194" s="6" t="s">
        <v>14</v>
      </c>
      <c r="CJ194" s="6" t="s">
        <v>14</v>
      </c>
      <c r="CK194" s="5">
        <v>70</v>
      </c>
      <c r="CL194" s="5">
        <v>59</v>
      </c>
      <c r="CM194" s="6" t="s">
        <v>14</v>
      </c>
      <c r="CN194" s="6" t="s">
        <v>14</v>
      </c>
      <c r="CO194" s="6" t="s">
        <v>14</v>
      </c>
      <c r="CP194" s="6" t="s">
        <v>14</v>
      </c>
      <c r="CQ194" s="6" t="s">
        <v>14</v>
      </c>
      <c r="CR194" s="6" t="s">
        <v>14</v>
      </c>
      <c r="CS194" s="6" t="s">
        <v>14</v>
      </c>
      <c r="CT194" s="6" t="s">
        <v>14</v>
      </c>
      <c r="CV194" s="58" t="s">
        <v>128</v>
      </c>
      <c r="CW194" s="1" t="s">
        <v>1</v>
      </c>
      <c r="CX194" s="5">
        <v>274</v>
      </c>
      <c r="CY194" s="6" t="s">
        <v>14</v>
      </c>
      <c r="CZ194" s="6" t="s">
        <v>14</v>
      </c>
      <c r="DA194" s="5">
        <v>192</v>
      </c>
      <c r="DB194" s="5">
        <v>76</v>
      </c>
      <c r="DC194" s="5">
        <v>6</v>
      </c>
      <c r="DD194" s="6" t="s">
        <v>14</v>
      </c>
      <c r="DE194" s="6" t="s">
        <v>14</v>
      </c>
      <c r="DF194" s="6" t="s">
        <v>14</v>
      </c>
      <c r="DG194" s="6" t="s">
        <v>14</v>
      </c>
      <c r="DH194" s="6" t="s">
        <v>14</v>
      </c>
      <c r="DI194" s="6" t="s">
        <v>14</v>
      </c>
      <c r="DJ194" s="6" t="s">
        <v>14</v>
      </c>
    </row>
    <row r="195" spans="2:114" ht="15.75" thickBot="1" x14ac:dyDescent="0.3">
      <c r="B195" s="79"/>
      <c r="C195" s="13" t="s">
        <v>16</v>
      </c>
      <c r="D195" s="19">
        <f>SUM(E195:L195)</f>
        <v>30</v>
      </c>
      <c r="E195" s="14">
        <f>BC195+BS195+CI195+CY195</f>
        <v>0</v>
      </c>
      <c r="F195" s="14">
        <f t="shared" ref="F195:L204" si="27">BD195+BT195+CJ195+CZ195</f>
        <v>0</v>
      </c>
      <c r="G195" s="14">
        <f t="shared" si="27"/>
        <v>19</v>
      </c>
      <c r="H195" s="14">
        <f t="shared" si="27"/>
        <v>6</v>
      </c>
      <c r="I195" s="14">
        <f t="shared" si="27"/>
        <v>5</v>
      </c>
      <c r="J195" s="14">
        <f t="shared" si="27"/>
        <v>0</v>
      </c>
      <c r="K195" s="14">
        <f t="shared" si="27"/>
        <v>0</v>
      </c>
      <c r="L195" s="14">
        <f t="shared" si="27"/>
        <v>0</v>
      </c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59"/>
      <c r="BA195" s="7" t="s">
        <v>16</v>
      </c>
      <c r="BB195" s="3">
        <v>30</v>
      </c>
      <c r="BC195" s="8" t="s">
        <v>14</v>
      </c>
      <c r="BD195" s="8" t="s">
        <v>14</v>
      </c>
      <c r="BE195" s="9">
        <v>19</v>
      </c>
      <c r="BF195" s="9">
        <v>6</v>
      </c>
      <c r="BG195" s="9">
        <v>5</v>
      </c>
      <c r="BH195" s="8" t="s">
        <v>14</v>
      </c>
      <c r="BI195" s="8" t="s">
        <v>14</v>
      </c>
      <c r="BJ195" s="8" t="s">
        <v>14</v>
      </c>
      <c r="BK195" s="8" t="s">
        <v>14</v>
      </c>
      <c r="BL195" s="8" t="s">
        <v>14</v>
      </c>
      <c r="BM195" s="8" t="s">
        <v>14</v>
      </c>
      <c r="BN195" s="8" t="s">
        <v>14</v>
      </c>
      <c r="BP195" s="59"/>
      <c r="BQ195" s="17" t="s">
        <v>16</v>
      </c>
      <c r="BR195" s="4" t="s">
        <v>14</v>
      </c>
      <c r="BS195" s="8" t="s">
        <v>14</v>
      </c>
      <c r="BT195" s="8" t="s">
        <v>14</v>
      </c>
      <c r="BU195" s="8" t="s">
        <v>14</v>
      </c>
      <c r="BV195" s="8" t="s">
        <v>14</v>
      </c>
      <c r="BW195" s="8" t="s">
        <v>14</v>
      </c>
      <c r="BX195" s="8" t="s">
        <v>14</v>
      </c>
      <c r="BY195" s="8" t="s">
        <v>14</v>
      </c>
      <c r="BZ195" s="8" t="s">
        <v>14</v>
      </c>
      <c r="CA195" s="8" t="s">
        <v>14</v>
      </c>
      <c r="CB195" s="8" t="s">
        <v>14</v>
      </c>
      <c r="CC195" s="8" t="s">
        <v>14</v>
      </c>
      <c r="CD195" s="8" t="s">
        <v>14</v>
      </c>
      <c r="CF195" s="59"/>
      <c r="CG195" s="17" t="s">
        <v>16</v>
      </c>
      <c r="CH195" s="4" t="s">
        <v>14</v>
      </c>
      <c r="CI195" s="8" t="s">
        <v>14</v>
      </c>
      <c r="CJ195" s="8" t="s">
        <v>14</v>
      </c>
      <c r="CK195" s="8" t="s">
        <v>14</v>
      </c>
      <c r="CL195" s="8" t="s">
        <v>14</v>
      </c>
      <c r="CM195" s="8" t="s">
        <v>14</v>
      </c>
      <c r="CN195" s="8" t="s">
        <v>14</v>
      </c>
      <c r="CO195" s="8" t="s">
        <v>14</v>
      </c>
      <c r="CP195" s="8" t="s">
        <v>14</v>
      </c>
      <c r="CQ195" s="8" t="s">
        <v>14</v>
      </c>
      <c r="CR195" s="8" t="s">
        <v>14</v>
      </c>
      <c r="CS195" s="8" t="s">
        <v>14</v>
      </c>
      <c r="CT195" s="8" t="s">
        <v>14</v>
      </c>
      <c r="CV195" s="59"/>
      <c r="CW195" s="17" t="s">
        <v>16</v>
      </c>
      <c r="CX195" s="4" t="s">
        <v>14</v>
      </c>
      <c r="CY195" s="8" t="s">
        <v>14</v>
      </c>
      <c r="CZ195" s="8" t="s">
        <v>14</v>
      </c>
      <c r="DA195" s="8" t="s">
        <v>14</v>
      </c>
      <c r="DB195" s="8" t="s">
        <v>14</v>
      </c>
      <c r="DC195" s="8" t="s">
        <v>14</v>
      </c>
      <c r="DD195" s="8" t="s">
        <v>14</v>
      </c>
      <c r="DE195" s="8" t="s">
        <v>14</v>
      </c>
      <c r="DF195" s="8" t="s">
        <v>14</v>
      </c>
      <c r="DG195" s="8" t="s">
        <v>14</v>
      </c>
      <c r="DH195" s="8" t="s">
        <v>14</v>
      </c>
      <c r="DI195" s="8" t="s">
        <v>14</v>
      </c>
      <c r="DJ195" s="8" t="s">
        <v>14</v>
      </c>
    </row>
    <row r="196" spans="2:114" ht="15.75" thickBot="1" x14ac:dyDescent="0.3">
      <c r="B196" s="79"/>
      <c r="C196" s="13" t="s">
        <v>17</v>
      </c>
      <c r="D196" s="19">
        <f t="shared" ref="D196:D204" si="28">SUM(E196:L196)</f>
        <v>472</v>
      </c>
      <c r="E196" s="14">
        <f t="shared" ref="E196:E204" si="29">BC196+BS196+CI196+CY196</f>
        <v>0</v>
      </c>
      <c r="F196" s="14">
        <f t="shared" si="27"/>
        <v>0</v>
      </c>
      <c r="G196" s="14">
        <f t="shared" si="27"/>
        <v>269</v>
      </c>
      <c r="H196" s="14">
        <f t="shared" si="27"/>
        <v>166</v>
      </c>
      <c r="I196" s="14">
        <f t="shared" si="27"/>
        <v>35</v>
      </c>
      <c r="J196" s="14">
        <f t="shared" si="27"/>
        <v>2</v>
      </c>
      <c r="K196" s="14">
        <f t="shared" si="27"/>
        <v>0</v>
      </c>
      <c r="L196" s="14">
        <f t="shared" si="27"/>
        <v>0</v>
      </c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59"/>
      <c r="BA196" s="7" t="s">
        <v>17</v>
      </c>
      <c r="BB196" s="3">
        <v>297</v>
      </c>
      <c r="BC196" s="8" t="s">
        <v>14</v>
      </c>
      <c r="BD196" s="8" t="s">
        <v>14</v>
      </c>
      <c r="BE196" s="9">
        <v>175</v>
      </c>
      <c r="BF196" s="9">
        <v>89</v>
      </c>
      <c r="BG196" s="9">
        <v>31</v>
      </c>
      <c r="BH196" s="9">
        <v>2</v>
      </c>
      <c r="BI196" s="8" t="s">
        <v>14</v>
      </c>
      <c r="BJ196" s="8" t="s">
        <v>14</v>
      </c>
      <c r="BK196" s="8" t="s">
        <v>14</v>
      </c>
      <c r="BL196" s="8" t="s">
        <v>14</v>
      </c>
      <c r="BM196" s="8" t="s">
        <v>14</v>
      </c>
      <c r="BN196" s="8" t="s">
        <v>14</v>
      </c>
      <c r="BP196" s="59"/>
      <c r="BQ196" s="17" t="s">
        <v>17</v>
      </c>
      <c r="BR196" s="3">
        <v>55</v>
      </c>
      <c r="BS196" s="8" t="s">
        <v>14</v>
      </c>
      <c r="BT196" s="8" t="s">
        <v>14</v>
      </c>
      <c r="BU196" s="9">
        <v>25</v>
      </c>
      <c r="BV196" s="9">
        <v>27</v>
      </c>
      <c r="BW196" s="9">
        <v>3</v>
      </c>
      <c r="BX196" s="8" t="s">
        <v>14</v>
      </c>
      <c r="BY196" s="8" t="s">
        <v>14</v>
      </c>
      <c r="BZ196" s="8" t="s">
        <v>14</v>
      </c>
      <c r="CA196" s="8" t="s">
        <v>14</v>
      </c>
      <c r="CB196" s="8" t="s">
        <v>14</v>
      </c>
      <c r="CC196" s="8" t="s">
        <v>14</v>
      </c>
      <c r="CD196" s="8" t="s">
        <v>14</v>
      </c>
      <c r="CF196" s="59"/>
      <c r="CG196" s="17" t="s">
        <v>17</v>
      </c>
      <c r="CH196" s="3">
        <v>37</v>
      </c>
      <c r="CI196" s="8" t="s">
        <v>14</v>
      </c>
      <c r="CJ196" s="8" t="s">
        <v>14</v>
      </c>
      <c r="CK196" s="9">
        <v>14</v>
      </c>
      <c r="CL196" s="9">
        <v>23</v>
      </c>
      <c r="CM196" s="8" t="s">
        <v>14</v>
      </c>
      <c r="CN196" s="8" t="s">
        <v>14</v>
      </c>
      <c r="CO196" s="8" t="s">
        <v>14</v>
      </c>
      <c r="CP196" s="8" t="s">
        <v>14</v>
      </c>
      <c r="CQ196" s="8" t="s">
        <v>14</v>
      </c>
      <c r="CR196" s="8" t="s">
        <v>14</v>
      </c>
      <c r="CS196" s="8" t="s">
        <v>14</v>
      </c>
      <c r="CT196" s="8" t="s">
        <v>14</v>
      </c>
      <c r="CV196" s="59"/>
      <c r="CW196" s="17" t="s">
        <v>17</v>
      </c>
      <c r="CX196" s="3">
        <v>83</v>
      </c>
      <c r="CY196" s="8" t="s">
        <v>14</v>
      </c>
      <c r="CZ196" s="8" t="s">
        <v>14</v>
      </c>
      <c r="DA196" s="9">
        <v>55</v>
      </c>
      <c r="DB196" s="9">
        <v>27</v>
      </c>
      <c r="DC196" s="9">
        <v>1</v>
      </c>
      <c r="DD196" s="8" t="s">
        <v>14</v>
      </c>
      <c r="DE196" s="8" t="s">
        <v>14</v>
      </c>
      <c r="DF196" s="8" t="s">
        <v>14</v>
      </c>
      <c r="DG196" s="8" t="s">
        <v>14</v>
      </c>
      <c r="DH196" s="8" t="s">
        <v>14</v>
      </c>
      <c r="DI196" s="8" t="s">
        <v>14</v>
      </c>
      <c r="DJ196" s="8" t="s">
        <v>14</v>
      </c>
    </row>
    <row r="197" spans="2:114" ht="15.75" thickBot="1" x14ac:dyDescent="0.3">
      <c r="B197" s="79"/>
      <c r="C197" s="13" t="s">
        <v>18</v>
      </c>
      <c r="D197" s="19">
        <f t="shared" si="28"/>
        <v>421</v>
      </c>
      <c r="E197" s="14">
        <f t="shared" si="29"/>
        <v>0</v>
      </c>
      <c r="F197" s="14">
        <f t="shared" si="27"/>
        <v>0</v>
      </c>
      <c r="G197" s="14">
        <f t="shared" si="27"/>
        <v>263</v>
      </c>
      <c r="H197" s="14">
        <f t="shared" si="27"/>
        <v>115</v>
      </c>
      <c r="I197" s="14">
        <f t="shared" si="27"/>
        <v>41</v>
      </c>
      <c r="J197" s="14">
        <f t="shared" si="27"/>
        <v>2</v>
      </c>
      <c r="K197" s="14">
        <f t="shared" si="27"/>
        <v>0</v>
      </c>
      <c r="L197" s="14">
        <f t="shared" si="27"/>
        <v>0</v>
      </c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59"/>
      <c r="BA197" s="7" t="s">
        <v>18</v>
      </c>
      <c r="BB197" s="3">
        <v>246</v>
      </c>
      <c r="BC197" s="8" t="s">
        <v>14</v>
      </c>
      <c r="BD197" s="8" t="s">
        <v>14</v>
      </c>
      <c r="BE197" s="9">
        <v>145</v>
      </c>
      <c r="BF197" s="9">
        <v>60</v>
      </c>
      <c r="BG197" s="9">
        <v>39</v>
      </c>
      <c r="BH197" s="9">
        <v>2</v>
      </c>
      <c r="BI197" s="8" t="s">
        <v>14</v>
      </c>
      <c r="BJ197" s="8" t="s">
        <v>14</v>
      </c>
      <c r="BK197" s="8" t="s">
        <v>14</v>
      </c>
      <c r="BL197" s="8" t="s">
        <v>14</v>
      </c>
      <c r="BM197" s="8" t="s">
        <v>14</v>
      </c>
      <c r="BN197" s="8" t="s">
        <v>14</v>
      </c>
      <c r="BP197" s="59"/>
      <c r="BQ197" s="17" t="s">
        <v>18</v>
      </c>
      <c r="BR197" s="3">
        <v>57</v>
      </c>
      <c r="BS197" s="8" t="s">
        <v>14</v>
      </c>
      <c r="BT197" s="8" t="s">
        <v>14</v>
      </c>
      <c r="BU197" s="9">
        <v>29</v>
      </c>
      <c r="BV197" s="9">
        <v>26</v>
      </c>
      <c r="BW197" s="9">
        <v>2</v>
      </c>
      <c r="BX197" s="8" t="s">
        <v>14</v>
      </c>
      <c r="BY197" s="8" t="s">
        <v>14</v>
      </c>
      <c r="BZ197" s="8" t="s">
        <v>14</v>
      </c>
      <c r="CA197" s="8" t="s">
        <v>14</v>
      </c>
      <c r="CB197" s="8" t="s">
        <v>14</v>
      </c>
      <c r="CC197" s="8" t="s">
        <v>14</v>
      </c>
      <c r="CD197" s="8" t="s">
        <v>14</v>
      </c>
      <c r="CF197" s="59"/>
      <c r="CG197" s="17" t="s">
        <v>18</v>
      </c>
      <c r="CH197" s="3">
        <v>18</v>
      </c>
      <c r="CI197" s="8" t="s">
        <v>14</v>
      </c>
      <c r="CJ197" s="8" t="s">
        <v>14</v>
      </c>
      <c r="CK197" s="9">
        <v>13</v>
      </c>
      <c r="CL197" s="9">
        <v>5</v>
      </c>
      <c r="CM197" s="8" t="s">
        <v>14</v>
      </c>
      <c r="CN197" s="8" t="s">
        <v>14</v>
      </c>
      <c r="CO197" s="8" t="s">
        <v>14</v>
      </c>
      <c r="CP197" s="8" t="s">
        <v>14</v>
      </c>
      <c r="CQ197" s="8" t="s">
        <v>14</v>
      </c>
      <c r="CR197" s="8" t="s">
        <v>14</v>
      </c>
      <c r="CS197" s="8" t="s">
        <v>14</v>
      </c>
      <c r="CT197" s="8" t="s">
        <v>14</v>
      </c>
      <c r="CV197" s="59"/>
      <c r="CW197" s="17" t="s">
        <v>18</v>
      </c>
      <c r="CX197" s="3">
        <v>100</v>
      </c>
      <c r="CY197" s="8" t="s">
        <v>14</v>
      </c>
      <c r="CZ197" s="8" t="s">
        <v>14</v>
      </c>
      <c r="DA197" s="9">
        <v>76</v>
      </c>
      <c r="DB197" s="9">
        <v>24</v>
      </c>
      <c r="DC197" s="8" t="s">
        <v>14</v>
      </c>
      <c r="DD197" s="8" t="s">
        <v>14</v>
      </c>
      <c r="DE197" s="8" t="s">
        <v>14</v>
      </c>
      <c r="DF197" s="8" t="s">
        <v>14</v>
      </c>
      <c r="DG197" s="8" t="s">
        <v>14</v>
      </c>
      <c r="DH197" s="8" t="s">
        <v>14</v>
      </c>
      <c r="DI197" s="8" t="s">
        <v>14</v>
      </c>
      <c r="DJ197" s="8" t="s">
        <v>14</v>
      </c>
    </row>
    <row r="198" spans="2:114" ht="15.75" thickBot="1" x14ac:dyDescent="0.3">
      <c r="B198" s="79"/>
      <c r="C198" s="13" t="s">
        <v>19</v>
      </c>
      <c r="D198" s="19">
        <f t="shared" si="28"/>
        <v>301</v>
      </c>
      <c r="E198" s="14">
        <f t="shared" si="29"/>
        <v>0</v>
      </c>
      <c r="F198" s="14">
        <f t="shared" si="27"/>
        <v>0</v>
      </c>
      <c r="G198" s="14">
        <f t="shared" si="27"/>
        <v>183</v>
      </c>
      <c r="H198" s="14">
        <f t="shared" si="27"/>
        <v>90</v>
      </c>
      <c r="I198" s="14">
        <f t="shared" si="27"/>
        <v>26</v>
      </c>
      <c r="J198" s="14">
        <f t="shared" si="27"/>
        <v>2</v>
      </c>
      <c r="K198" s="14">
        <f t="shared" si="27"/>
        <v>0</v>
      </c>
      <c r="L198" s="14">
        <f t="shared" si="27"/>
        <v>0</v>
      </c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59"/>
      <c r="BA198" s="7" t="s">
        <v>19</v>
      </c>
      <c r="BB198" s="3">
        <v>191</v>
      </c>
      <c r="BC198" s="8" t="s">
        <v>14</v>
      </c>
      <c r="BD198" s="8" t="s">
        <v>14</v>
      </c>
      <c r="BE198" s="9">
        <v>103</v>
      </c>
      <c r="BF198" s="9">
        <v>62</v>
      </c>
      <c r="BG198" s="9">
        <v>24</v>
      </c>
      <c r="BH198" s="9">
        <v>2</v>
      </c>
      <c r="BI198" s="8" t="s">
        <v>14</v>
      </c>
      <c r="BJ198" s="8" t="s">
        <v>14</v>
      </c>
      <c r="BK198" s="8" t="s">
        <v>14</v>
      </c>
      <c r="BL198" s="8" t="s">
        <v>14</v>
      </c>
      <c r="BM198" s="8" t="s">
        <v>14</v>
      </c>
      <c r="BN198" s="8" t="s">
        <v>14</v>
      </c>
      <c r="BP198" s="59"/>
      <c r="BQ198" s="17" t="s">
        <v>19</v>
      </c>
      <c r="BR198" s="3">
        <v>41</v>
      </c>
      <c r="BS198" s="8" t="s">
        <v>14</v>
      </c>
      <c r="BT198" s="8" t="s">
        <v>14</v>
      </c>
      <c r="BU198" s="9">
        <v>34</v>
      </c>
      <c r="BV198" s="9">
        <v>5</v>
      </c>
      <c r="BW198" s="9">
        <v>2</v>
      </c>
      <c r="BX198" s="8" t="s">
        <v>14</v>
      </c>
      <c r="BY198" s="8" t="s">
        <v>14</v>
      </c>
      <c r="BZ198" s="8" t="s">
        <v>14</v>
      </c>
      <c r="CA198" s="8" t="s">
        <v>14</v>
      </c>
      <c r="CB198" s="8" t="s">
        <v>14</v>
      </c>
      <c r="CC198" s="8" t="s">
        <v>14</v>
      </c>
      <c r="CD198" s="8" t="s">
        <v>14</v>
      </c>
      <c r="CF198" s="59"/>
      <c r="CG198" s="17" t="s">
        <v>19</v>
      </c>
      <c r="CH198" s="3">
        <v>34</v>
      </c>
      <c r="CI198" s="8" t="s">
        <v>14</v>
      </c>
      <c r="CJ198" s="8" t="s">
        <v>14</v>
      </c>
      <c r="CK198" s="9">
        <v>20</v>
      </c>
      <c r="CL198" s="9">
        <v>14</v>
      </c>
      <c r="CM198" s="8" t="s">
        <v>14</v>
      </c>
      <c r="CN198" s="8" t="s">
        <v>14</v>
      </c>
      <c r="CO198" s="8" t="s">
        <v>14</v>
      </c>
      <c r="CP198" s="8" t="s">
        <v>14</v>
      </c>
      <c r="CQ198" s="8" t="s">
        <v>14</v>
      </c>
      <c r="CR198" s="8" t="s">
        <v>14</v>
      </c>
      <c r="CS198" s="8" t="s">
        <v>14</v>
      </c>
      <c r="CT198" s="8" t="s">
        <v>14</v>
      </c>
      <c r="CV198" s="59"/>
      <c r="CW198" s="17" t="s">
        <v>19</v>
      </c>
      <c r="CX198" s="3">
        <v>35</v>
      </c>
      <c r="CY198" s="8" t="s">
        <v>14</v>
      </c>
      <c r="CZ198" s="8" t="s">
        <v>14</v>
      </c>
      <c r="DA198" s="9">
        <v>26</v>
      </c>
      <c r="DB198" s="9">
        <v>9</v>
      </c>
      <c r="DC198" s="8" t="s">
        <v>14</v>
      </c>
      <c r="DD198" s="8" t="s">
        <v>14</v>
      </c>
      <c r="DE198" s="8" t="s">
        <v>14</v>
      </c>
      <c r="DF198" s="8" t="s">
        <v>14</v>
      </c>
      <c r="DG198" s="8" t="s">
        <v>14</v>
      </c>
      <c r="DH198" s="8" t="s">
        <v>14</v>
      </c>
      <c r="DI198" s="8" t="s">
        <v>14</v>
      </c>
      <c r="DJ198" s="8" t="s">
        <v>14</v>
      </c>
    </row>
    <row r="199" spans="2:114" ht="15.75" thickBot="1" x14ac:dyDescent="0.3">
      <c r="B199" s="79"/>
      <c r="C199" s="13" t="s">
        <v>20</v>
      </c>
      <c r="D199" s="19">
        <f t="shared" si="28"/>
        <v>489</v>
      </c>
      <c r="E199" s="14">
        <f t="shared" si="29"/>
        <v>0</v>
      </c>
      <c r="F199" s="14">
        <f t="shared" si="27"/>
        <v>0</v>
      </c>
      <c r="G199" s="14">
        <f t="shared" si="27"/>
        <v>227</v>
      </c>
      <c r="H199" s="14">
        <f t="shared" si="27"/>
        <v>175</v>
      </c>
      <c r="I199" s="14">
        <f t="shared" si="27"/>
        <v>85</v>
      </c>
      <c r="J199" s="14">
        <f t="shared" si="27"/>
        <v>2</v>
      </c>
      <c r="K199" s="14">
        <f t="shared" si="27"/>
        <v>0</v>
      </c>
      <c r="L199" s="14">
        <f t="shared" si="27"/>
        <v>0</v>
      </c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59"/>
      <c r="BA199" s="7" t="s">
        <v>20</v>
      </c>
      <c r="BB199" s="3">
        <v>325</v>
      </c>
      <c r="BC199" s="8" t="s">
        <v>14</v>
      </c>
      <c r="BD199" s="8" t="s">
        <v>14</v>
      </c>
      <c r="BE199" s="9">
        <v>139</v>
      </c>
      <c r="BF199" s="9">
        <v>108</v>
      </c>
      <c r="BG199" s="9">
        <v>76</v>
      </c>
      <c r="BH199" s="9">
        <v>2</v>
      </c>
      <c r="BI199" s="8" t="s">
        <v>14</v>
      </c>
      <c r="BJ199" s="8" t="s">
        <v>14</v>
      </c>
      <c r="BK199" s="8" t="s">
        <v>14</v>
      </c>
      <c r="BL199" s="8" t="s">
        <v>14</v>
      </c>
      <c r="BM199" s="8" t="s">
        <v>14</v>
      </c>
      <c r="BN199" s="8" t="s">
        <v>14</v>
      </c>
      <c r="BP199" s="59"/>
      <c r="BQ199" s="17" t="s">
        <v>20</v>
      </c>
      <c r="BR199" s="3">
        <v>69</v>
      </c>
      <c r="BS199" s="8" t="s">
        <v>14</v>
      </c>
      <c r="BT199" s="8" t="s">
        <v>14</v>
      </c>
      <c r="BU199" s="9">
        <v>30</v>
      </c>
      <c r="BV199" s="9">
        <v>35</v>
      </c>
      <c r="BW199" s="9">
        <v>4</v>
      </c>
      <c r="BX199" s="8" t="s">
        <v>14</v>
      </c>
      <c r="BY199" s="8" t="s">
        <v>14</v>
      </c>
      <c r="BZ199" s="8" t="s">
        <v>14</v>
      </c>
      <c r="CA199" s="8" t="s">
        <v>14</v>
      </c>
      <c r="CB199" s="8" t="s">
        <v>14</v>
      </c>
      <c r="CC199" s="8" t="s">
        <v>14</v>
      </c>
      <c r="CD199" s="8" t="s">
        <v>14</v>
      </c>
      <c r="CF199" s="59"/>
      <c r="CG199" s="17" t="s">
        <v>20</v>
      </c>
      <c r="CH199" s="3">
        <v>40</v>
      </c>
      <c r="CI199" s="8" t="s">
        <v>14</v>
      </c>
      <c r="CJ199" s="8" t="s">
        <v>14</v>
      </c>
      <c r="CK199" s="9">
        <v>23</v>
      </c>
      <c r="CL199" s="9">
        <v>17</v>
      </c>
      <c r="CM199" s="8" t="s">
        <v>14</v>
      </c>
      <c r="CN199" s="8" t="s">
        <v>14</v>
      </c>
      <c r="CO199" s="8" t="s">
        <v>14</v>
      </c>
      <c r="CP199" s="8" t="s">
        <v>14</v>
      </c>
      <c r="CQ199" s="8" t="s">
        <v>14</v>
      </c>
      <c r="CR199" s="8" t="s">
        <v>14</v>
      </c>
      <c r="CS199" s="8" t="s">
        <v>14</v>
      </c>
      <c r="CT199" s="8" t="s">
        <v>14</v>
      </c>
      <c r="CV199" s="59"/>
      <c r="CW199" s="17" t="s">
        <v>20</v>
      </c>
      <c r="CX199" s="3">
        <v>55</v>
      </c>
      <c r="CY199" s="8" t="s">
        <v>14</v>
      </c>
      <c r="CZ199" s="8" t="s">
        <v>14</v>
      </c>
      <c r="DA199" s="9">
        <v>35</v>
      </c>
      <c r="DB199" s="9">
        <v>15</v>
      </c>
      <c r="DC199" s="9">
        <v>5</v>
      </c>
      <c r="DD199" s="8" t="s">
        <v>14</v>
      </c>
      <c r="DE199" s="8" t="s">
        <v>14</v>
      </c>
      <c r="DF199" s="8" t="s">
        <v>14</v>
      </c>
      <c r="DG199" s="8" t="s">
        <v>14</v>
      </c>
      <c r="DH199" s="8" t="s">
        <v>14</v>
      </c>
      <c r="DI199" s="8" t="s">
        <v>14</v>
      </c>
      <c r="DJ199" s="8" t="s">
        <v>14</v>
      </c>
    </row>
    <row r="200" spans="2:114" ht="15.75" thickBot="1" x14ac:dyDescent="0.3">
      <c r="B200" s="79"/>
      <c r="C200" s="13" t="s">
        <v>21</v>
      </c>
      <c r="D200" s="19">
        <f t="shared" si="28"/>
        <v>2</v>
      </c>
      <c r="E200" s="14">
        <f t="shared" si="29"/>
        <v>0</v>
      </c>
      <c r="F200" s="14">
        <f t="shared" si="27"/>
        <v>0</v>
      </c>
      <c r="G200" s="14">
        <f t="shared" si="27"/>
        <v>2</v>
      </c>
      <c r="H200" s="14">
        <f t="shared" si="27"/>
        <v>0</v>
      </c>
      <c r="I200" s="14">
        <f t="shared" si="27"/>
        <v>0</v>
      </c>
      <c r="J200" s="14">
        <f t="shared" si="27"/>
        <v>0</v>
      </c>
      <c r="K200" s="14">
        <f t="shared" si="27"/>
        <v>0</v>
      </c>
      <c r="L200" s="14">
        <f t="shared" si="27"/>
        <v>0</v>
      </c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59"/>
      <c r="BA200" s="7" t="s">
        <v>21</v>
      </c>
      <c r="BB200" s="3">
        <v>2</v>
      </c>
      <c r="BC200" s="8" t="s">
        <v>14</v>
      </c>
      <c r="BD200" s="8" t="s">
        <v>14</v>
      </c>
      <c r="BE200" s="9">
        <v>2</v>
      </c>
      <c r="BF200" s="8" t="s">
        <v>14</v>
      </c>
      <c r="BG200" s="8" t="s">
        <v>14</v>
      </c>
      <c r="BH200" s="8" t="s">
        <v>14</v>
      </c>
      <c r="BI200" s="8" t="s">
        <v>14</v>
      </c>
      <c r="BJ200" s="8" t="s">
        <v>14</v>
      </c>
      <c r="BK200" s="8" t="s">
        <v>14</v>
      </c>
      <c r="BL200" s="8" t="s">
        <v>14</v>
      </c>
      <c r="BM200" s="8" t="s">
        <v>14</v>
      </c>
      <c r="BN200" s="8" t="s">
        <v>14</v>
      </c>
      <c r="BP200" s="59"/>
      <c r="BQ200" s="17" t="s">
        <v>21</v>
      </c>
      <c r="BR200" s="4" t="s">
        <v>14</v>
      </c>
      <c r="BS200" s="8" t="s">
        <v>14</v>
      </c>
      <c r="BT200" s="8" t="s">
        <v>14</v>
      </c>
      <c r="BU200" s="8" t="s">
        <v>14</v>
      </c>
      <c r="BV200" s="8" t="s">
        <v>14</v>
      </c>
      <c r="BW200" s="8" t="s">
        <v>14</v>
      </c>
      <c r="BX200" s="8" t="s">
        <v>14</v>
      </c>
      <c r="BY200" s="8" t="s">
        <v>14</v>
      </c>
      <c r="BZ200" s="8" t="s">
        <v>14</v>
      </c>
      <c r="CA200" s="8" t="s">
        <v>14</v>
      </c>
      <c r="CB200" s="8" t="s">
        <v>14</v>
      </c>
      <c r="CC200" s="8" t="s">
        <v>14</v>
      </c>
      <c r="CD200" s="8" t="s">
        <v>14</v>
      </c>
      <c r="CF200" s="59"/>
      <c r="CG200" s="17" t="s">
        <v>21</v>
      </c>
      <c r="CH200" s="4" t="s">
        <v>14</v>
      </c>
      <c r="CI200" s="8" t="s">
        <v>14</v>
      </c>
      <c r="CJ200" s="8" t="s">
        <v>14</v>
      </c>
      <c r="CK200" s="8" t="s">
        <v>14</v>
      </c>
      <c r="CL200" s="8" t="s">
        <v>14</v>
      </c>
      <c r="CM200" s="8" t="s">
        <v>14</v>
      </c>
      <c r="CN200" s="8" t="s">
        <v>14</v>
      </c>
      <c r="CO200" s="8" t="s">
        <v>14</v>
      </c>
      <c r="CP200" s="8" t="s">
        <v>14</v>
      </c>
      <c r="CQ200" s="8" t="s">
        <v>14</v>
      </c>
      <c r="CR200" s="8" t="s">
        <v>14</v>
      </c>
      <c r="CS200" s="8" t="s">
        <v>14</v>
      </c>
      <c r="CT200" s="8" t="s">
        <v>14</v>
      </c>
      <c r="CV200" s="59"/>
      <c r="CW200" s="17" t="s">
        <v>21</v>
      </c>
      <c r="CX200" s="4" t="s">
        <v>14</v>
      </c>
      <c r="CY200" s="8" t="s">
        <v>14</v>
      </c>
      <c r="CZ200" s="8" t="s">
        <v>14</v>
      </c>
      <c r="DA200" s="8" t="s">
        <v>14</v>
      </c>
      <c r="DB200" s="8" t="s">
        <v>14</v>
      </c>
      <c r="DC200" s="8" t="s">
        <v>14</v>
      </c>
      <c r="DD200" s="8" t="s">
        <v>14</v>
      </c>
      <c r="DE200" s="8" t="s">
        <v>14</v>
      </c>
      <c r="DF200" s="8" t="s">
        <v>14</v>
      </c>
      <c r="DG200" s="8" t="s">
        <v>14</v>
      </c>
      <c r="DH200" s="8" t="s">
        <v>14</v>
      </c>
      <c r="DI200" s="8" t="s">
        <v>14</v>
      </c>
      <c r="DJ200" s="8" t="s">
        <v>14</v>
      </c>
    </row>
    <row r="201" spans="2:114" ht="15.75" thickBot="1" x14ac:dyDescent="0.3">
      <c r="B201" s="79"/>
      <c r="C201" s="13" t="s">
        <v>22</v>
      </c>
      <c r="D201" s="19">
        <f t="shared" si="28"/>
        <v>54</v>
      </c>
      <c r="E201" s="14">
        <f t="shared" si="29"/>
        <v>0</v>
      </c>
      <c r="F201" s="14">
        <f t="shared" si="27"/>
        <v>0</v>
      </c>
      <c r="G201" s="14">
        <f t="shared" si="27"/>
        <v>50</v>
      </c>
      <c r="H201" s="14">
        <f t="shared" si="27"/>
        <v>3</v>
      </c>
      <c r="I201" s="14">
        <f t="shared" si="27"/>
        <v>1</v>
      </c>
      <c r="J201" s="14">
        <f t="shared" si="27"/>
        <v>0</v>
      </c>
      <c r="K201" s="14">
        <f t="shared" si="27"/>
        <v>0</v>
      </c>
      <c r="L201" s="14">
        <f t="shared" si="27"/>
        <v>0</v>
      </c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59"/>
      <c r="BA201" s="7" t="s">
        <v>22</v>
      </c>
      <c r="BB201" s="3">
        <v>53</v>
      </c>
      <c r="BC201" s="8" t="s">
        <v>14</v>
      </c>
      <c r="BD201" s="8" t="s">
        <v>14</v>
      </c>
      <c r="BE201" s="9">
        <v>50</v>
      </c>
      <c r="BF201" s="9">
        <v>2</v>
      </c>
      <c r="BG201" s="9">
        <v>1</v>
      </c>
      <c r="BH201" s="8" t="s">
        <v>14</v>
      </c>
      <c r="BI201" s="8" t="s">
        <v>14</v>
      </c>
      <c r="BJ201" s="8" t="s">
        <v>14</v>
      </c>
      <c r="BK201" s="8" t="s">
        <v>14</v>
      </c>
      <c r="BL201" s="8" t="s">
        <v>14</v>
      </c>
      <c r="BM201" s="8" t="s">
        <v>14</v>
      </c>
      <c r="BN201" s="8" t="s">
        <v>14</v>
      </c>
      <c r="BP201" s="59"/>
      <c r="BQ201" s="17" t="s">
        <v>22</v>
      </c>
      <c r="BR201" s="4" t="s">
        <v>14</v>
      </c>
      <c r="BS201" s="8" t="s">
        <v>14</v>
      </c>
      <c r="BT201" s="8" t="s">
        <v>14</v>
      </c>
      <c r="BU201" s="8" t="s">
        <v>14</v>
      </c>
      <c r="BV201" s="8" t="s">
        <v>14</v>
      </c>
      <c r="BW201" s="8" t="s">
        <v>14</v>
      </c>
      <c r="BX201" s="8" t="s">
        <v>14</v>
      </c>
      <c r="BY201" s="8" t="s">
        <v>14</v>
      </c>
      <c r="BZ201" s="8" t="s">
        <v>14</v>
      </c>
      <c r="CA201" s="8" t="s">
        <v>14</v>
      </c>
      <c r="CB201" s="8" t="s">
        <v>14</v>
      </c>
      <c r="CC201" s="8" t="s">
        <v>14</v>
      </c>
      <c r="CD201" s="8" t="s">
        <v>14</v>
      </c>
      <c r="CF201" s="59"/>
      <c r="CG201" s="17" t="s">
        <v>22</v>
      </c>
      <c r="CH201" s="4" t="s">
        <v>14</v>
      </c>
      <c r="CI201" s="8" t="s">
        <v>14</v>
      </c>
      <c r="CJ201" s="8" t="s">
        <v>14</v>
      </c>
      <c r="CK201" s="8" t="s">
        <v>14</v>
      </c>
      <c r="CL201" s="8" t="s">
        <v>14</v>
      </c>
      <c r="CM201" s="8" t="s">
        <v>14</v>
      </c>
      <c r="CN201" s="8" t="s">
        <v>14</v>
      </c>
      <c r="CO201" s="8" t="s">
        <v>14</v>
      </c>
      <c r="CP201" s="8" t="s">
        <v>14</v>
      </c>
      <c r="CQ201" s="8" t="s">
        <v>14</v>
      </c>
      <c r="CR201" s="8" t="s">
        <v>14</v>
      </c>
      <c r="CS201" s="8" t="s">
        <v>14</v>
      </c>
      <c r="CT201" s="8" t="s">
        <v>14</v>
      </c>
      <c r="CV201" s="59"/>
      <c r="CW201" s="17" t="s">
        <v>22</v>
      </c>
      <c r="CX201" s="3">
        <v>1</v>
      </c>
      <c r="CY201" s="8" t="s">
        <v>14</v>
      </c>
      <c r="CZ201" s="8" t="s">
        <v>14</v>
      </c>
      <c r="DA201" s="8" t="s">
        <v>14</v>
      </c>
      <c r="DB201" s="9">
        <v>1</v>
      </c>
      <c r="DC201" s="8" t="s">
        <v>14</v>
      </c>
      <c r="DD201" s="8" t="s">
        <v>14</v>
      </c>
      <c r="DE201" s="8" t="s">
        <v>14</v>
      </c>
      <c r="DF201" s="8" t="s">
        <v>14</v>
      </c>
      <c r="DG201" s="8" t="s">
        <v>14</v>
      </c>
      <c r="DH201" s="8" t="s">
        <v>14</v>
      </c>
      <c r="DI201" s="8" t="s">
        <v>14</v>
      </c>
      <c r="DJ201" s="8" t="s">
        <v>14</v>
      </c>
    </row>
    <row r="202" spans="2:114" ht="15.75" thickBot="1" x14ac:dyDescent="0.3">
      <c r="B202" s="79"/>
      <c r="C202" s="13" t="s">
        <v>23</v>
      </c>
      <c r="D202" s="19">
        <f t="shared" si="28"/>
        <v>0</v>
      </c>
      <c r="E202" s="14">
        <f t="shared" si="29"/>
        <v>0</v>
      </c>
      <c r="F202" s="14">
        <f t="shared" si="27"/>
        <v>0</v>
      </c>
      <c r="G202" s="14">
        <f t="shared" si="27"/>
        <v>0</v>
      </c>
      <c r="H202" s="14">
        <f t="shared" si="27"/>
        <v>0</v>
      </c>
      <c r="I202" s="14">
        <f t="shared" si="27"/>
        <v>0</v>
      </c>
      <c r="J202" s="14">
        <f t="shared" si="27"/>
        <v>0</v>
      </c>
      <c r="K202" s="14">
        <f t="shared" si="27"/>
        <v>0</v>
      </c>
      <c r="L202" s="14">
        <f t="shared" si="27"/>
        <v>0</v>
      </c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59"/>
      <c r="BA202" s="7" t="s">
        <v>23</v>
      </c>
      <c r="BB202" s="4" t="s">
        <v>14</v>
      </c>
      <c r="BC202" s="8" t="s">
        <v>14</v>
      </c>
      <c r="BD202" s="8" t="s">
        <v>14</v>
      </c>
      <c r="BE202" s="8" t="s">
        <v>14</v>
      </c>
      <c r="BF202" s="8" t="s">
        <v>14</v>
      </c>
      <c r="BG202" s="8" t="s">
        <v>14</v>
      </c>
      <c r="BH202" s="8" t="s">
        <v>14</v>
      </c>
      <c r="BI202" s="8" t="s">
        <v>14</v>
      </c>
      <c r="BJ202" s="8" t="s">
        <v>14</v>
      </c>
      <c r="BK202" s="8" t="s">
        <v>14</v>
      </c>
      <c r="BL202" s="8" t="s">
        <v>14</v>
      </c>
      <c r="BM202" s="8" t="s">
        <v>14</v>
      </c>
      <c r="BN202" s="8" t="s">
        <v>14</v>
      </c>
      <c r="BP202" s="59"/>
      <c r="BQ202" s="17" t="s">
        <v>23</v>
      </c>
      <c r="BR202" s="4" t="s">
        <v>14</v>
      </c>
      <c r="BS202" s="8" t="s">
        <v>14</v>
      </c>
      <c r="BT202" s="8" t="s">
        <v>14</v>
      </c>
      <c r="BU202" s="8" t="s">
        <v>14</v>
      </c>
      <c r="BV202" s="8" t="s">
        <v>14</v>
      </c>
      <c r="BW202" s="8" t="s">
        <v>14</v>
      </c>
      <c r="BX202" s="8" t="s">
        <v>14</v>
      </c>
      <c r="BY202" s="8" t="s">
        <v>14</v>
      </c>
      <c r="BZ202" s="8" t="s">
        <v>14</v>
      </c>
      <c r="CA202" s="8" t="s">
        <v>14</v>
      </c>
      <c r="CB202" s="8" t="s">
        <v>14</v>
      </c>
      <c r="CC202" s="8" t="s">
        <v>14</v>
      </c>
      <c r="CD202" s="8" t="s">
        <v>14</v>
      </c>
      <c r="CF202" s="59"/>
      <c r="CG202" s="17" t="s">
        <v>23</v>
      </c>
      <c r="CH202" s="4" t="s">
        <v>14</v>
      </c>
      <c r="CI202" s="8" t="s">
        <v>14</v>
      </c>
      <c r="CJ202" s="8" t="s">
        <v>14</v>
      </c>
      <c r="CK202" s="8" t="s">
        <v>14</v>
      </c>
      <c r="CL202" s="8" t="s">
        <v>14</v>
      </c>
      <c r="CM202" s="8" t="s">
        <v>14</v>
      </c>
      <c r="CN202" s="8" t="s">
        <v>14</v>
      </c>
      <c r="CO202" s="8" t="s">
        <v>14</v>
      </c>
      <c r="CP202" s="8" t="s">
        <v>14</v>
      </c>
      <c r="CQ202" s="8" t="s">
        <v>14</v>
      </c>
      <c r="CR202" s="8" t="s">
        <v>14</v>
      </c>
      <c r="CS202" s="8" t="s">
        <v>14</v>
      </c>
      <c r="CT202" s="8" t="s">
        <v>14</v>
      </c>
      <c r="CV202" s="59"/>
      <c r="CW202" s="17" t="s">
        <v>23</v>
      </c>
      <c r="CX202" s="4" t="s">
        <v>14</v>
      </c>
      <c r="CY202" s="8" t="s">
        <v>14</v>
      </c>
      <c r="CZ202" s="8" t="s">
        <v>14</v>
      </c>
      <c r="DA202" s="8" t="s">
        <v>14</v>
      </c>
      <c r="DB202" s="8" t="s">
        <v>14</v>
      </c>
      <c r="DC202" s="8" t="s">
        <v>14</v>
      </c>
      <c r="DD202" s="8" t="s">
        <v>14</v>
      </c>
      <c r="DE202" s="8" t="s">
        <v>14</v>
      </c>
      <c r="DF202" s="8" t="s">
        <v>14</v>
      </c>
      <c r="DG202" s="8" t="s">
        <v>14</v>
      </c>
      <c r="DH202" s="8" t="s">
        <v>14</v>
      </c>
      <c r="DI202" s="8" t="s">
        <v>14</v>
      </c>
      <c r="DJ202" s="8" t="s">
        <v>14</v>
      </c>
    </row>
    <row r="203" spans="2:114" ht="15.75" thickBot="1" x14ac:dyDescent="0.3">
      <c r="B203" s="79"/>
      <c r="C203" s="13" t="s">
        <v>24</v>
      </c>
      <c r="D203" s="19">
        <f t="shared" si="28"/>
        <v>0</v>
      </c>
      <c r="E203" s="14">
        <f t="shared" si="29"/>
        <v>0</v>
      </c>
      <c r="F203" s="14">
        <f t="shared" si="27"/>
        <v>0</v>
      </c>
      <c r="G203" s="14">
        <f t="shared" si="27"/>
        <v>0</v>
      </c>
      <c r="H203" s="14">
        <f t="shared" si="27"/>
        <v>0</v>
      </c>
      <c r="I203" s="14">
        <f t="shared" si="27"/>
        <v>0</v>
      </c>
      <c r="J203" s="14">
        <f t="shared" si="27"/>
        <v>0</v>
      </c>
      <c r="K203" s="14">
        <f t="shared" si="27"/>
        <v>0</v>
      </c>
      <c r="L203" s="14">
        <f t="shared" si="27"/>
        <v>0</v>
      </c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59"/>
      <c r="BA203" s="7" t="s">
        <v>24</v>
      </c>
      <c r="BB203" s="4" t="s">
        <v>14</v>
      </c>
      <c r="BC203" s="8" t="s">
        <v>14</v>
      </c>
      <c r="BD203" s="8" t="s">
        <v>14</v>
      </c>
      <c r="BE203" s="8" t="s">
        <v>14</v>
      </c>
      <c r="BF203" s="8" t="s">
        <v>14</v>
      </c>
      <c r="BG203" s="8" t="s">
        <v>14</v>
      </c>
      <c r="BH203" s="8" t="s">
        <v>14</v>
      </c>
      <c r="BI203" s="8" t="s">
        <v>14</v>
      </c>
      <c r="BJ203" s="8" t="s">
        <v>14</v>
      </c>
      <c r="BK203" s="8" t="s">
        <v>14</v>
      </c>
      <c r="BL203" s="8" t="s">
        <v>14</v>
      </c>
      <c r="BM203" s="8" t="s">
        <v>14</v>
      </c>
      <c r="BN203" s="8" t="s">
        <v>14</v>
      </c>
      <c r="BP203" s="59"/>
      <c r="BQ203" s="17" t="s">
        <v>24</v>
      </c>
      <c r="BR203" s="4" t="s">
        <v>14</v>
      </c>
      <c r="BS203" s="8" t="s">
        <v>14</v>
      </c>
      <c r="BT203" s="8" t="s">
        <v>14</v>
      </c>
      <c r="BU203" s="8" t="s">
        <v>14</v>
      </c>
      <c r="BV203" s="8" t="s">
        <v>14</v>
      </c>
      <c r="BW203" s="8" t="s">
        <v>14</v>
      </c>
      <c r="BX203" s="8" t="s">
        <v>14</v>
      </c>
      <c r="BY203" s="8" t="s">
        <v>14</v>
      </c>
      <c r="BZ203" s="8" t="s">
        <v>14</v>
      </c>
      <c r="CA203" s="8" t="s">
        <v>14</v>
      </c>
      <c r="CB203" s="8" t="s">
        <v>14</v>
      </c>
      <c r="CC203" s="8" t="s">
        <v>14</v>
      </c>
      <c r="CD203" s="8" t="s">
        <v>14</v>
      </c>
      <c r="CF203" s="59"/>
      <c r="CG203" s="17" t="s">
        <v>24</v>
      </c>
      <c r="CH203" s="4" t="s">
        <v>14</v>
      </c>
      <c r="CI203" s="8" t="s">
        <v>14</v>
      </c>
      <c r="CJ203" s="8" t="s">
        <v>14</v>
      </c>
      <c r="CK203" s="8" t="s">
        <v>14</v>
      </c>
      <c r="CL203" s="8" t="s">
        <v>14</v>
      </c>
      <c r="CM203" s="8" t="s">
        <v>14</v>
      </c>
      <c r="CN203" s="8" t="s">
        <v>14</v>
      </c>
      <c r="CO203" s="8" t="s">
        <v>14</v>
      </c>
      <c r="CP203" s="8" t="s">
        <v>14</v>
      </c>
      <c r="CQ203" s="8" t="s">
        <v>14</v>
      </c>
      <c r="CR203" s="8" t="s">
        <v>14</v>
      </c>
      <c r="CS203" s="8" t="s">
        <v>14</v>
      </c>
      <c r="CT203" s="8" t="s">
        <v>14</v>
      </c>
      <c r="CV203" s="59"/>
      <c r="CW203" s="17" t="s">
        <v>24</v>
      </c>
      <c r="CX203" s="4" t="s">
        <v>14</v>
      </c>
      <c r="CY203" s="8" t="s">
        <v>14</v>
      </c>
      <c r="CZ203" s="8" t="s">
        <v>14</v>
      </c>
      <c r="DA203" s="8" t="s">
        <v>14</v>
      </c>
      <c r="DB203" s="8" t="s">
        <v>14</v>
      </c>
      <c r="DC203" s="8" t="s">
        <v>14</v>
      </c>
      <c r="DD203" s="8" t="s">
        <v>14</v>
      </c>
      <c r="DE203" s="8" t="s">
        <v>14</v>
      </c>
      <c r="DF203" s="8" t="s">
        <v>14</v>
      </c>
      <c r="DG203" s="8" t="s">
        <v>14</v>
      </c>
      <c r="DH203" s="8" t="s">
        <v>14</v>
      </c>
      <c r="DI203" s="8" t="s">
        <v>14</v>
      </c>
      <c r="DJ203" s="8" t="s">
        <v>14</v>
      </c>
    </row>
    <row r="204" spans="2:114" ht="15.75" thickBot="1" x14ac:dyDescent="0.3">
      <c r="B204" s="80"/>
      <c r="C204" s="15" t="s">
        <v>25</v>
      </c>
      <c r="D204" s="19">
        <f t="shared" si="28"/>
        <v>37</v>
      </c>
      <c r="E204" s="14">
        <f t="shared" si="29"/>
        <v>0</v>
      </c>
      <c r="F204" s="14">
        <f t="shared" si="27"/>
        <v>0</v>
      </c>
      <c r="G204" s="14">
        <f t="shared" si="27"/>
        <v>28</v>
      </c>
      <c r="H204" s="14">
        <f t="shared" si="27"/>
        <v>9</v>
      </c>
      <c r="I204" s="14">
        <f t="shared" si="27"/>
        <v>0</v>
      </c>
      <c r="J204" s="14">
        <f t="shared" si="27"/>
        <v>0</v>
      </c>
      <c r="K204" s="14">
        <f t="shared" si="27"/>
        <v>0</v>
      </c>
      <c r="L204" s="14">
        <f t="shared" si="27"/>
        <v>0</v>
      </c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60"/>
      <c r="BA204" s="6" t="s">
        <v>25</v>
      </c>
      <c r="BB204" s="10">
        <v>18</v>
      </c>
      <c r="BC204" s="11"/>
      <c r="BD204" s="11"/>
      <c r="BE204" s="12">
        <v>14</v>
      </c>
      <c r="BF204" s="12">
        <v>4</v>
      </c>
      <c r="BG204" s="11"/>
      <c r="BH204" s="11"/>
      <c r="BI204" s="11"/>
      <c r="BJ204" s="11"/>
      <c r="BK204" s="11"/>
      <c r="BL204" s="11"/>
      <c r="BM204" s="11"/>
      <c r="BN204" s="11"/>
      <c r="BP204" s="60"/>
      <c r="BQ204" s="6" t="s">
        <v>25</v>
      </c>
      <c r="BR204" s="10">
        <v>8</v>
      </c>
      <c r="BS204" s="11"/>
      <c r="BT204" s="11"/>
      <c r="BU204" s="12">
        <v>7</v>
      </c>
      <c r="BV204" s="12">
        <v>1</v>
      </c>
      <c r="BW204" s="11"/>
      <c r="BX204" s="11"/>
      <c r="BY204" s="11"/>
      <c r="BZ204" s="11"/>
      <c r="CA204" s="11"/>
      <c r="CB204" s="11"/>
      <c r="CC204" s="11"/>
      <c r="CD204" s="11"/>
      <c r="CF204" s="60"/>
      <c r="CG204" s="6" t="s">
        <v>25</v>
      </c>
      <c r="CH204" s="10">
        <v>7</v>
      </c>
      <c r="CI204" s="11"/>
      <c r="CJ204" s="11"/>
      <c r="CK204" s="12">
        <v>3</v>
      </c>
      <c r="CL204" s="12">
        <v>4</v>
      </c>
      <c r="CM204" s="11"/>
      <c r="CN204" s="11"/>
      <c r="CO204" s="11"/>
      <c r="CP204" s="11"/>
      <c r="CQ204" s="11"/>
      <c r="CR204" s="11"/>
      <c r="CS204" s="11"/>
      <c r="CT204" s="11"/>
      <c r="CV204" s="60"/>
      <c r="CW204" s="6" t="s">
        <v>25</v>
      </c>
      <c r="CX204" s="10">
        <v>4</v>
      </c>
      <c r="CY204" s="11"/>
      <c r="CZ204" s="11"/>
      <c r="DA204" s="12">
        <v>4</v>
      </c>
      <c r="DB204" s="11"/>
      <c r="DC204" s="11"/>
      <c r="DD204" s="11"/>
      <c r="DE204" s="11"/>
      <c r="DF204" s="11"/>
      <c r="DG204" s="11"/>
      <c r="DH204" s="11"/>
      <c r="DI204" s="11"/>
      <c r="DJ204" s="11"/>
    </row>
    <row r="205" spans="2:114" x14ac:dyDescent="0.25">
      <c r="B205" s="21"/>
      <c r="C205" s="21"/>
      <c r="D205" s="39"/>
      <c r="E205" s="39"/>
      <c r="F205" s="39"/>
      <c r="G205" s="39"/>
      <c r="H205" s="39"/>
      <c r="I205" s="39"/>
      <c r="J205" s="39"/>
      <c r="K205" s="39"/>
      <c r="L205" s="39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</row>
    <row r="206" spans="2:114" x14ac:dyDescent="0.25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</row>
    <row r="207" spans="2:114" x14ac:dyDescent="0.25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</row>
    <row r="208" spans="2:114" x14ac:dyDescent="0.25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</row>
    <row r="209" spans="2:258" x14ac:dyDescent="0.25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</row>
    <row r="210" spans="2:258" x14ac:dyDescent="0.25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</row>
    <row r="211" spans="2:258" x14ac:dyDescent="0.25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57" t="s">
        <v>174</v>
      </c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21"/>
      <c r="AX211" s="21"/>
      <c r="AY211" s="21"/>
    </row>
    <row r="212" spans="2:258" ht="15.75" thickBot="1" x14ac:dyDescent="0.3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</row>
    <row r="213" spans="2:258" ht="15.75" thickBot="1" x14ac:dyDescent="0.3">
      <c r="B213" s="25"/>
      <c r="C213" s="23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BB213" s="1" t="s">
        <v>1</v>
      </c>
      <c r="BC213" s="2" t="s">
        <v>2</v>
      </c>
      <c r="BD213" s="2" t="s">
        <v>3</v>
      </c>
      <c r="BE213" s="2" t="s">
        <v>4</v>
      </c>
      <c r="BF213" s="2" t="s">
        <v>5</v>
      </c>
      <c r="BG213" s="2" t="s">
        <v>6</v>
      </c>
      <c r="BH213" s="2" t="s">
        <v>7</v>
      </c>
      <c r="BI213" s="2" t="s">
        <v>8</v>
      </c>
      <c r="BJ213" s="2" t="s">
        <v>9</v>
      </c>
      <c r="BK213" s="2" t="s">
        <v>10</v>
      </c>
      <c r="BL213" s="2" t="s">
        <v>11</v>
      </c>
      <c r="BM213" s="2" t="s">
        <v>12</v>
      </c>
      <c r="BN213" s="2" t="s">
        <v>13</v>
      </c>
      <c r="BR213" s="1" t="s">
        <v>1</v>
      </c>
      <c r="BS213" s="2" t="s">
        <v>2</v>
      </c>
      <c r="BT213" s="2" t="s">
        <v>3</v>
      </c>
      <c r="BU213" s="2" t="s">
        <v>4</v>
      </c>
      <c r="BV213" s="2" t="s">
        <v>5</v>
      </c>
      <c r="BW213" s="2" t="s">
        <v>6</v>
      </c>
      <c r="BX213" s="2" t="s">
        <v>7</v>
      </c>
      <c r="BY213" s="2" t="s">
        <v>8</v>
      </c>
      <c r="BZ213" s="2" t="s">
        <v>9</v>
      </c>
      <c r="CA213" s="2" t="s">
        <v>10</v>
      </c>
      <c r="CB213" s="2" t="s">
        <v>11</v>
      </c>
      <c r="CC213" s="2" t="s">
        <v>12</v>
      </c>
      <c r="CD213" s="2" t="s">
        <v>13</v>
      </c>
      <c r="CH213" s="1" t="s">
        <v>1</v>
      </c>
      <c r="CI213" s="2" t="s">
        <v>2</v>
      </c>
      <c r="CJ213" s="2" t="s">
        <v>3</v>
      </c>
      <c r="CK213" s="2" t="s">
        <v>4</v>
      </c>
      <c r="CL213" s="2" t="s">
        <v>5</v>
      </c>
      <c r="CM213" s="2" t="s">
        <v>6</v>
      </c>
      <c r="CN213" s="2" t="s">
        <v>7</v>
      </c>
      <c r="CO213" s="2" t="s">
        <v>8</v>
      </c>
      <c r="CP213" s="2" t="s">
        <v>9</v>
      </c>
      <c r="CQ213" s="2" t="s">
        <v>10</v>
      </c>
      <c r="CR213" s="2" t="s">
        <v>11</v>
      </c>
      <c r="CS213" s="2" t="s">
        <v>12</v>
      </c>
      <c r="CT213" s="2" t="s">
        <v>13</v>
      </c>
      <c r="CX213" s="1" t="s">
        <v>1</v>
      </c>
      <c r="CY213" s="2" t="s">
        <v>2</v>
      </c>
      <c r="CZ213" s="2" t="s">
        <v>3</v>
      </c>
      <c r="DA213" s="2" t="s">
        <v>4</v>
      </c>
      <c r="DB213" s="2" t="s">
        <v>5</v>
      </c>
      <c r="DC213" s="2" t="s">
        <v>6</v>
      </c>
      <c r="DD213" s="2" t="s">
        <v>7</v>
      </c>
      <c r="DE213" s="2" t="s">
        <v>8</v>
      </c>
      <c r="DF213" s="2" t="s">
        <v>9</v>
      </c>
      <c r="DG213" s="2" t="s">
        <v>10</v>
      </c>
      <c r="DH213" s="2" t="s">
        <v>11</v>
      </c>
      <c r="DI213" s="2" t="s">
        <v>12</v>
      </c>
      <c r="DJ213" s="2" t="s">
        <v>13</v>
      </c>
      <c r="DN213" s="1" t="s">
        <v>1</v>
      </c>
      <c r="DO213" s="2" t="s">
        <v>2</v>
      </c>
      <c r="DP213" s="2" t="s">
        <v>3</v>
      </c>
      <c r="DQ213" s="2" t="s">
        <v>4</v>
      </c>
      <c r="DR213" s="2" t="s">
        <v>5</v>
      </c>
      <c r="DS213" s="2" t="s">
        <v>6</v>
      </c>
      <c r="DT213" s="2" t="s">
        <v>7</v>
      </c>
      <c r="DU213" s="2" t="s">
        <v>8</v>
      </c>
      <c r="DV213" s="2" t="s">
        <v>9</v>
      </c>
      <c r="DW213" s="2" t="s">
        <v>10</v>
      </c>
      <c r="DX213" s="2" t="s">
        <v>11</v>
      </c>
      <c r="DY213" s="2" t="s">
        <v>12</v>
      </c>
      <c r="DZ213" s="2" t="s">
        <v>13</v>
      </c>
      <c r="ED213" s="1" t="s">
        <v>1</v>
      </c>
      <c r="EE213" s="2" t="s">
        <v>2</v>
      </c>
      <c r="EF213" s="2" t="s">
        <v>3</v>
      </c>
      <c r="EG213" s="2" t="s">
        <v>4</v>
      </c>
      <c r="EH213" s="2" t="s">
        <v>5</v>
      </c>
      <c r="EI213" s="2" t="s">
        <v>6</v>
      </c>
      <c r="EJ213" s="2" t="s">
        <v>7</v>
      </c>
      <c r="EK213" s="2" t="s">
        <v>8</v>
      </c>
      <c r="EL213" s="2" t="s">
        <v>9</v>
      </c>
      <c r="EM213" s="2" t="s">
        <v>10</v>
      </c>
      <c r="EN213" s="2" t="s">
        <v>11</v>
      </c>
      <c r="EO213" s="2" t="s">
        <v>12</v>
      </c>
      <c r="EP213" s="2" t="s">
        <v>13</v>
      </c>
      <c r="ET213" s="1" t="s">
        <v>1</v>
      </c>
      <c r="EU213" s="2" t="s">
        <v>2</v>
      </c>
      <c r="EV213" s="2" t="s">
        <v>3</v>
      </c>
      <c r="EW213" s="2" t="s">
        <v>4</v>
      </c>
      <c r="EX213" s="2" t="s">
        <v>5</v>
      </c>
      <c r="EY213" s="2" t="s">
        <v>6</v>
      </c>
      <c r="EZ213" s="2" t="s">
        <v>7</v>
      </c>
      <c r="FA213" s="2" t="s">
        <v>8</v>
      </c>
      <c r="FB213" s="2" t="s">
        <v>9</v>
      </c>
      <c r="FC213" s="2" t="s">
        <v>10</v>
      </c>
      <c r="FD213" s="2" t="s">
        <v>11</v>
      </c>
      <c r="FE213" s="2" t="s">
        <v>12</v>
      </c>
      <c r="FF213" s="2" t="s">
        <v>13</v>
      </c>
      <c r="FJ213" s="1" t="s">
        <v>1</v>
      </c>
      <c r="FK213" s="2" t="s">
        <v>2</v>
      </c>
      <c r="FL213" s="2" t="s">
        <v>3</v>
      </c>
      <c r="FM213" s="2" t="s">
        <v>4</v>
      </c>
      <c r="FN213" s="2" t="s">
        <v>5</v>
      </c>
      <c r="FO213" s="2" t="s">
        <v>6</v>
      </c>
      <c r="FP213" s="2" t="s">
        <v>7</v>
      </c>
      <c r="FQ213" s="2" t="s">
        <v>8</v>
      </c>
      <c r="FR213" s="2" t="s">
        <v>9</v>
      </c>
      <c r="FS213" s="2" t="s">
        <v>10</v>
      </c>
      <c r="FT213" s="2" t="s">
        <v>11</v>
      </c>
      <c r="FU213" s="2" t="s">
        <v>12</v>
      </c>
      <c r="FV213" s="2" t="s">
        <v>13</v>
      </c>
      <c r="FZ213" s="1" t="s">
        <v>1</v>
      </c>
      <c r="GA213" s="2" t="s">
        <v>2</v>
      </c>
      <c r="GB213" s="2" t="s">
        <v>3</v>
      </c>
      <c r="GC213" s="2" t="s">
        <v>4</v>
      </c>
      <c r="GD213" s="2" t="s">
        <v>5</v>
      </c>
      <c r="GE213" s="2" t="s">
        <v>6</v>
      </c>
      <c r="GF213" s="2" t="s">
        <v>7</v>
      </c>
      <c r="GG213" s="2" t="s">
        <v>8</v>
      </c>
      <c r="GH213" s="2" t="s">
        <v>9</v>
      </c>
      <c r="GI213" s="2" t="s">
        <v>10</v>
      </c>
      <c r="GJ213" s="2" t="s">
        <v>11</v>
      </c>
      <c r="GK213" s="2" t="s">
        <v>12</v>
      </c>
      <c r="GL213" s="2" t="s">
        <v>13</v>
      </c>
      <c r="GP213" s="1" t="s">
        <v>1</v>
      </c>
      <c r="GQ213" s="2" t="s">
        <v>2</v>
      </c>
      <c r="GR213" s="2" t="s">
        <v>3</v>
      </c>
      <c r="GS213" s="2" t="s">
        <v>4</v>
      </c>
      <c r="GT213" s="2" t="s">
        <v>5</v>
      </c>
      <c r="GU213" s="2" t="s">
        <v>6</v>
      </c>
      <c r="GV213" s="2" t="s">
        <v>7</v>
      </c>
      <c r="GW213" s="2" t="s">
        <v>8</v>
      </c>
      <c r="GX213" s="2" t="s">
        <v>9</v>
      </c>
      <c r="GY213" s="2" t="s">
        <v>10</v>
      </c>
      <c r="GZ213" s="2" t="s">
        <v>11</v>
      </c>
      <c r="HA213" s="2" t="s">
        <v>12</v>
      </c>
      <c r="HB213" s="2" t="s">
        <v>13</v>
      </c>
      <c r="HF213" s="1" t="s">
        <v>1</v>
      </c>
      <c r="HG213" s="2" t="s">
        <v>2</v>
      </c>
      <c r="HH213" s="2" t="s">
        <v>3</v>
      </c>
      <c r="HI213" s="2" t="s">
        <v>4</v>
      </c>
      <c r="HJ213" s="2" t="s">
        <v>5</v>
      </c>
      <c r="HK213" s="2" t="s">
        <v>6</v>
      </c>
      <c r="HL213" s="2" t="s">
        <v>7</v>
      </c>
      <c r="HM213" s="2" t="s">
        <v>8</v>
      </c>
      <c r="HN213" s="2" t="s">
        <v>9</v>
      </c>
      <c r="HO213" s="2" t="s">
        <v>10</v>
      </c>
      <c r="HP213" s="2" t="s">
        <v>11</v>
      </c>
      <c r="HQ213" s="2" t="s">
        <v>12</v>
      </c>
      <c r="HR213" s="2" t="s">
        <v>13</v>
      </c>
      <c r="HV213" s="1" t="s">
        <v>1</v>
      </c>
      <c r="HW213" s="2" t="s">
        <v>2</v>
      </c>
      <c r="HX213" s="2" t="s">
        <v>3</v>
      </c>
      <c r="HY213" s="2" t="s">
        <v>4</v>
      </c>
      <c r="HZ213" s="2" t="s">
        <v>5</v>
      </c>
      <c r="IA213" s="2" t="s">
        <v>6</v>
      </c>
      <c r="IB213" s="2" t="s">
        <v>7</v>
      </c>
      <c r="IC213" s="2" t="s">
        <v>8</v>
      </c>
      <c r="ID213" s="2" t="s">
        <v>9</v>
      </c>
      <c r="IE213" s="2" t="s">
        <v>10</v>
      </c>
      <c r="IF213" s="2" t="s">
        <v>11</v>
      </c>
      <c r="IG213" s="2" t="s">
        <v>12</v>
      </c>
      <c r="IH213" s="2" t="s">
        <v>13</v>
      </c>
      <c r="IL213" s="1" t="s">
        <v>1</v>
      </c>
      <c r="IM213" s="2" t="s">
        <v>2</v>
      </c>
      <c r="IN213" s="2" t="s">
        <v>3</v>
      </c>
      <c r="IO213" s="2" t="s">
        <v>4</v>
      </c>
      <c r="IP213" s="2" t="s">
        <v>5</v>
      </c>
      <c r="IQ213" s="2" t="s">
        <v>6</v>
      </c>
      <c r="IR213" s="2" t="s">
        <v>7</v>
      </c>
      <c r="IS213" s="2" t="s">
        <v>8</v>
      </c>
      <c r="IT213" s="2" t="s">
        <v>9</v>
      </c>
      <c r="IU213" s="2" t="s">
        <v>10</v>
      </c>
      <c r="IV213" s="2" t="s">
        <v>11</v>
      </c>
      <c r="IW213" s="2" t="s">
        <v>12</v>
      </c>
      <c r="IX213" s="2" t="s">
        <v>13</v>
      </c>
    </row>
    <row r="214" spans="2:258" ht="15.75" thickBot="1" x14ac:dyDescent="0.3">
      <c r="B214" s="78" t="s">
        <v>174</v>
      </c>
      <c r="C214" s="18" t="s">
        <v>197</v>
      </c>
      <c r="D214" s="18" t="s">
        <v>26</v>
      </c>
      <c r="E214" s="18" t="s">
        <v>27</v>
      </c>
      <c r="F214" s="18" t="s">
        <v>28</v>
      </c>
      <c r="G214" s="18" t="s">
        <v>29</v>
      </c>
      <c r="H214" s="18" t="s">
        <v>30</v>
      </c>
      <c r="I214" s="18" t="s">
        <v>31</v>
      </c>
      <c r="J214" s="18" t="s">
        <v>32</v>
      </c>
      <c r="K214" s="18" t="s">
        <v>203</v>
      </c>
      <c r="L214" s="18" t="s">
        <v>204</v>
      </c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64" t="s">
        <v>55</v>
      </c>
      <c r="BA214" s="1" t="s">
        <v>1</v>
      </c>
      <c r="BB214" s="5">
        <v>2838</v>
      </c>
      <c r="BC214" s="6" t="s">
        <v>14</v>
      </c>
      <c r="BD214" s="6" t="s">
        <v>14</v>
      </c>
      <c r="BE214" s="5">
        <v>1229</v>
      </c>
      <c r="BF214" s="5">
        <v>862</v>
      </c>
      <c r="BG214" s="5">
        <v>636</v>
      </c>
      <c r="BH214" s="5">
        <v>103</v>
      </c>
      <c r="BI214" s="5">
        <v>8</v>
      </c>
      <c r="BJ214" s="6" t="s">
        <v>14</v>
      </c>
      <c r="BK214" s="6" t="s">
        <v>14</v>
      </c>
      <c r="BL214" s="6" t="s">
        <v>14</v>
      </c>
      <c r="BM214" s="6" t="s">
        <v>14</v>
      </c>
      <c r="BN214" s="6" t="s">
        <v>14</v>
      </c>
      <c r="BP214" s="58" t="s">
        <v>59</v>
      </c>
      <c r="BQ214" s="1" t="s">
        <v>1</v>
      </c>
      <c r="BR214" s="5">
        <v>1317</v>
      </c>
      <c r="BS214" s="6" t="s">
        <v>14</v>
      </c>
      <c r="BT214" s="6" t="s">
        <v>14</v>
      </c>
      <c r="BU214" s="5">
        <v>687</v>
      </c>
      <c r="BV214" s="5">
        <v>441</v>
      </c>
      <c r="BW214" s="5">
        <v>139</v>
      </c>
      <c r="BX214" s="5">
        <v>49</v>
      </c>
      <c r="BY214" s="5">
        <v>1</v>
      </c>
      <c r="BZ214" s="6" t="s">
        <v>14</v>
      </c>
      <c r="CA214" s="6" t="s">
        <v>14</v>
      </c>
      <c r="CB214" s="6" t="s">
        <v>14</v>
      </c>
      <c r="CC214" s="6" t="s">
        <v>14</v>
      </c>
      <c r="CD214" s="6" t="s">
        <v>14</v>
      </c>
      <c r="CF214" s="58" t="s">
        <v>60</v>
      </c>
      <c r="CG214" s="1" t="s">
        <v>1</v>
      </c>
      <c r="CH214" s="5">
        <v>825</v>
      </c>
      <c r="CI214" s="6" t="s">
        <v>14</v>
      </c>
      <c r="CJ214" s="6" t="s">
        <v>14</v>
      </c>
      <c r="CK214" s="5">
        <v>377</v>
      </c>
      <c r="CL214" s="5">
        <v>285</v>
      </c>
      <c r="CM214" s="5">
        <v>113</v>
      </c>
      <c r="CN214" s="5">
        <v>49</v>
      </c>
      <c r="CO214" s="5">
        <v>1</v>
      </c>
      <c r="CP214" s="6" t="s">
        <v>14</v>
      </c>
      <c r="CQ214" s="6" t="s">
        <v>14</v>
      </c>
      <c r="CR214" s="6" t="s">
        <v>14</v>
      </c>
      <c r="CS214" s="6" t="s">
        <v>14</v>
      </c>
      <c r="CT214" s="6" t="s">
        <v>14</v>
      </c>
      <c r="CV214" s="58" t="s">
        <v>64</v>
      </c>
      <c r="CW214" s="1" t="s">
        <v>1</v>
      </c>
      <c r="CX214" s="5">
        <v>2327</v>
      </c>
      <c r="CY214" s="6" t="s">
        <v>14</v>
      </c>
      <c r="CZ214" s="6" t="s">
        <v>14</v>
      </c>
      <c r="DA214" s="5">
        <v>1100</v>
      </c>
      <c r="DB214" s="5">
        <v>845</v>
      </c>
      <c r="DC214" s="5">
        <v>311</v>
      </c>
      <c r="DD214" s="5">
        <v>45</v>
      </c>
      <c r="DE214" s="5">
        <v>25</v>
      </c>
      <c r="DF214" s="5">
        <v>1</v>
      </c>
      <c r="DG214" s="6" t="s">
        <v>14</v>
      </c>
      <c r="DH214" s="6" t="s">
        <v>14</v>
      </c>
      <c r="DI214" s="6" t="s">
        <v>14</v>
      </c>
      <c r="DJ214" s="6" t="s">
        <v>14</v>
      </c>
      <c r="DL214" s="58" t="s">
        <v>82</v>
      </c>
      <c r="DM214" s="1" t="s">
        <v>1</v>
      </c>
      <c r="DN214" s="5">
        <v>146</v>
      </c>
      <c r="DO214" s="6" t="s">
        <v>14</v>
      </c>
      <c r="DP214" s="6" t="s">
        <v>14</v>
      </c>
      <c r="DQ214" s="5">
        <v>85</v>
      </c>
      <c r="DR214" s="5">
        <v>48</v>
      </c>
      <c r="DS214" s="5">
        <v>10</v>
      </c>
      <c r="DT214" s="5">
        <v>1</v>
      </c>
      <c r="DU214" s="5">
        <v>2</v>
      </c>
      <c r="DV214" s="6" t="s">
        <v>14</v>
      </c>
      <c r="DW214" s="6" t="s">
        <v>14</v>
      </c>
      <c r="DX214" s="6" t="s">
        <v>14</v>
      </c>
      <c r="DY214" s="6" t="s">
        <v>14</v>
      </c>
      <c r="DZ214" s="6" t="s">
        <v>14</v>
      </c>
      <c r="EB214" s="58" t="s">
        <v>83</v>
      </c>
      <c r="EC214" s="1" t="s">
        <v>1</v>
      </c>
      <c r="ED214" s="5">
        <v>162</v>
      </c>
      <c r="EE214" s="6" t="s">
        <v>14</v>
      </c>
      <c r="EF214" s="6" t="s">
        <v>14</v>
      </c>
      <c r="EG214" s="5">
        <v>130</v>
      </c>
      <c r="EH214" s="6" t="s">
        <v>14</v>
      </c>
      <c r="EI214" s="5">
        <v>27</v>
      </c>
      <c r="EJ214" s="6" t="s">
        <v>14</v>
      </c>
      <c r="EK214" s="6">
        <v>5</v>
      </c>
      <c r="EL214" s="6" t="s">
        <v>14</v>
      </c>
      <c r="EM214" s="6" t="s">
        <v>14</v>
      </c>
      <c r="EN214" s="6" t="s">
        <v>14</v>
      </c>
      <c r="EO214" s="6" t="s">
        <v>14</v>
      </c>
      <c r="EP214" s="6" t="s">
        <v>14</v>
      </c>
      <c r="ER214" s="58" t="s">
        <v>84</v>
      </c>
      <c r="ES214" s="1" t="s">
        <v>1</v>
      </c>
      <c r="ET214" s="5">
        <v>243</v>
      </c>
      <c r="EU214" s="6" t="s">
        <v>14</v>
      </c>
      <c r="EV214" s="6" t="s">
        <v>14</v>
      </c>
      <c r="EW214" s="5">
        <v>182</v>
      </c>
      <c r="EX214" s="5">
        <v>53</v>
      </c>
      <c r="EY214" s="5">
        <v>6</v>
      </c>
      <c r="EZ214" s="5">
        <v>2</v>
      </c>
      <c r="FA214" s="6" t="s">
        <v>14</v>
      </c>
      <c r="FB214" s="6" t="s">
        <v>14</v>
      </c>
      <c r="FC214" s="6" t="s">
        <v>14</v>
      </c>
      <c r="FD214" s="6" t="s">
        <v>14</v>
      </c>
      <c r="FE214" s="6" t="s">
        <v>14</v>
      </c>
      <c r="FF214" s="6" t="s">
        <v>14</v>
      </c>
      <c r="FH214" s="58" t="s">
        <v>85</v>
      </c>
      <c r="FI214" s="1" t="s">
        <v>1</v>
      </c>
      <c r="FJ214" s="5">
        <v>131</v>
      </c>
      <c r="FK214" s="6" t="s">
        <v>14</v>
      </c>
      <c r="FL214" s="6" t="s">
        <v>14</v>
      </c>
      <c r="FM214" s="6" t="s">
        <v>14</v>
      </c>
      <c r="FN214" s="5">
        <v>47</v>
      </c>
      <c r="FO214" s="5">
        <v>79</v>
      </c>
      <c r="FP214" s="6" t="s">
        <v>14</v>
      </c>
      <c r="FQ214" s="5">
        <v>5</v>
      </c>
      <c r="FR214" s="6" t="s">
        <v>14</v>
      </c>
      <c r="FS214" s="6" t="s">
        <v>14</v>
      </c>
      <c r="FT214" s="6" t="s">
        <v>14</v>
      </c>
      <c r="FU214" s="6" t="s">
        <v>14</v>
      </c>
      <c r="FV214" s="6" t="s">
        <v>14</v>
      </c>
      <c r="FX214" s="58" t="s">
        <v>86</v>
      </c>
      <c r="FY214" s="1" t="s">
        <v>1</v>
      </c>
      <c r="FZ214" s="5">
        <v>290</v>
      </c>
      <c r="GA214" s="6" t="s">
        <v>14</v>
      </c>
      <c r="GB214" s="6" t="s">
        <v>14</v>
      </c>
      <c r="GC214" s="5">
        <v>132</v>
      </c>
      <c r="GD214" s="5">
        <v>109</v>
      </c>
      <c r="GE214" s="5">
        <v>49</v>
      </c>
      <c r="GF214" s="6" t="s">
        <v>14</v>
      </c>
      <c r="GG214" s="6" t="s">
        <v>14</v>
      </c>
      <c r="GH214" s="6" t="s">
        <v>14</v>
      </c>
      <c r="GI214" s="6" t="s">
        <v>14</v>
      </c>
      <c r="GJ214" s="6" t="s">
        <v>14</v>
      </c>
      <c r="GK214" s="6" t="s">
        <v>14</v>
      </c>
      <c r="GL214" s="6" t="s">
        <v>14</v>
      </c>
      <c r="GN214" s="58" t="s">
        <v>87</v>
      </c>
      <c r="GO214" s="1" t="s">
        <v>1</v>
      </c>
      <c r="GP214" s="5">
        <v>341</v>
      </c>
      <c r="GQ214" s="6" t="s">
        <v>14</v>
      </c>
      <c r="GR214" s="6" t="s">
        <v>14</v>
      </c>
      <c r="GS214" s="5">
        <v>132</v>
      </c>
      <c r="GT214" s="5">
        <v>68</v>
      </c>
      <c r="GU214" s="5">
        <v>119</v>
      </c>
      <c r="GV214" s="5">
        <v>17</v>
      </c>
      <c r="GW214" s="5">
        <v>5</v>
      </c>
      <c r="GX214" s="6" t="s">
        <v>14</v>
      </c>
      <c r="GY214" s="6" t="s">
        <v>14</v>
      </c>
      <c r="GZ214" s="6" t="s">
        <v>14</v>
      </c>
      <c r="HA214" s="6" t="s">
        <v>14</v>
      </c>
      <c r="HB214" s="6" t="s">
        <v>14</v>
      </c>
      <c r="HD214" s="58" t="s">
        <v>90</v>
      </c>
      <c r="HE214" s="1" t="s">
        <v>1</v>
      </c>
      <c r="HF214" s="5">
        <v>350</v>
      </c>
      <c r="HG214" s="6" t="s">
        <v>14</v>
      </c>
      <c r="HH214" s="6" t="s">
        <v>14</v>
      </c>
      <c r="HI214" s="5">
        <v>159</v>
      </c>
      <c r="HJ214" s="5">
        <v>106</v>
      </c>
      <c r="HK214" s="5">
        <v>82</v>
      </c>
      <c r="HL214" s="6" t="s">
        <v>14</v>
      </c>
      <c r="HM214" s="5">
        <v>3</v>
      </c>
      <c r="HN214" s="6" t="s">
        <v>14</v>
      </c>
      <c r="HO214" s="6" t="s">
        <v>14</v>
      </c>
      <c r="HP214" s="6" t="s">
        <v>14</v>
      </c>
      <c r="HQ214" s="6" t="s">
        <v>14</v>
      </c>
      <c r="HR214" s="6" t="s">
        <v>14</v>
      </c>
      <c r="HT214" s="58" t="s">
        <v>91</v>
      </c>
      <c r="HU214" s="1" t="s">
        <v>1</v>
      </c>
      <c r="HV214" s="5">
        <v>152</v>
      </c>
      <c r="HW214" s="6" t="s">
        <v>14</v>
      </c>
      <c r="HX214" s="6" t="s">
        <v>14</v>
      </c>
      <c r="HY214" s="5">
        <v>98</v>
      </c>
      <c r="HZ214" s="5">
        <v>20</v>
      </c>
      <c r="IA214" s="5">
        <v>34</v>
      </c>
      <c r="IB214" s="6" t="s">
        <v>14</v>
      </c>
      <c r="IC214" s="6" t="s">
        <v>14</v>
      </c>
      <c r="ID214" s="6" t="s">
        <v>14</v>
      </c>
      <c r="IE214" s="6" t="s">
        <v>14</v>
      </c>
      <c r="IF214" s="6" t="s">
        <v>14</v>
      </c>
      <c r="IG214" s="6" t="s">
        <v>14</v>
      </c>
      <c r="IH214" s="6" t="s">
        <v>14</v>
      </c>
      <c r="IJ214" s="58" t="s">
        <v>139</v>
      </c>
      <c r="IK214" s="1" t="s">
        <v>1</v>
      </c>
      <c r="IL214" s="5">
        <v>108</v>
      </c>
      <c r="IM214" s="6" t="s">
        <v>14</v>
      </c>
      <c r="IN214" s="6" t="s">
        <v>14</v>
      </c>
      <c r="IO214" s="5">
        <v>77</v>
      </c>
      <c r="IP214" s="5">
        <v>26</v>
      </c>
      <c r="IQ214" s="5">
        <v>5</v>
      </c>
      <c r="IR214" s="6" t="s">
        <v>14</v>
      </c>
      <c r="IS214" s="6" t="s">
        <v>14</v>
      </c>
      <c r="IT214" s="6" t="s">
        <v>14</v>
      </c>
      <c r="IU214" s="6" t="s">
        <v>14</v>
      </c>
      <c r="IV214" s="6" t="s">
        <v>14</v>
      </c>
      <c r="IW214" s="6" t="s">
        <v>14</v>
      </c>
      <c r="IX214" s="6" t="s">
        <v>14</v>
      </c>
    </row>
    <row r="215" spans="2:258" ht="15.75" thickBot="1" x14ac:dyDescent="0.3">
      <c r="B215" s="79"/>
      <c r="C215" s="13" t="s">
        <v>16</v>
      </c>
      <c r="D215" s="19">
        <f>SUM(E215:L215)</f>
        <v>169</v>
      </c>
      <c r="E215" s="14">
        <f>BC215+BS215+CI215+CY215+DO215+EE215+EU215+FK215+GA215+GQ215+HG215+HW215+IM215</f>
        <v>0</v>
      </c>
      <c r="F215" s="14">
        <f t="shared" ref="F215:L224" si="30">BD215+BT215+CJ215+CZ215+DP215+EF215+EV215+FL215+GB215+GR215+HH215+HX215+IN215</f>
        <v>0</v>
      </c>
      <c r="G215" s="14">
        <f t="shared" si="30"/>
        <v>84</v>
      </c>
      <c r="H215" s="14">
        <f t="shared" si="30"/>
        <v>38</v>
      </c>
      <c r="I215" s="14">
        <f t="shared" si="30"/>
        <v>20</v>
      </c>
      <c r="J215" s="14">
        <f t="shared" si="30"/>
        <v>21</v>
      </c>
      <c r="K215" s="14">
        <f t="shared" si="30"/>
        <v>6</v>
      </c>
      <c r="L215" s="14">
        <f t="shared" si="30"/>
        <v>0</v>
      </c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65"/>
      <c r="BA215" s="7" t="s">
        <v>16</v>
      </c>
      <c r="BB215" s="3">
        <v>58</v>
      </c>
      <c r="BC215" s="8" t="s">
        <v>14</v>
      </c>
      <c r="BD215" s="8" t="s">
        <v>14</v>
      </c>
      <c r="BE215" s="9">
        <v>33</v>
      </c>
      <c r="BF215" s="9">
        <v>12</v>
      </c>
      <c r="BG215" s="9">
        <v>8</v>
      </c>
      <c r="BH215" s="9">
        <v>5</v>
      </c>
      <c r="BI215" s="8" t="s">
        <v>14</v>
      </c>
      <c r="BJ215" s="8" t="s">
        <v>14</v>
      </c>
      <c r="BK215" s="8" t="s">
        <v>14</v>
      </c>
      <c r="BL215" s="8" t="s">
        <v>14</v>
      </c>
      <c r="BM215" s="8" t="s">
        <v>14</v>
      </c>
      <c r="BN215" s="8" t="s">
        <v>14</v>
      </c>
      <c r="BP215" s="59"/>
      <c r="BQ215" s="7" t="s">
        <v>16</v>
      </c>
      <c r="BR215" s="3">
        <v>32</v>
      </c>
      <c r="BS215" s="8" t="s">
        <v>14</v>
      </c>
      <c r="BT215" s="8" t="s">
        <v>14</v>
      </c>
      <c r="BU215" s="9">
        <v>14</v>
      </c>
      <c r="BV215" s="9">
        <v>7</v>
      </c>
      <c r="BW215" s="9">
        <v>1</v>
      </c>
      <c r="BX215" s="9">
        <v>10</v>
      </c>
      <c r="BY215" s="8" t="s">
        <v>14</v>
      </c>
      <c r="BZ215" s="8" t="s">
        <v>14</v>
      </c>
      <c r="CA215" s="8" t="s">
        <v>14</v>
      </c>
      <c r="CB215" s="8" t="s">
        <v>14</v>
      </c>
      <c r="CC215" s="8" t="s">
        <v>14</v>
      </c>
      <c r="CD215" s="8" t="s">
        <v>14</v>
      </c>
      <c r="CF215" s="59"/>
      <c r="CG215" s="7" t="s">
        <v>16</v>
      </c>
      <c r="CH215" s="3">
        <v>10</v>
      </c>
      <c r="CI215" s="8" t="s">
        <v>14</v>
      </c>
      <c r="CJ215" s="8" t="s">
        <v>14</v>
      </c>
      <c r="CK215" s="9">
        <v>2</v>
      </c>
      <c r="CL215" s="9">
        <v>2</v>
      </c>
      <c r="CM215" s="9">
        <v>4</v>
      </c>
      <c r="CN215" s="9">
        <v>2</v>
      </c>
      <c r="CO215" s="8" t="s">
        <v>14</v>
      </c>
      <c r="CP215" s="8" t="s">
        <v>14</v>
      </c>
      <c r="CQ215" s="8" t="s">
        <v>14</v>
      </c>
      <c r="CR215" s="8" t="s">
        <v>14</v>
      </c>
      <c r="CS215" s="8" t="s">
        <v>14</v>
      </c>
      <c r="CT215" s="8" t="s">
        <v>14</v>
      </c>
      <c r="CV215" s="59"/>
      <c r="CW215" s="7" t="s">
        <v>16</v>
      </c>
      <c r="CX215" s="3">
        <v>59</v>
      </c>
      <c r="CY215" s="8" t="s">
        <v>14</v>
      </c>
      <c r="CZ215" s="8" t="s">
        <v>14</v>
      </c>
      <c r="DA215" s="9">
        <v>31</v>
      </c>
      <c r="DB215" s="9">
        <v>14</v>
      </c>
      <c r="DC215" s="9">
        <v>4</v>
      </c>
      <c r="DD215" s="9">
        <v>4</v>
      </c>
      <c r="DE215" s="9">
        <v>6</v>
      </c>
      <c r="DF215" s="8" t="s">
        <v>14</v>
      </c>
      <c r="DG215" s="8" t="s">
        <v>14</v>
      </c>
      <c r="DH215" s="8" t="s">
        <v>14</v>
      </c>
      <c r="DI215" s="8" t="s">
        <v>14</v>
      </c>
      <c r="DJ215" s="8" t="s">
        <v>14</v>
      </c>
      <c r="DL215" s="59"/>
      <c r="DM215" s="7" t="s">
        <v>16</v>
      </c>
      <c r="DN215" s="4" t="s">
        <v>14</v>
      </c>
      <c r="DO215" s="8" t="s">
        <v>14</v>
      </c>
      <c r="DP215" s="8" t="s">
        <v>14</v>
      </c>
      <c r="DQ215" s="8" t="s">
        <v>14</v>
      </c>
      <c r="DR215" s="8" t="s">
        <v>14</v>
      </c>
      <c r="DS215" s="8" t="s">
        <v>14</v>
      </c>
      <c r="DT215" s="8" t="s">
        <v>14</v>
      </c>
      <c r="DU215" s="8" t="s">
        <v>14</v>
      </c>
      <c r="DV215" s="8" t="s">
        <v>14</v>
      </c>
      <c r="DW215" s="8" t="s">
        <v>14</v>
      </c>
      <c r="DX215" s="8" t="s">
        <v>14</v>
      </c>
      <c r="DY215" s="8" t="s">
        <v>14</v>
      </c>
      <c r="DZ215" s="8" t="s">
        <v>14</v>
      </c>
      <c r="EB215" s="59"/>
      <c r="EC215" s="7" t="s">
        <v>16</v>
      </c>
      <c r="ED215" s="4" t="s">
        <v>14</v>
      </c>
      <c r="EE215" s="8" t="s">
        <v>14</v>
      </c>
      <c r="EF215" s="8" t="s">
        <v>14</v>
      </c>
      <c r="EG215" s="8" t="s">
        <v>14</v>
      </c>
      <c r="EH215" s="8" t="s">
        <v>14</v>
      </c>
      <c r="EI215" s="8" t="s">
        <v>14</v>
      </c>
      <c r="EJ215" s="8" t="s">
        <v>14</v>
      </c>
      <c r="EK215" s="8" t="s">
        <v>14</v>
      </c>
      <c r="EL215" s="8" t="s">
        <v>14</v>
      </c>
      <c r="EM215" s="8" t="s">
        <v>14</v>
      </c>
      <c r="EN215" s="8" t="s">
        <v>14</v>
      </c>
      <c r="EO215" s="8" t="s">
        <v>14</v>
      </c>
      <c r="EP215" s="8" t="s">
        <v>14</v>
      </c>
      <c r="ER215" s="59"/>
      <c r="ES215" s="7" t="s">
        <v>16</v>
      </c>
      <c r="ET215" s="3">
        <v>2</v>
      </c>
      <c r="EU215" s="8" t="s">
        <v>14</v>
      </c>
      <c r="EV215" s="8" t="s">
        <v>14</v>
      </c>
      <c r="EW215" s="9">
        <v>1</v>
      </c>
      <c r="EX215" s="9">
        <v>1</v>
      </c>
      <c r="EY215" s="8" t="s">
        <v>14</v>
      </c>
      <c r="EZ215" s="8" t="s">
        <v>14</v>
      </c>
      <c r="FA215" s="8" t="s">
        <v>14</v>
      </c>
      <c r="FB215" s="8" t="s">
        <v>14</v>
      </c>
      <c r="FC215" s="8" t="s">
        <v>14</v>
      </c>
      <c r="FD215" s="8" t="s">
        <v>14</v>
      </c>
      <c r="FE215" s="8" t="s">
        <v>14</v>
      </c>
      <c r="FF215" s="8" t="s">
        <v>14</v>
      </c>
      <c r="FH215" s="59"/>
      <c r="FI215" s="7" t="s">
        <v>16</v>
      </c>
      <c r="FJ215" s="4" t="s">
        <v>14</v>
      </c>
      <c r="FK215" s="8" t="s">
        <v>14</v>
      </c>
      <c r="FL215" s="8" t="s">
        <v>14</v>
      </c>
      <c r="FM215" s="8" t="s">
        <v>14</v>
      </c>
      <c r="FN215" s="8" t="s">
        <v>14</v>
      </c>
      <c r="FO215" s="8" t="s">
        <v>14</v>
      </c>
      <c r="FP215" s="8" t="s">
        <v>14</v>
      </c>
      <c r="FQ215" s="8" t="s">
        <v>14</v>
      </c>
      <c r="FR215" s="8" t="s">
        <v>14</v>
      </c>
      <c r="FS215" s="8" t="s">
        <v>14</v>
      </c>
      <c r="FT215" s="8" t="s">
        <v>14</v>
      </c>
      <c r="FU215" s="8" t="s">
        <v>14</v>
      </c>
      <c r="FV215" s="8" t="s">
        <v>14</v>
      </c>
      <c r="FX215" s="59"/>
      <c r="FY215" s="7" t="s">
        <v>16</v>
      </c>
      <c r="FZ215" s="4" t="s">
        <v>14</v>
      </c>
      <c r="GA215" s="8" t="s">
        <v>14</v>
      </c>
      <c r="GB215" s="8" t="s">
        <v>14</v>
      </c>
      <c r="GC215" s="8" t="s">
        <v>14</v>
      </c>
      <c r="GD215" s="8" t="s">
        <v>14</v>
      </c>
      <c r="GE215" s="8" t="s">
        <v>14</v>
      </c>
      <c r="GF215" s="8" t="s">
        <v>14</v>
      </c>
      <c r="GG215" s="8" t="s">
        <v>14</v>
      </c>
      <c r="GH215" s="8" t="s">
        <v>14</v>
      </c>
      <c r="GI215" s="8" t="s">
        <v>14</v>
      </c>
      <c r="GJ215" s="8" t="s">
        <v>14</v>
      </c>
      <c r="GK215" s="8" t="s">
        <v>14</v>
      </c>
      <c r="GL215" s="8" t="s">
        <v>14</v>
      </c>
      <c r="GN215" s="59"/>
      <c r="GO215" s="7" t="s">
        <v>16</v>
      </c>
      <c r="GP215" s="4" t="s">
        <v>14</v>
      </c>
      <c r="GQ215" s="8" t="s">
        <v>14</v>
      </c>
      <c r="GR215" s="8" t="s">
        <v>14</v>
      </c>
      <c r="GS215" s="8" t="s">
        <v>14</v>
      </c>
      <c r="GT215" s="8" t="s">
        <v>14</v>
      </c>
      <c r="GU215" s="8" t="s">
        <v>14</v>
      </c>
      <c r="GV215" s="8" t="s">
        <v>14</v>
      </c>
      <c r="GW215" s="8" t="s">
        <v>14</v>
      </c>
      <c r="GX215" s="8" t="s">
        <v>14</v>
      </c>
      <c r="GY215" s="8" t="s">
        <v>14</v>
      </c>
      <c r="GZ215" s="8" t="s">
        <v>14</v>
      </c>
      <c r="HA215" s="8" t="s">
        <v>14</v>
      </c>
      <c r="HB215" s="8" t="s">
        <v>14</v>
      </c>
      <c r="HD215" s="59"/>
      <c r="HE215" s="7" t="s">
        <v>16</v>
      </c>
      <c r="HF215" s="3">
        <v>3</v>
      </c>
      <c r="HG215" s="8" t="s">
        <v>14</v>
      </c>
      <c r="HH215" s="8" t="s">
        <v>14</v>
      </c>
      <c r="HI215" s="9">
        <v>1</v>
      </c>
      <c r="HJ215" s="8" t="s">
        <v>14</v>
      </c>
      <c r="HK215" s="9">
        <v>2</v>
      </c>
      <c r="HL215" s="8" t="s">
        <v>14</v>
      </c>
      <c r="HM215" s="8" t="s">
        <v>14</v>
      </c>
      <c r="HN215" s="8" t="s">
        <v>14</v>
      </c>
      <c r="HO215" s="8" t="s">
        <v>14</v>
      </c>
      <c r="HP215" s="8" t="s">
        <v>14</v>
      </c>
      <c r="HQ215" s="8" t="s">
        <v>14</v>
      </c>
      <c r="HR215" s="8" t="s">
        <v>14</v>
      </c>
      <c r="HT215" s="59"/>
      <c r="HU215" s="17" t="s">
        <v>16</v>
      </c>
      <c r="HV215" s="3">
        <v>3</v>
      </c>
      <c r="HW215" s="8" t="s">
        <v>14</v>
      </c>
      <c r="HX215" s="8" t="s">
        <v>14</v>
      </c>
      <c r="HY215" s="9">
        <v>1</v>
      </c>
      <c r="HZ215" s="9">
        <v>1</v>
      </c>
      <c r="IA215" s="9">
        <v>1</v>
      </c>
      <c r="IB215" s="8" t="s">
        <v>14</v>
      </c>
      <c r="IC215" s="8" t="s">
        <v>14</v>
      </c>
      <c r="ID215" s="8" t="s">
        <v>14</v>
      </c>
      <c r="IE215" s="8" t="s">
        <v>14</v>
      </c>
      <c r="IF215" s="8" t="s">
        <v>14</v>
      </c>
      <c r="IG215" s="8" t="s">
        <v>14</v>
      </c>
      <c r="IH215" s="8" t="s">
        <v>14</v>
      </c>
      <c r="IJ215" s="59"/>
      <c r="IK215" s="17" t="s">
        <v>16</v>
      </c>
      <c r="IL215" s="3">
        <v>2</v>
      </c>
      <c r="IM215" s="8" t="s">
        <v>14</v>
      </c>
      <c r="IN215" s="8" t="s">
        <v>14</v>
      </c>
      <c r="IO215" s="9">
        <v>1</v>
      </c>
      <c r="IP215" s="9">
        <v>1</v>
      </c>
      <c r="IQ215" s="8" t="s">
        <v>14</v>
      </c>
      <c r="IR215" s="8" t="s">
        <v>14</v>
      </c>
      <c r="IS215" s="8" t="s">
        <v>14</v>
      </c>
      <c r="IT215" s="8" t="s">
        <v>14</v>
      </c>
      <c r="IU215" s="8" t="s">
        <v>14</v>
      </c>
      <c r="IV215" s="8" t="s">
        <v>14</v>
      </c>
      <c r="IW215" s="8" t="s">
        <v>14</v>
      </c>
      <c r="IX215" s="8" t="s">
        <v>14</v>
      </c>
    </row>
    <row r="216" spans="2:258" ht="15.75" thickBot="1" x14ac:dyDescent="0.3">
      <c r="B216" s="79"/>
      <c r="C216" s="13" t="s">
        <v>17</v>
      </c>
      <c r="D216" s="19">
        <f t="shared" ref="D216:D224" si="31">SUM(E216:L216)</f>
        <v>2474</v>
      </c>
      <c r="E216" s="14">
        <f t="shared" ref="E216:E224" si="32">BC216+BS216+CI216+CY216+DO216+EE216+EU216+FK216+GA216+GQ216+HG216+HW216+IM216</f>
        <v>0</v>
      </c>
      <c r="F216" s="14">
        <f t="shared" si="30"/>
        <v>0</v>
      </c>
      <c r="G216" s="14">
        <f t="shared" si="30"/>
        <v>1213</v>
      </c>
      <c r="H216" s="14">
        <f t="shared" si="30"/>
        <v>787</v>
      </c>
      <c r="I216" s="14">
        <f t="shared" si="30"/>
        <v>396</v>
      </c>
      <c r="J216" s="14">
        <f t="shared" si="30"/>
        <v>69</v>
      </c>
      <c r="K216" s="14">
        <f t="shared" si="30"/>
        <v>8</v>
      </c>
      <c r="L216" s="14">
        <f t="shared" si="30"/>
        <v>1</v>
      </c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65"/>
      <c r="BA216" s="7" t="s">
        <v>17</v>
      </c>
      <c r="BB216" s="3">
        <v>657</v>
      </c>
      <c r="BC216" s="8" t="s">
        <v>14</v>
      </c>
      <c r="BD216" s="8" t="s">
        <v>14</v>
      </c>
      <c r="BE216" s="9">
        <v>280</v>
      </c>
      <c r="BF216" s="9">
        <v>202</v>
      </c>
      <c r="BG216" s="9">
        <v>142</v>
      </c>
      <c r="BH216" s="9">
        <v>33</v>
      </c>
      <c r="BI216" s="8" t="s">
        <v>14</v>
      </c>
      <c r="BJ216" s="8" t="s">
        <v>14</v>
      </c>
      <c r="BK216" s="8" t="s">
        <v>14</v>
      </c>
      <c r="BL216" s="8" t="s">
        <v>14</v>
      </c>
      <c r="BM216" s="8" t="s">
        <v>14</v>
      </c>
      <c r="BN216" s="8" t="s">
        <v>14</v>
      </c>
      <c r="BP216" s="59"/>
      <c r="BQ216" s="7" t="s">
        <v>17</v>
      </c>
      <c r="BR216" s="3">
        <v>412</v>
      </c>
      <c r="BS216" s="8" t="s">
        <v>14</v>
      </c>
      <c r="BT216" s="8" t="s">
        <v>14</v>
      </c>
      <c r="BU216" s="9">
        <v>232</v>
      </c>
      <c r="BV216" s="9">
        <v>129</v>
      </c>
      <c r="BW216" s="9">
        <v>41</v>
      </c>
      <c r="BX216" s="9">
        <v>10</v>
      </c>
      <c r="BY216" s="8" t="s">
        <v>14</v>
      </c>
      <c r="BZ216" s="8" t="s">
        <v>14</v>
      </c>
      <c r="CA216" s="8" t="s">
        <v>14</v>
      </c>
      <c r="CB216" s="8" t="s">
        <v>14</v>
      </c>
      <c r="CC216" s="8" t="s">
        <v>14</v>
      </c>
      <c r="CD216" s="8" t="s">
        <v>14</v>
      </c>
      <c r="CF216" s="59"/>
      <c r="CG216" s="7" t="s">
        <v>17</v>
      </c>
      <c r="CH216" s="3">
        <v>218</v>
      </c>
      <c r="CI216" s="8" t="s">
        <v>14</v>
      </c>
      <c r="CJ216" s="8" t="s">
        <v>14</v>
      </c>
      <c r="CK216" s="9">
        <v>83</v>
      </c>
      <c r="CL216" s="9">
        <v>87</v>
      </c>
      <c r="CM216" s="9">
        <v>34</v>
      </c>
      <c r="CN216" s="9">
        <v>14</v>
      </c>
      <c r="CO216" s="8" t="s">
        <v>14</v>
      </c>
      <c r="CP216" s="8" t="s">
        <v>14</v>
      </c>
      <c r="CQ216" s="8" t="s">
        <v>14</v>
      </c>
      <c r="CR216" s="8" t="s">
        <v>14</v>
      </c>
      <c r="CS216" s="8" t="s">
        <v>14</v>
      </c>
      <c r="CT216" s="8" t="s">
        <v>14</v>
      </c>
      <c r="CV216" s="59"/>
      <c r="CW216" s="7" t="s">
        <v>17</v>
      </c>
      <c r="CX216" s="3">
        <v>699</v>
      </c>
      <c r="CY216" s="8" t="s">
        <v>14</v>
      </c>
      <c r="CZ216" s="8" t="s">
        <v>14</v>
      </c>
      <c r="DA216" s="9">
        <v>376</v>
      </c>
      <c r="DB216" s="9">
        <v>245</v>
      </c>
      <c r="DC216" s="9">
        <v>58</v>
      </c>
      <c r="DD216" s="9">
        <v>11</v>
      </c>
      <c r="DE216" s="9">
        <v>8</v>
      </c>
      <c r="DF216" s="9">
        <v>1</v>
      </c>
      <c r="DG216" s="8" t="s">
        <v>14</v>
      </c>
      <c r="DH216" s="8" t="s">
        <v>14</v>
      </c>
      <c r="DI216" s="8" t="s">
        <v>14</v>
      </c>
      <c r="DJ216" s="8" t="s">
        <v>14</v>
      </c>
      <c r="DL216" s="59"/>
      <c r="DM216" s="7" t="s">
        <v>17</v>
      </c>
      <c r="DN216" s="3">
        <v>27</v>
      </c>
      <c r="DO216" s="8" t="s">
        <v>14</v>
      </c>
      <c r="DP216" s="8" t="s">
        <v>14</v>
      </c>
      <c r="DQ216" s="9">
        <v>15</v>
      </c>
      <c r="DR216" s="9">
        <v>9</v>
      </c>
      <c r="DS216" s="9">
        <v>3</v>
      </c>
      <c r="DT216" s="8" t="s">
        <v>14</v>
      </c>
      <c r="DU216" s="8" t="s">
        <v>14</v>
      </c>
      <c r="DV216" s="8" t="s">
        <v>14</v>
      </c>
      <c r="DW216" s="8" t="s">
        <v>14</v>
      </c>
      <c r="DX216" s="8" t="s">
        <v>14</v>
      </c>
      <c r="DY216" s="8" t="s">
        <v>14</v>
      </c>
      <c r="DZ216" s="8" t="s">
        <v>14</v>
      </c>
      <c r="EB216" s="59"/>
      <c r="EC216" s="7" t="s">
        <v>17</v>
      </c>
      <c r="ED216" s="3">
        <v>35</v>
      </c>
      <c r="EE216" s="8" t="s">
        <v>14</v>
      </c>
      <c r="EF216" s="8" t="s">
        <v>14</v>
      </c>
      <c r="EG216" s="9">
        <v>33</v>
      </c>
      <c r="EH216" s="8" t="s">
        <v>14</v>
      </c>
      <c r="EI216" s="9">
        <v>2</v>
      </c>
      <c r="EJ216" s="8" t="s">
        <v>14</v>
      </c>
      <c r="EK216" s="8" t="s">
        <v>14</v>
      </c>
      <c r="EL216" s="8" t="s">
        <v>14</v>
      </c>
      <c r="EM216" s="8" t="s">
        <v>14</v>
      </c>
      <c r="EN216" s="8" t="s">
        <v>14</v>
      </c>
      <c r="EO216" s="8" t="s">
        <v>14</v>
      </c>
      <c r="EP216" s="8" t="s">
        <v>14</v>
      </c>
      <c r="ER216" s="59"/>
      <c r="ES216" s="7" t="s">
        <v>17</v>
      </c>
      <c r="ET216" s="3">
        <v>54</v>
      </c>
      <c r="EU216" s="8" t="s">
        <v>14</v>
      </c>
      <c r="EV216" s="8" t="s">
        <v>14</v>
      </c>
      <c r="EW216" s="9">
        <v>49</v>
      </c>
      <c r="EX216" s="9">
        <v>5</v>
      </c>
      <c r="EY216" s="8" t="s">
        <v>14</v>
      </c>
      <c r="EZ216" s="8" t="s">
        <v>14</v>
      </c>
      <c r="FA216" s="8" t="s">
        <v>14</v>
      </c>
      <c r="FB216" s="8" t="s">
        <v>14</v>
      </c>
      <c r="FC216" s="8" t="s">
        <v>14</v>
      </c>
      <c r="FD216" s="8" t="s">
        <v>14</v>
      </c>
      <c r="FE216" s="8" t="s">
        <v>14</v>
      </c>
      <c r="FF216" s="8" t="s">
        <v>14</v>
      </c>
      <c r="FH216" s="59"/>
      <c r="FI216" s="7" t="s">
        <v>17</v>
      </c>
      <c r="FJ216" s="3">
        <v>51</v>
      </c>
      <c r="FK216" s="8" t="s">
        <v>14</v>
      </c>
      <c r="FL216" s="8" t="s">
        <v>14</v>
      </c>
      <c r="FM216" s="8" t="s">
        <v>14</v>
      </c>
      <c r="FN216" s="9">
        <v>17</v>
      </c>
      <c r="FO216" s="9">
        <v>34</v>
      </c>
      <c r="FP216" s="8" t="s">
        <v>14</v>
      </c>
      <c r="FQ216" s="8" t="s">
        <v>14</v>
      </c>
      <c r="FR216" s="8" t="s">
        <v>14</v>
      </c>
      <c r="FS216" s="8" t="s">
        <v>14</v>
      </c>
      <c r="FT216" s="8" t="s">
        <v>14</v>
      </c>
      <c r="FU216" s="8" t="s">
        <v>14</v>
      </c>
      <c r="FV216" s="8" t="s">
        <v>14</v>
      </c>
      <c r="FX216" s="59"/>
      <c r="FY216" s="7" t="s">
        <v>17</v>
      </c>
      <c r="FZ216" s="3">
        <v>96</v>
      </c>
      <c r="GA216" s="8" t="s">
        <v>14</v>
      </c>
      <c r="GB216" s="8" t="s">
        <v>14</v>
      </c>
      <c r="GC216" s="9">
        <v>32</v>
      </c>
      <c r="GD216" s="9">
        <v>44</v>
      </c>
      <c r="GE216" s="9">
        <v>20</v>
      </c>
      <c r="GF216" s="8" t="s">
        <v>14</v>
      </c>
      <c r="GG216" s="8" t="s">
        <v>14</v>
      </c>
      <c r="GH216" s="8" t="s">
        <v>14</v>
      </c>
      <c r="GI216" s="8" t="s">
        <v>14</v>
      </c>
      <c r="GJ216" s="8" t="s">
        <v>14</v>
      </c>
      <c r="GK216" s="8" t="s">
        <v>14</v>
      </c>
      <c r="GL216" s="8" t="s">
        <v>14</v>
      </c>
      <c r="GN216" s="59"/>
      <c r="GO216" s="7" t="s">
        <v>17</v>
      </c>
      <c r="GP216" s="3">
        <v>82</v>
      </c>
      <c r="GQ216" s="8" t="s">
        <v>14</v>
      </c>
      <c r="GR216" s="8" t="s">
        <v>14</v>
      </c>
      <c r="GS216" s="9">
        <v>36</v>
      </c>
      <c r="GT216" s="9">
        <v>18</v>
      </c>
      <c r="GU216" s="9">
        <v>27</v>
      </c>
      <c r="GV216" s="9">
        <v>1</v>
      </c>
      <c r="GW216" s="8" t="s">
        <v>14</v>
      </c>
      <c r="GX216" s="8" t="s">
        <v>14</v>
      </c>
      <c r="GY216" s="8" t="s">
        <v>14</v>
      </c>
      <c r="GZ216" s="8" t="s">
        <v>14</v>
      </c>
      <c r="HA216" s="8" t="s">
        <v>14</v>
      </c>
      <c r="HB216" s="8" t="s">
        <v>14</v>
      </c>
      <c r="HD216" s="59"/>
      <c r="HE216" s="7" t="s">
        <v>17</v>
      </c>
      <c r="HF216" s="3">
        <v>62</v>
      </c>
      <c r="HG216" s="8" t="s">
        <v>14</v>
      </c>
      <c r="HH216" s="8" t="s">
        <v>14</v>
      </c>
      <c r="HI216" s="9">
        <v>25</v>
      </c>
      <c r="HJ216" s="9">
        <v>18</v>
      </c>
      <c r="HK216" s="9">
        <v>19</v>
      </c>
      <c r="HL216" s="8" t="s">
        <v>14</v>
      </c>
      <c r="HM216" s="8" t="s">
        <v>14</v>
      </c>
      <c r="HN216" s="8" t="s">
        <v>14</v>
      </c>
      <c r="HO216" s="8" t="s">
        <v>14</v>
      </c>
      <c r="HP216" s="8" t="s">
        <v>14</v>
      </c>
      <c r="HQ216" s="8" t="s">
        <v>14</v>
      </c>
      <c r="HR216" s="8" t="s">
        <v>14</v>
      </c>
      <c r="HT216" s="59"/>
      <c r="HU216" s="17" t="s">
        <v>17</v>
      </c>
      <c r="HV216" s="3">
        <v>49</v>
      </c>
      <c r="HW216" s="8" t="s">
        <v>14</v>
      </c>
      <c r="HX216" s="8" t="s">
        <v>14</v>
      </c>
      <c r="HY216" s="9">
        <v>30</v>
      </c>
      <c r="HZ216" s="9">
        <v>5</v>
      </c>
      <c r="IA216" s="9">
        <v>14</v>
      </c>
      <c r="IB216" s="8" t="s">
        <v>14</v>
      </c>
      <c r="IC216" s="8" t="s">
        <v>14</v>
      </c>
      <c r="ID216" s="8" t="s">
        <v>14</v>
      </c>
      <c r="IE216" s="8" t="s">
        <v>14</v>
      </c>
      <c r="IF216" s="8" t="s">
        <v>14</v>
      </c>
      <c r="IG216" s="8" t="s">
        <v>14</v>
      </c>
      <c r="IH216" s="8" t="s">
        <v>14</v>
      </c>
      <c r="IJ216" s="59"/>
      <c r="IK216" s="17" t="s">
        <v>17</v>
      </c>
      <c r="IL216" s="3">
        <v>32</v>
      </c>
      <c r="IM216" s="8" t="s">
        <v>14</v>
      </c>
      <c r="IN216" s="8" t="s">
        <v>14</v>
      </c>
      <c r="IO216" s="9">
        <v>22</v>
      </c>
      <c r="IP216" s="9">
        <v>8</v>
      </c>
      <c r="IQ216" s="9">
        <v>2</v>
      </c>
      <c r="IR216" s="8" t="s">
        <v>14</v>
      </c>
      <c r="IS216" s="8" t="s">
        <v>14</v>
      </c>
      <c r="IT216" s="8" t="s">
        <v>14</v>
      </c>
      <c r="IU216" s="8" t="s">
        <v>14</v>
      </c>
      <c r="IV216" s="8" t="s">
        <v>14</v>
      </c>
      <c r="IW216" s="8" t="s">
        <v>14</v>
      </c>
      <c r="IX216" s="8" t="s">
        <v>14</v>
      </c>
    </row>
    <row r="217" spans="2:258" ht="15.75" thickBot="1" x14ac:dyDescent="0.3">
      <c r="B217" s="79"/>
      <c r="C217" s="13" t="s">
        <v>18</v>
      </c>
      <c r="D217" s="19">
        <f t="shared" si="31"/>
        <v>2795</v>
      </c>
      <c r="E217" s="14">
        <f t="shared" si="32"/>
        <v>0</v>
      </c>
      <c r="F217" s="14">
        <f t="shared" si="30"/>
        <v>0</v>
      </c>
      <c r="G217" s="14">
        <f t="shared" si="30"/>
        <v>1695</v>
      </c>
      <c r="H217" s="14">
        <f t="shared" si="30"/>
        <v>712</v>
      </c>
      <c r="I217" s="14">
        <f t="shared" si="30"/>
        <v>307</v>
      </c>
      <c r="J217" s="14">
        <f t="shared" si="30"/>
        <v>78</v>
      </c>
      <c r="K217" s="14">
        <f t="shared" si="30"/>
        <v>3</v>
      </c>
      <c r="L217" s="14">
        <f t="shared" si="30"/>
        <v>0</v>
      </c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65"/>
      <c r="BA217" s="7" t="s">
        <v>18</v>
      </c>
      <c r="BB217" s="3">
        <v>792</v>
      </c>
      <c r="BC217" s="8" t="s">
        <v>14</v>
      </c>
      <c r="BD217" s="8" t="s">
        <v>14</v>
      </c>
      <c r="BE217" s="9">
        <v>476</v>
      </c>
      <c r="BF217" s="9">
        <v>212</v>
      </c>
      <c r="BG217" s="9">
        <v>79</v>
      </c>
      <c r="BH217" s="9">
        <v>25</v>
      </c>
      <c r="BI217" s="8" t="s">
        <v>14</v>
      </c>
      <c r="BJ217" s="8" t="s">
        <v>14</v>
      </c>
      <c r="BK217" s="8" t="s">
        <v>14</v>
      </c>
      <c r="BL217" s="8" t="s">
        <v>14</v>
      </c>
      <c r="BM217" s="8" t="s">
        <v>14</v>
      </c>
      <c r="BN217" s="8" t="s">
        <v>14</v>
      </c>
      <c r="BP217" s="59"/>
      <c r="BQ217" s="7" t="s">
        <v>18</v>
      </c>
      <c r="BR217" s="3">
        <v>409</v>
      </c>
      <c r="BS217" s="8" t="s">
        <v>14</v>
      </c>
      <c r="BT217" s="8" t="s">
        <v>14</v>
      </c>
      <c r="BU217" s="9">
        <v>252</v>
      </c>
      <c r="BV217" s="9">
        <v>107</v>
      </c>
      <c r="BW217" s="9">
        <v>36</v>
      </c>
      <c r="BX217" s="9">
        <v>14</v>
      </c>
      <c r="BY217" s="8" t="s">
        <v>14</v>
      </c>
      <c r="BZ217" s="8" t="s">
        <v>14</v>
      </c>
      <c r="CA217" s="8" t="s">
        <v>14</v>
      </c>
      <c r="CB217" s="8" t="s">
        <v>14</v>
      </c>
      <c r="CC217" s="8" t="s">
        <v>14</v>
      </c>
      <c r="CD217" s="8" t="s">
        <v>14</v>
      </c>
      <c r="CF217" s="59"/>
      <c r="CG217" s="7" t="s">
        <v>18</v>
      </c>
      <c r="CH217" s="3">
        <v>291</v>
      </c>
      <c r="CI217" s="8" t="s">
        <v>14</v>
      </c>
      <c r="CJ217" s="8" t="s">
        <v>14</v>
      </c>
      <c r="CK217" s="9">
        <v>133</v>
      </c>
      <c r="CL217" s="9">
        <v>102</v>
      </c>
      <c r="CM217" s="9">
        <v>31</v>
      </c>
      <c r="CN217" s="9">
        <v>24</v>
      </c>
      <c r="CO217" s="9">
        <v>1</v>
      </c>
      <c r="CP217" s="8" t="s">
        <v>14</v>
      </c>
      <c r="CQ217" s="8" t="s">
        <v>14</v>
      </c>
      <c r="CR217" s="8" t="s">
        <v>14</v>
      </c>
      <c r="CS217" s="8" t="s">
        <v>14</v>
      </c>
      <c r="CT217" s="8" t="s">
        <v>14</v>
      </c>
      <c r="CV217" s="59"/>
      <c r="CW217" s="7" t="s">
        <v>18</v>
      </c>
      <c r="CX217" s="3">
        <v>538</v>
      </c>
      <c r="CY217" s="8" t="s">
        <v>14</v>
      </c>
      <c r="CZ217" s="8" t="s">
        <v>14</v>
      </c>
      <c r="DA217" s="9">
        <v>374</v>
      </c>
      <c r="DB217" s="9">
        <v>124</v>
      </c>
      <c r="DC217" s="9">
        <v>35</v>
      </c>
      <c r="DD217" s="9">
        <v>3</v>
      </c>
      <c r="DE217" s="9">
        <v>2</v>
      </c>
      <c r="DF217" s="8" t="s">
        <v>14</v>
      </c>
      <c r="DG217" s="8" t="s">
        <v>14</v>
      </c>
      <c r="DH217" s="8" t="s">
        <v>14</v>
      </c>
      <c r="DI217" s="8" t="s">
        <v>14</v>
      </c>
      <c r="DJ217" s="8" t="s">
        <v>14</v>
      </c>
      <c r="DL217" s="59"/>
      <c r="DM217" s="7" t="s">
        <v>18</v>
      </c>
      <c r="DN217" s="3">
        <v>75</v>
      </c>
      <c r="DO217" s="8" t="s">
        <v>14</v>
      </c>
      <c r="DP217" s="8" t="s">
        <v>14</v>
      </c>
      <c r="DQ217" s="9">
        <v>51</v>
      </c>
      <c r="DR217" s="9">
        <v>21</v>
      </c>
      <c r="DS217" s="9">
        <v>3</v>
      </c>
      <c r="DT217" s="8" t="s">
        <v>14</v>
      </c>
      <c r="DU217" s="8" t="s">
        <v>14</v>
      </c>
      <c r="DV217" s="8" t="s">
        <v>14</v>
      </c>
      <c r="DW217" s="8" t="s">
        <v>14</v>
      </c>
      <c r="DX217" s="8" t="s">
        <v>14</v>
      </c>
      <c r="DY217" s="8" t="s">
        <v>14</v>
      </c>
      <c r="DZ217" s="8" t="s">
        <v>14</v>
      </c>
      <c r="EB217" s="59"/>
      <c r="EC217" s="7" t="s">
        <v>18</v>
      </c>
      <c r="ED217" s="3">
        <v>76</v>
      </c>
      <c r="EE217" s="8" t="s">
        <v>14</v>
      </c>
      <c r="EF217" s="8" t="s">
        <v>14</v>
      </c>
      <c r="EG217" s="9">
        <v>60</v>
      </c>
      <c r="EH217" s="8" t="s">
        <v>14</v>
      </c>
      <c r="EI217" s="9">
        <v>16</v>
      </c>
      <c r="EJ217" s="8" t="s">
        <v>14</v>
      </c>
      <c r="EK217" s="8" t="s">
        <v>14</v>
      </c>
      <c r="EL217" s="8" t="s">
        <v>14</v>
      </c>
      <c r="EM217" s="8" t="s">
        <v>14</v>
      </c>
      <c r="EN217" s="8" t="s">
        <v>14</v>
      </c>
      <c r="EO217" s="8" t="s">
        <v>14</v>
      </c>
      <c r="EP217" s="8" t="s">
        <v>14</v>
      </c>
      <c r="ER217" s="59"/>
      <c r="ES217" s="7" t="s">
        <v>18</v>
      </c>
      <c r="ET217" s="3">
        <v>100</v>
      </c>
      <c r="EU217" s="8" t="s">
        <v>14</v>
      </c>
      <c r="EV217" s="8" t="s">
        <v>14</v>
      </c>
      <c r="EW217" s="9">
        <v>95</v>
      </c>
      <c r="EX217" s="9">
        <v>5</v>
      </c>
      <c r="EY217" s="8" t="s">
        <v>14</v>
      </c>
      <c r="EZ217" s="8" t="s">
        <v>14</v>
      </c>
      <c r="FA217" s="8" t="s">
        <v>14</v>
      </c>
      <c r="FB217" s="8" t="s">
        <v>14</v>
      </c>
      <c r="FC217" s="8" t="s">
        <v>14</v>
      </c>
      <c r="FD217" s="8" t="s">
        <v>14</v>
      </c>
      <c r="FE217" s="8" t="s">
        <v>14</v>
      </c>
      <c r="FF217" s="8" t="s">
        <v>14</v>
      </c>
      <c r="FH217" s="59"/>
      <c r="FI217" s="7" t="s">
        <v>18</v>
      </c>
      <c r="FJ217" s="3">
        <v>38</v>
      </c>
      <c r="FK217" s="8" t="s">
        <v>14</v>
      </c>
      <c r="FL217" s="8" t="s">
        <v>14</v>
      </c>
      <c r="FM217" s="8" t="s">
        <v>14</v>
      </c>
      <c r="FN217" s="9">
        <v>18</v>
      </c>
      <c r="FO217" s="9">
        <v>20</v>
      </c>
      <c r="FP217" s="8" t="s">
        <v>14</v>
      </c>
      <c r="FQ217" s="8" t="s">
        <v>14</v>
      </c>
      <c r="FR217" s="8" t="s">
        <v>14</v>
      </c>
      <c r="FS217" s="8" t="s">
        <v>14</v>
      </c>
      <c r="FT217" s="8" t="s">
        <v>14</v>
      </c>
      <c r="FU217" s="8" t="s">
        <v>14</v>
      </c>
      <c r="FV217" s="8" t="s">
        <v>14</v>
      </c>
      <c r="FX217" s="59"/>
      <c r="FY217" s="7" t="s">
        <v>18</v>
      </c>
      <c r="FZ217" s="3">
        <v>116</v>
      </c>
      <c r="GA217" s="8" t="s">
        <v>14</v>
      </c>
      <c r="GB217" s="8" t="s">
        <v>14</v>
      </c>
      <c r="GC217" s="9">
        <v>61</v>
      </c>
      <c r="GD217" s="9">
        <v>45</v>
      </c>
      <c r="GE217" s="9">
        <v>10</v>
      </c>
      <c r="GF217" s="8" t="s">
        <v>14</v>
      </c>
      <c r="GG217" s="8" t="s">
        <v>14</v>
      </c>
      <c r="GH217" s="8" t="s">
        <v>14</v>
      </c>
      <c r="GI217" s="8" t="s">
        <v>14</v>
      </c>
      <c r="GJ217" s="8" t="s">
        <v>14</v>
      </c>
      <c r="GK217" s="8" t="s">
        <v>14</v>
      </c>
      <c r="GL217" s="8" t="s">
        <v>14</v>
      </c>
      <c r="GN217" s="59"/>
      <c r="GO217" s="7" t="s">
        <v>18</v>
      </c>
      <c r="GP217" s="3">
        <v>132</v>
      </c>
      <c r="GQ217" s="8" t="s">
        <v>14</v>
      </c>
      <c r="GR217" s="8" t="s">
        <v>14</v>
      </c>
      <c r="GS217" s="9">
        <v>55</v>
      </c>
      <c r="GT217" s="9">
        <v>19</v>
      </c>
      <c r="GU217" s="9">
        <v>46</v>
      </c>
      <c r="GV217" s="9">
        <v>12</v>
      </c>
      <c r="GW217" s="8" t="s">
        <v>14</v>
      </c>
      <c r="GX217" s="8" t="s">
        <v>14</v>
      </c>
      <c r="GY217" s="8" t="s">
        <v>14</v>
      </c>
      <c r="GZ217" s="8" t="s">
        <v>14</v>
      </c>
      <c r="HA217" s="8" t="s">
        <v>14</v>
      </c>
      <c r="HB217" s="8" t="s">
        <v>14</v>
      </c>
      <c r="HD217" s="59"/>
      <c r="HE217" s="7" t="s">
        <v>18</v>
      </c>
      <c r="HF217" s="3">
        <v>127</v>
      </c>
      <c r="HG217" s="8" t="s">
        <v>14</v>
      </c>
      <c r="HH217" s="8" t="s">
        <v>14</v>
      </c>
      <c r="HI217" s="9">
        <v>54</v>
      </c>
      <c r="HJ217" s="9">
        <v>50</v>
      </c>
      <c r="HK217" s="9">
        <v>23</v>
      </c>
      <c r="HL217" s="8" t="s">
        <v>14</v>
      </c>
      <c r="HM217" s="8" t="s">
        <v>14</v>
      </c>
      <c r="HN217" s="8" t="s">
        <v>14</v>
      </c>
      <c r="HO217" s="8" t="s">
        <v>14</v>
      </c>
      <c r="HP217" s="8" t="s">
        <v>14</v>
      </c>
      <c r="HQ217" s="8" t="s">
        <v>14</v>
      </c>
      <c r="HR217" s="8" t="s">
        <v>14</v>
      </c>
      <c r="HT217" s="59"/>
      <c r="HU217" s="17" t="s">
        <v>18</v>
      </c>
      <c r="HV217" s="3">
        <v>65</v>
      </c>
      <c r="HW217" s="8" t="s">
        <v>14</v>
      </c>
      <c r="HX217" s="8" t="s">
        <v>14</v>
      </c>
      <c r="HY217" s="9">
        <v>52</v>
      </c>
      <c r="HZ217" s="9">
        <v>6</v>
      </c>
      <c r="IA217" s="9">
        <v>7</v>
      </c>
      <c r="IB217" s="8" t="s">
        <v>14</v>
      </c>
      <c r="IC217" s="8" t="s">
        <v>14</v>
      </c>
      <c r="ID217" s="8" t="s">
        <v>14</v>
      </c>
      <c r="IE217" s="8" t="s">
        <v>14</v>
      </c>
      <c r="IF217" s="8" t="s">
        <v>14</v>
      </c>
      <c r="IG217" s="8" t="s">
        <v>14</v>
      </c>
      <c r="IH217" s="8" t="s">
        <v>14</v>
      </c>
      <c r="IJ217" s="59"/>
      <c r="IK217" s="17" t="s">
        <v>18</v>
      </c>
      <c r="IL217" s="3">
        <v>36</v>
      </c>
      <c r="IM217" s="8" t="s">
        <v>14</v>
      </c>
      <c r="IN217" s="8" t="s">
        <v>14</v>
      </c>
      <c r="IO217" s="9">
        <v>32</v>
      </c>
      <c r="IP217" s="9">
        <v>3</v>
      </c>
      <c r="IQ217" s="9">
        <v>1</v>
      </c>
      <c r="IR217" s="8" t="s">
        <v>14</v>
      </c>
      <c r="IS217" s="8" t="s">
        <v>14</v>
      </c>
      <c r="IT217" s="8" t="s">
        <v>14</v>
      </c>
      <c r="IU217" s="8" t="s">
        <v>14</v>
      </c>
      <c r="IV217" s="8" t="s">
        <v>14</v>
      </c>
      <c r="IW217" s="8" t="s">
        <v>14</v>
      </c>
      <c r="IX217" s="8" t="s">
        <v>14</v>
      </c>
    </row>
    <row r="218" spans="2:258" ht="15.75" thickBot="1" x14ac:dyDescent="0.3">
      <c r="B218" s="79"/>
      <c r="C218" s="13" t="s">
        <v>19</v>
      </c>
      <c r="D218" s="19">
        <f t="shared" si="31"/>
        <v>2586</v>
      </c>
      <c r="E218" s="14">
        <f t="shared" si="32"/>
        <v>0</v>
      </c>
      <c r="F218" s="14">
        <f t="shared" si="30"/>
        <v>0</v>
      </c>
      <c r="G218" s="14">
        <f t="shared" si="30"/>
        <v>1038</v>
      </c>
      <c r="H218" s="14">
        <f t="shared" si="30"/>
        <v>911</v>
      </c>
      <c r="I218" s="14">
        <f t="shared" si="30"/>
        <v>516</v>
      </c>
      <c r="J218" s="14">
        <f t="shared" si="30"/>
        <v>88</v>
      </c>
      <c r="K218" s="14">
        <f t="shared" si="30"/>
        <v>33</v>
      </c>
      <c r="L218" s="14">
        <f t="shared" si="30"/>
        <v>0</v>
      </c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65"/>
      <c r="BA218" s="7" t="s">
        <v>19</v>
      </c>
      <c r="BB218" s="3">
        <v>930</v>
      </c>
      <c r="BC218" s="8" t="s">
        <v>14</v>
      </c>
      <c r="BD218" s="8" t="s">
        <v>14</v>
      </c>
      <c r="BE218" s="9">
        <v>319</v>
      </c>
      <c r="BF218" s="9">
        <v>334</v>
      </c>
      <c r="BG218" s="9">
        <v>230</v>
      </c>
      <c r="BH218" s="9">
        <v>39</v>
      </c>
      <c r="BI218" s="9">
        <v>8</v>
      </c>
      <c r="BJ218" s="8" t="s">
        <v>14</v>
      </c>
      <c r="BK218" s="8" t="s">
        <v>14</v>
      </c>
      <c r="BL218" s="8" t="s">
        <v>14</v>
      </c>
      <c r="BM218" s="8" t="s">
        <v>14</v>
      </c>
      <c r="BN218" s="8" t="s">
        <v>14</v>
      </c>
      <c r="BP218" s="59"/>
      <c r="BQ218" s="7" t="s">
        <v>19</v>
      </c>
      <c r="BR218" s="3">
        <v>351</v>
      </c>
      <c r="BS218" s="8" t="s">
        <v>14</v>
      </c>
      <c r="BT218" s="8" t="s">
        <v>14</v>
      </c>
      <c r="BU218" s="9">
        <v>147</v>
      </c>
      <c r="BV218" s="9">
        <v>141</v>
      </c>
      <c r="BW218" s="9">
        <v>47</v>
      </c>
      <c r="BX218" s="9">
        <v>15</v>
      </c>
      <c r="BY218" s="9">
        <v>1</v>
      </c>
      <c r="BZ218" s="8" t="s">
        <v>14</v>
      </c>
      <c r="CA218" s="8" t="s">
        <v>14</v>
      </c>
      <c r="CB218" s="8" t="s">
        <v>14</v>
      </c>
      <c r="CC218" s="8" t="s">
        <v>14</v>
      </c>
      <c r="CD218" s="8" t="s">
        <v>14</v>
      </c>
      <c r="CF218" s="59"/>
      <c r="CG218" s="7" t="s">
        <v>19</v>
      </c>
      <c r="CH218" s="3">
        <v>176</v>
      </c>
      <c r="CI218" s="8" t="s">
        <v>14</v>
      </c>
      <c r="CJ218" s="8" t="s">
        <v>14</v>
      </c>
      <c r="CK218" s="9">
        <v>101</v>
      </c>
      <c r="CL218" s="9">
        <v>44</v>
      </c>
      <c r="CM218" s="9">
        <v>25</v>
      </c>
      <c r="CN218" s="9">
        <v>6</v>
      </c>
      <c r="CO218" s="8" t="s">
        <v>14</v>
      </c>
      <c r="CP218" s="8" t="s">
        <v>14</v>
      </c>
      <c r="CQ218" s="8" t="s">
        <v>14</v>
      </c>
      <c r="CR218" s="8" t="s">
        <v>14</v>
      </c>
      <c r="CS218" s="8" t="s">
        <v>14</v>
      </c>
      <c r="CT218" s="8" t="s">
        <v>14</v>
      </c>
      <c r="CV218" s="59"/>
      <c r="CW218" s="7" t="s">
        <v>19</v>
      </c>
      <c r="CX218" s="3">
        <v>697</v>
      </c>
      <c r="CY218" s="8" t="s">
        <v>14</v>
      </c>
      <c r="CZ218" s="8" t="s">
        <v>14</v>
      </c>
      <c r="DA218" s="9">
        <v>223</v>
      </c>
      <c r="DB218" s="9">
        <v>314</v>
      </c>
      <c r="DC218" s="9">
        <v>135</v>
      </c>
      <c r="DD218" s="9">
        <v>21</v>
      </c>
      <c r="DE218" s="9">
        <v>4</v>
      </c>
      <c r="DF218" s="8" t="s">
        <v>14</v>
      </c>
      <c r="DG218" s="8" t="s">
        <v>14</v>
      </c>
      <c r="DH218" s="8" t="s">
        <v>14</v>
      </c>
      <c r="DI218" s="8" t="s">
        <v>14</v>
      </c>
      <c r="DJ218" s="8" t="s">
        <v>14</v>
      </c>
      <c r="DL218" s="59"/>
      <c r="DM218" s="7" t="s">
        <v>19</v>
      </c>
      <c r="DN218" s="3">
        <v>25</v>
      </c>
      <c r="DO218" s="8" t="s">
        <v>14</v>
      </c>
      <c r="DP218" s="8" t="s">
        <v>14</v>
      </c>
      <c r="DQ218" s="9">
        <v>19</v>
      </c>
      <c r="DR218" s="9">
        <v>3</v>
      </c>
      <c r="DS218" s="8" t="s">
        <v>14</v>
      </c>
      <c r="DT218" s="9">
        <v>1</v>
      </c>
      <c r="DU218" s="9">
        <v>2</v>
      </c>
      <c r="DV218" s="8" t="s">
        <v>14</v>
      </c>
      <c r="DW218" s="8" t="s">
        <v>14</v>
      </c>
      <c r="DX218" s="8" t="s">
        <v>14</v>
      </c>
      <c r="DY218" s="8" t="s">
        <v>14</v>
      </c>
      <c r="DZ218" s="8" t="s">
        <v>14</v>
      </c>
      <c r="EB218" s="59"/>
      <c r="EC218" s="7" t="s">
        <v>19</v>
      </c>
      <c r="ED218" s="3">
        <v>34</v>
      </c>
      <c r="EE218" s="8" t="s">
        <v>14</v>
      </c>
      <c r="EF218" s="8" t="s">
        <v>14</v>
      </c>
      <c r="EG218" s="9">
        <v>27</v>
      </c>
      <c r="EH218" s="8" t="s">
        <v>14</v>
      </c>
      <c r="EI218" s="9">
        <v>2</v>
      </c>
      <c r="EJ218" s="8" t="s">
        <v>14</v>
      </c>
      <c r="EK218" s="8">
        <v>5</v>
      </c>
      <c r="EL218" s="8" t="s">
        <v>14</v>
      </c>
      <c r="EM218" s="8" t="s">
        <v>14</v>
      </c>
      <c r="EN218" s="8" t="s">
        <v>14</v>
      </c>
      <c r="EO218" s="8" t="s">
        <v>14</v>
      </c>
      <c r="EP218" s="8" t="s">
        <v>14</v>
      </c>
      <c r="ER218" s="59"/>
      <c r="ES218" s="7" t="s">
        <v>19</v>
      </c>
      <c r="ET218" s="3">
        <v>62</v>
      </c>
      <c r="EU218" s="8" t="s">
        <v>14</v>
      </c>
      <c r="EV218" s="8" t="s">
        <v>14</v>
      </c>
      <c r="EW218" s="9">
        <v>35</v>
      </c>
      <c r="EX218" s="9">
        <v>19</v>
      </c>
      <c r="EY218" s="9">
        <v>6</v>
      </c>
      <c r="EZ218" s="9">
        <v>2</v>
      </c>
      <c r="FA218" s="8" t="s">
        <v>14</v>
      </c>
      <c r="FB218" s="8" t="s">
        <v>14</v>
      </c>
      <c r="FC218" s="8" t="s">
        <v>14</v>
      </c>
      <c r="FD218" s="8" t="s">
        <v>14</v>
      </c>
      <c r="FE218" s="8" t="s">
        <v>14</v>
      </c>
      <c r="FF218" s="8" t="s">
        <v>14</v>
      </c>
      <c r="FH218" s="59"/>
      <c r="FI218" s="7" t="s">
        <v>19</v>
      </c>
      <c r="FJ218" s="3">
        <v>23</v>
      </c>
      <c r="FK218" s="8" t="s">
        <v>14</v>
      </c>
      <c r="FL218" s="8" t="s">
        <v>14</v>
      </c>
      <c r="FM218" s="8" t="s">
        <v>14</v>
      </c>
      <c r="FN218" s="9">
        <v>12</v>
      </c>
      <c r="FO218" s="9">
        <v>6</v>
      </c>
      <c r="FP218" s="8" t="s">
        <v>14</v>
      </c>
      <c r="FQ218" s="9">
        <v>5</v>
      </c>
      <c r="FR218" s="8" t="s">
        <v>14</v>
      </c>
      <c r="FS218" s="8" t="s">
        <v>14</v>
      </c>
      <c r="FT218" s="8" t="s">
        <v>14</v>
      </c>
      <c r="FU218" s="8" t="s">
        <v>14</v>
      </c>
      <c r="FV218" s="8" t="s">
        <v>14</v>
      </c>
      <c r="FX218" s="59"/>
      <c r="FY218" s="7" t="s">
        <v>19</v>
      </c>
      <c r="FZ218" s="3">
        <v>39</v>
      </c>
      <c r="GA218" s="8" t="s">
        <v>14</v>
      </c>
      <c r="GB218" s="8" t="s">
        <v>14</v>
      </c>
      <c r="GC218" s="9">
        <v>38</v>
      </c>
      <c r="GD218" s="9">
        <v>1</v>
      </c>
      <c r="GE218" s="8" t="s">
        <v>14</v>
      </c>
      <c r="GF218" s="8" t="s">
        <v>14</v>
      </c>
      <c r="GG218" s="8" t="s">
        <v>14</v>
      </c>
      <c r="GH218" s="8" t="s">
        <v>14</v>
      </c>
      <c r="GI218" s="8" t="s">
        <v>14</v>
      </c>
      <c r="GJ218" s="8" t="s">
        <v>14</v>
      </c>
      <c r="GK218" s="8" t="s">
        <v>14</v>
      </c>
      <c r="GL218" s="8" t="s">
        <v>14</v>
      </c>
      <c r="GN218" s="59"/>
      <c r="GO218" s="7" t="s">
        <v>19</v>
      </c>
      <c r="GP218" s="3">
        <v>96</v>
      </c>
      <c r="GQ218" s="8" t="s">
        <v>14</v>
      </c>
      <c r="GR218" s="8" t="s">
        <v>14</v>
      </c>
      <c r="GS218" s="9">
        <v>39</v>
      </c>
      <c r="GT218" s="9">
        <v>20</v>
      </c>
      <c r="GU218" s="9">
        <v>28</v>
      </c>
      <c r="GV218" s="9">
        <v>4</v>
      </c>
      <c r="GW218" s="9">
        <v>5</v>
      </c>
      <c r="GX218" s="8" t="s">
        <v>14</v>
      </c>
      <c r="GY218" s="8" t="s">
        <v>14</v>
      </c>
      <c r="GZ218" s="8" t="s">
        <v>14</v>
      </c>
      <c r="HA218" s="8" t="s">
        <v>14</v>
      </c>
      <c r="HB218" s="8" t="s">
        <v>14</v>
      </c>
      <c r="HD218" s="59"/>
      <c r="HE218" s="7" t="s">
        <v>19</v>
      </c>
      <c r="HF218" s="3">
        <v>113</v>
      </c>
      <c r="HG218" s="8" t="s">
        <v>14</v>
      </c>
      <c r="HH218" s="8" t="s">
        <v>14</v>
      </c>
      <c r="HI218" s="9">
        <v>64</v>
      </c>
      <c r="HJ218" s="9">
        <v>15</v>
      </c>
      <c r="HK218" s="9">
        <v>31</v>
      </c>
      <c r="HL218" s="8" t="s">
        <v>14</v>
      </c>
      <c r="HM218" s="9">
        <v>3</v>
      </c>
      <c r="HN218" s="8" t="s">
        <v>14</v>
      </c>
      <c r="HO218" s="8" t="s">
        <v>14</v>
      </c>
      <c r="HP218" s="8" t="s">
        <v>14</v>
      </c>
      <c r="HQ218" s="8" t="s">
        <v>14</v>
      </c>
      <c r="HR218" s="8" t="s">
        <v>14</v>
      </c>
      <c r="HT218" s="59"/>
      <c r="HU218" s="17" t="s">
        <v>19</v>
      </c>
      <c r="HV218" s="3">
        <v>10</v>
      </c>
      <c r="HW218" s="8" t="s">
        <v>14</v>
      </c>
      <c r="HX218" s="8" t="s">
        <v>14</v>
      </c>
      <c r="HY218" s="9">
        <v>6</v>
      </c>
      <c r="HZ218" s="8" t="s">
        <v>14</v>
      </c>
      <c r="IA218" s="9">
        <v>4</v>
      </c>
      <c r="IB218" s="8" t="s">
        <v>14</v>
      </c>
      <c r="IC218" s="8" t="s">
        <v>14</v>
      </c>
      <c r="ID218" s="8" t="s">
        <v>14</v>
      </c>
      <c r="IE218" s="8" t="s">
        <v>14</v>
      </c>
      <c r="IF218" s="8" t="s">
        <v>14</v>
      </c>
      <c r="IG218" s="8" t="s">
        <v>14</v>
      </c>
      <c r="IH218" s="8" t="s">
        <v>14</v>
      </c>
      <c r="IJ218" s="59"/>
      <c r="IK218" s="17" t="s">
        <v>19</v>
      </c>
      <c r="IL218" s="3">
        <v>30</v>
      </c>
      <c r="IM218" s="8" t="s">
        <v>14</v>
      </c>
      <c r="IN218" s="8" t="s">
        <v>14</v>
      </c>
      <c r="IO218" s="9">
        <v>20</v>
      </c>
      <c r="IP218" s="9">
        <v>8</v>
      </c>
      <c r="IQ218" s="9">
        <v>2</v>
      </c>
      <c r="IR218" s="8" t="s">
        <v>14</v>
      </c>
      <c r="IS218" s="8" t="s">
        <v>14</v>
      </c>
      <c r="IT218" s="8" t="s">
        <v>14</v>
      </c>
      <c r="IU218" s="8" t="s">
        <v>14</v>
      </c>
      <c r="IV218" s="8" t="s">
        <v>14</v>
      </c>
      <c r="IW218" s="8" t="s">
        <v>14</v>
      </c>
      <c r="IX218" s="8" t="s">
        <v>14</v>
      </c>
    </row>
    <row r="219" spans="2:258" ht="15.75" thickBot="1" x14ac:dyDescent="0.3">
      <c r="B219" s="79"/>
      <c r="C219" s="13" t="s">
        <v>20</v>
      </c>
      <c r="D219" s="19">
        <f t="shared" si="31"/>
        <v>920</v>
      </c>
      <c r="E219" s="14">
        <f t="shared" si="32"/>
        <v>0</v>
      </c>
      <c r="F219" s="14">
        <f t="shared" si="30"/>
        <v>0</v>
      </c>
      <c r="G219" s="14">
        <f t="shared" si="30"/>
        <v>119</v>
      </c>
      <c r="H219" s="14">
        <f t="shared" si="30"/>
        <v>432</v>
      </c>
      <c r="I219" s="14">
        <f t="shared" si="30"/>
        <v>357</v>
      </c>
      <c r="J219" s="14">
        <f t="shared" si="30"/>
        <v>7</v>
      </c>
      <c r="K219" s="14">
        <f t="shared" si="30"/>
        <v>5</v>
      </c>
      <c r="L219" s="14">
        <f t="shared" si="30"/>
        <v>0</v>
      </c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65"/>
      <c r="BA219" s="7" t="s">
        <v>20</v>
      </c>
      <c r="BB219" s="3">
        <v>263</v>
      </c>
      <c r="BC219" s="8" t="s">
        <v>14</v>
      </c>
      <c r="BD219" s="8" t="s">
        <v>14</v>
      </c>
      <c r="BE219" s="9">
        <v>7</v>
      </c>
      <c r="BF219" s="9">
        <v>88</v>
      </c>
      <c r="BG219" s="9">
        <v>168</v>
      </c>
      <c r="BH219" s="8" t="s">
        <v>14</v>
      </c>
      <c r="BI219" s="8" t="s">
        <v>14</v>
      </c>
      <c r="BJ219" s="8" t="s">
        <v>14</v>
      </c>
      <c r="BK219" s="8" t="s">
        <v>14</v>
      </c>
      <c r="BL219" s="8" t="s">
        <v>14</v>
      </c>
      <c r="BM219" s="8" t="s">
        <v>14</v>
      </c>
      <c r="BN219" s="8" t="s">
        <v>14</v>
      </c>
      <c r="BP219" s="59"/>
      <c r="BQ219" s="7" t="s">
        <v>20</v>
      </c>
      <c r="BR219" s="3">
        <v>69</v>
      </c>
      <c r="BS219" s="8" t="s">
        <v>14</v>
      </c>
      <c r="BT219" s="8" t="s">
        <v>14</v>
      </c>
      <c r="BU219" s="9">
        <v>3</v>
      </c>
      <c r="BV219" s="9">
        <v>54</v>
      </c>
      <c r="BW219" s="9">
        <v>12</v>
      </c>
      <c r="BX219" s="8" t="s">
        <v>14</v>
      </c>
      <c r="BY219" s="8" t="s">
        <v>14</v>
      </c>
      <c r="BZ219" s="8" t="s">
        <v>14</v>
      </c>
      <c r="CA219" s="8" t="s">
        <v>14</v>
      </c>
      <c r="CB219" s="8" t="s">
        <v>14</v>
      </c>
      <c r="CC219" s="8" t="s">
        <v>14</v>
      </c>
      <c r="CD219" s="8" t="s">
        <v>14</v>
      </c>
      <c r="CF219" s="59"/>
      <c r="CG219" s="7" t="s">
        <v>20</v>
      </c>
      <c r="CH219" s="3">
        <v>81</v>
      </c>
      <c r="CI219" s="8" t="s">
        <v>14</v>
      </c>
      <c r="CJ219" s="8" t="s">
        <v>14</v>
      </c>
      <c r="CK219" s="9">
        <v>16</v>
      </c>
      <c r="CL219" s="9">
        <v>45</v>
      </c>
      <c r="CM219" s="9">
        <v>17</v>
      </c>
      <c r="CN219" s="9">
        <v>3</v>
      </c>
      <c r="CO219" s="8" t="s">
        <v>14</v>
      </c>
      <c r="CP219" s="8" t="s">
        <v>14</v>
      </c>
      <c r="CQ219" s="8" t="s">
        <v>14</v>
      </c>
      <c r="CR219" s="8" t="s">
        <v>14</v>
      </c>
      <c r="CS219" s="8" t="s">
        <v>14</v>
      </c>
      <c r="CT219" s="8" t="s">
        <v>14</v>
      </c>
      <c r="CV219" s="59"/>
      <c r="CW219" s="7" t="s">
        <v>20</v>
      </c>
      <c r="CX219" s="3">
        <v>284</v>
      </c>
      <c r="CY219" s="8" t="s">
        <v>14</v>
      </c>
      <c r="CZ219" s="8" t="s">
        <v>14</v>
      </c>
      <c r="DA219" s="9">
        <v>56</v>
      </c>
      <c r="DB219" s="9">
        <v>141</v>
      </c>
      <c r="DC219" s="9">
        <v>78</v>
      </c>
      <c r="DD219" s="9">
        <v>4</v>
      </c>
      <c r="DE219" s="9">
        <v>5</v>
      </c>
      <c r="DF219" s="8" t="s">
        <v>14</v>
      </c>
      <c r="DG219" s="8" t="s">
        <v>14</v>
      </c>
      <c r="DH219" s="8" t="s">
        <v>14</v>
      </c>
      <c r="DI219" s="8" t="s">
        <v>14</v>
      </c>
      <c r="DJ219" s="8" t="s">
        <v>14</v>
      </c>
      <c r="DL219" s="59"/>
      <c r="DM219" s="7" t="s">
        <v>20</v>
      </c>
      <c r="DN219" s="3">
        <v>19</v>
      </c>
      <c r="DO219" s="8" t="s">
        <v>14</v>
      </c>
      <c r="DP219" s="8" t="s">
        <v>14</v>
      </c>
      <c r="DQ219" s="8" t="s">
        <v>14</v>
      </c>
      <c r="DR219" s="9">
        <v>15</v>
      </c>
      <c r="DS219" s="9">
        <v>4</v>
      </c>
      <c r="DT219" s="8" t="s">
        <v>14</v>
      </c>
      <c r="DU219" s="8" t="s">
        <v>14</v>
      </c>
      <c r="DV219" s="8" t="s">
        <v>14</v>
      </c>
      <c r="DW219" s="8" t="s">
        <v>14</v>
      </c>
      <c r="DX219" s="8" t="s">
        <v>14</v>
      </c>
      <c r="DY219" s="8" t="s">
        <v>14</v>
      </c>
      <c r="DZ219" s="8" t="s">
        <v>14</v>
      </c>
      <c r="EB219" s="59"/>
      <c r="EC219" s="7" t="s">
        <v>20</v>
      </c>
      <c r="ED219" s="3">
        <v>16</v>
      </c>
      <c r="EE219" s="8" t="s">
        <v>14</v>
      </c>
      <c r="EF219" s="8" t="s">
        <v>14</v>
      </c>
      <c r="EG219" s="9">
        <v>9</v>
      </c>
      <c r="EH219" s="8" t="s">
        <v>14</v>
      </c>
      <c r="EI219" s="9">
        <v>7</v>
      </c>
      <c r="EJ219" s="8" t="s">
        <v>14</v>
      </c>
      <c r="EK219" s="8" t="s">
        <v>14</v>
      </c>
      <c r="EL219" s="8" t="s">
        <v>14</v>
      </c>
      <c r="EM219" s="8" t="s">
        <v>14</v>
      </c>
      <c r="EN219" s="8" t="s">
        <v>14</v>
      </c>
      <c r="EO219" s="8" t="s">
        <v>14</v>
      </c>
      <c r="EP219" s="8" t="s">
        <v>14</v>
      </c>
      <c r="ER219" s="59"/>
      <c r="ES219" s="7" t="s">
        <v>20</v>
      </c>
      <c r="ET219" s="3">
        <v>23</v>
      </c>
      <c r="EU219" s="8" t="s">
        <v>14</v>
      </c>
      <c r="EV219" s="8" t="s">
        <v>14</v>
      </c>
      <c r="EW219" s="8" t="s">
        <v>14</v>
      </c>
      <c r="EX219" s="9">
        <v>23</v>
      </c>
      <c r="EY219" s="8" t="s">
        <v>14</v>
      </c>
      <c r="EZ219" s="8" t="s">
        <v>14</v>
      </c>
      <c r="FA219" s="8" t="s">
        <v>14</v>
      </c>
      <c r="FB219" s="8" t="s">
        <v>14</v>
      </c>
      <c r="FC219" s="8" t="s">
        <v>14</v>
      </c>
      <c r="FD219" s="8" t="s">
        <v>14</v>
      </c>
      <c r="FE219" s="8" t="s">
        <v>14</v>
      </c>
      <c r="FF219" s="8" t="s">
        <v>14</v>
      </c>
      <c r="FH219" s="59"/>
      <c r="FI219" s="7" t="s">
        <v>20</v>
      </c>
      <c r="FJ219" s="3">
        <v>19</v>
      </c>
      <c r="FK219" s="8" t="s">
        <v>14</v>
      </c>
      <c r="FL219" s="8" t="s">
        <v>14</v>
      </c>
      <c r="FM219" s="8" t="s">
        <v>14</v>
      </c>
      <c r="FN219" s="8" t="s">
        <v>14</v>
      </c>
      <c r="FO219" s="9">
        <v>19</v>
      </c>
      <c r="FP219" s="8" t="s">
        <v>14</v>
      </c>
      <c r="FQ219" s="8" t="s">
        <v>14</v>
      </c>
      <c r="FR219" s="8" t="s">
        <v>14</v>
      </c>
      <c r="FS219" s="8" t="s">
        <v>14</v>
      </c>
      <c r="FT219" s="8" t="s">
        <v>14</v>
      </c>
      <c r="FU219" s="8" t="s">
        <v>14</v>
      </c>
      <c r="FV219" s="8" t="s">
        <v>14</v>
      </c>
      <c r="FX219" s="59"/>
      <c r="FY219" s="7" t="s">
        <v>20</v>
      </c>
      <c r="FZ219" s="3">
        <v>39</v>
      </c>
      <c r="GA219" s="8" t="s">
        <v>14</v>
      </c>
      <c r="GB219" s="8" t="s">
        <v>14</v>
      </c>
      <c r="GC219" s="9">
        <v>1</v>
      </c>
      <c r="GD219" s="9">
        <v>19</v>
      </c>
      <c r="GE219" s="9">
        <v>19</v>
      </c>
      <c r="GF219" s="8" t="s">
        <v>14</v>
      </c>
      <c r="GG219" s="8" t="s">
        <v>14</v>
      </c>
      <c r="GH219" s="8" t="s">
        <v>14</v>
      </c>
      <c r="GI219" s="8" t="s">
        <v>14</v>
      </c>
      <c r="GJ219" s="8" t="s">
        <v>14</v>
      </c>
      <c r="GK219" s="8" t="s">
        <v>14</v>
      </c>
      <c r="GL219" s="8" t="s">
        <v>14</v>
      </c>
      <c r="GN219" s="59"/>
      <c r="GO219" s="7" t="s">
        <v>20</v>
      </c>
      <c r="GP219" s="3">
        <v>30</v>
      </c>
      <c r="GQ219" s="8" t="s">
        <v>14</v>
      </c>
      <c r="GR219" s="8" t="s">
        <v>14</v>
      </c>
      <c r="GS219" s="9">
        <v>2</v>
      </c>
      <c r="GT219" s="9">
        <v>10</v>
      </c>
      <c r="GU219" s="9">
        <v>18</v>
      </c>
      <c r="GV219" s="8" t="s">
        <v>14</v>
      </c>
      <c r="GW219" s="8" t="s">
        <v>14</v>
      </c>
      <c r="GX219" s="8" t="s">
        <v>14</v>
      </c>
      <c r="GY219" s="8" t="s">
        <v>14</v>
      </c>
      <c r="GZ219" s="8" t="s">
        <v>14</v>
      </c>
      <c r="HA219" s="8" t="s">
        <v>14</v>
      </c>
      <c r="HB219" s="8" t="s">
        <v>14</v>
      </c>
      <c r="HD219" s="59"/>
      <c r="HE219" s="7" t="s">
        <v>20</v>
      </c>
      <c r="HF219" s="3">
        <v>45</v>
      </c>
      <c r="HG219" s="8" t="s">
        <v>14</v>
      </c>
      <c r="HH219" s="8" t="s">
        <v>14</v>
      </c>
      <c r="HI219" s="9">
        <v>15</v>
      </c>
      <c r="HJ219" s="9">
        <v>23</v>
      </c>
      <c r="HK219" s="9">
        <v>7</v>
      </c>
      <c r="HL219" s="8" t="s">
        <v>14</v>
      </c>
      <c r="HM219" s="8" t="s">
        <v>14</v>
      </c>
      <c r="HN219" s="8" t="s">
        <v>14</v>
      </c>
      <c r="HO219" s="8" t="s">
        <v>14</v>
      </c>
      <c r="HP219" s="8" t="s">
        <v>14</v>
      </c>
      <c r="HQ219" s="8" t="s">
        <v>14</v>
      </c>
      <c r="HR219" s="8" t="s">
        <v>14</v>
      </c>
      <c r="HT219" s="59"/>
      <c r="HU219" s="17" t="s">
        <v>20</v>
      </c>
      <c r="HV219" s="3">
        <v>25</v>
      </c>
      <c r="HW219" s="8" t="s">
        <v>14</v>
      </c>
      <c r="HX219" s="8" t="s">
        <v>14</v>
      </c>
      <c r="HY219" s="9">
        <v>9</v>
      </c>
      <c r="HZ219" s="9">
        <v>8</v>
      </c>
      <c r="IA219" s="9">
        <v>8</v>
      </c>
      <c r="IB219" s="8" t="s">
        <v>14</v>
      </c>
      <c r="IC219" s="8" t="s">
        <v>14</v>
      </c>
      <c r="ID219" s="8" t="s">
        <v>14</v>
      </c>
      <c r="IE219" s="8" t="s">
        <v>14</v>
      </c>
      <c r="IF219" s="8" t="s">
        <v>14</v>
      </c>
      <c r="IG219" s="8" t="s">
        <v>14</v>
      </c>
      <c r="IH219" s="8" t="s">
        <v>14</v>
      </c>
      <c r="IJ219" s="59"/>
      <c r="IK219" s="17" t="s">
        <v>20</v>
      </c>
      <c r="IL219" s="3">
        <v>7</v>
      </c>
      <c r="IM219" s="8" t="s">
        <v>14</v>
      </c>
      <c r="IN219" s="8" t="s">
        <v>14</v>
      </c>
      <c r="IO219" s="9">
        <v>1</v>
      </c>
      <c r="IP219" s="9">
        <v>6</v>
      </c>
      <c r="IQ219" s="8" t="s">
        <v>14</v>
      </c>
      <c r="IR219" s="8" t="s">
        <v>14</v>
      </c>
      <c r="IS219" s="8" t="s">
        <v>14</v>
      </c>
      <c r="IT219" s="8" t="s">
        <v>14</v>
      </c>
      <c r="IU219" s="8" t="s">
        <v>14</v>
      </c>
      <c r="IV219" s="8" t="s">
        <v>14</v>
      </c>
      <c r="IW219" s="8" t="s">
        <v>14</v>
      </c>
      <c r="IX219" s="8" t="s">
        <v>14</v>
      </c>
    </row>
    <row r="220" spans="2:258" ht="15.75" thickBot="1" x14ac:dyDescent="0.3">
      <c r="B220" s="79"/>
      <c r="C220" s="13" t="s">
        <v>21</v>
      </c>
      <c r="D220" s="19">
        <f t="shared" si="31"/>
        <v>7</v>
      </c>
      <c r="E220" s="14">
        <f t="shared" si="32"/>
        <v>0</v>
      </c>
      <c r="F220" s="14">
        <f t="shared" si="30"/>
        <v>0</v>
      </c>
      <c r="G220" s="14">
        <f t="shared" si="30"/>
        <v>1</v>
      </c>
      <c r="H220" s="14">
        <f t="shared" si="30"/>
        <v>1</v>
      </c>
      <c r="I220" s="14">
        <f t="shared" si="30"/>
        <v>5</v>
      </c>
      <c r="J220" s="14">
        <f t="shared" si="30"/>
        <v>0</v>
      </c>
      <c r="K220" s="14">
        <f t="shared" si="30"/>
        <v>0</v>
      </c>
      <c r="L220" s="14">
        <f t="shared" si="30"/>
        <v>0</v>
      </c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65"/>
      <c r="BA220" s="7" t="s">
        <v>21</v>
      </c>
      <c r="BB220" s="3">
        <v>7</v>
      </c>
      <c r="BC220" s="8" t="s">
        <v>14</v>
      </c>
      <c r="BD220" s="8" t="s">
        <v>14</v>
      </c>
      <c r="BE220" s="9">
        <v>1</v>
      </c>
      <c r="BF220" s="9">
        <v>1</v>
      </c>
      <c r="BG220" s="9">
        <v>5</v>
      </c>
      <c r="BH220" s="8" t="s">
        <v>14</v>
      </c>
      <c r="BI220" s="8" t="s">
        <v>14</v>
      </c>
      <c r="BJ220" s="8" t="s">
        <v>14</v>
      </c>
      <c r="BK220" s="8" t="s">
        <v>14</v>
      </c>
      <c r="BL220" s="8" t="s">
        <v>14</v>
      </c>
      <c r="BM220" s="8" t="s">
        <v>14</v>
      </c>
      <c r="BN220" s="8" t="s">
        <v>14</v>
      </c>
      <c r="BP220" s="59"/>
      <c r="BQ220" s="7" t="s">
        <v>21</v>
      </c>
      <c r="BR220" s="4" t="s">
        <v>14</v>
      </c>
      <c r="BS220" s="8" t="s">
        <v>14</v>
      </c>
      <c r="BT220" s="8" t="s">
        <v>14</v>
      </c>
      <c r="BU220" s="8" t="s">
        <v>14</v>
      </c>
      <c r="BV220" s="8" t="s">
        <v>14</v>
      </c>
      <c r="BW220" s="8" t="s">
        <v>14</v>
      </c>
      <c r="BX220" s="8" t="s">
        <v>14</v>
      </c>
      <c r="BY220" s="8" t="s">
        <v>14</v>
      </c>
      <c r="BZ220" s="8" t="s">
        <v>14</v>
      </c>
      <c r="CA220" s="8" t="s">
        <v>14</v>
      </c>
      <c r="CB220" s="8" t="s">
        <v>14</v>
      </c>
      <c r="CC220" s="8" t="s">
        <v>14</v>
      </c>
      <c r="CD220" s="8" t="s">
        <v>14</v>
      </c>
      <c r="CF220" s="59"/>
      <c r="CG220" s="7" t="s">
        <v>21</v>
      </c>
      <c r="CH220" s="4" t="s">
        <v>14</v>
      </c>
      <c r="CI220" s="8" t="s">
        <v>14</v>
      </c>
      <c r="CJ220" s="8" t="s">
        <v>14</v>
      </c>
      <c r="CK220" s="8" t="s">
        <v>14</v>
      </c>
      <c r="CL220" s="8" t="s">
        <v>14</v>
      </c>
      <c r="CM220" s="8" t="s">
        <v>14</v>
      </c>
      <c r="CN220" s="8" t="s">
        <v>14</v>
      </c>
      <c r="CO220" s="8" t="s">
        <v>14</v>
      </c>
      <c r="CP220" s="8" t="s">
        <v>14</v>
      </c>
      <c r="CQ220" s="8" t="s">
        <v>14</v>
      </c>
      <c r="CR220" s="8" t="s">
        <v>14</v>
      </c>
      <c r="CS220" s="8" t="s">
        <v>14</v>
      </c>
      <c r="CT220" s="8" t="s">
        <v>14</v>
      </c>
      <c r="CV220" s="59"/>
      <c r="CW220" s="7" t="s">
        <v>21</v>
      </c>
      <c r="CX220" s="4" t="s">
        <v>14</v>
      </c>
      <c r="CY220" s="8" t="s">
        <v>14</v>
      </c>
      <c r="CZ220" s="8" t="s">
        <v>14</v>
      </c>
      <c r="DA220" s="8" t="s">
        <v>14</v>
      </c>
      <c r="DB220" s="8" t="s">
        <v>14</v>
      </c>
      <c r="DC220" s="8" t="s">
        <v>14</v>
      </c>
      <c r="DD220" s="8" t="s">
        <v>14</v>
      </c>
      <c r="DE220" s="8" t="s">
        <v>14</v>
      </c>
      <c r="DF220" s="8" t="s">
        <v>14</v>
      </c>
      <c r="DG220" s="8" t="s">
        <v>14</v>
      </c>
      <c r="DH220" s="8" t="s">
        <v>14</v>
      </c>
      <c r="DI220" s="8" t="s">
        <v>14</v>
      </c>
      <c r="DJ220" s="8" t="s">
        <v>14</v>
      </c>
      <c r="DL220" s="59"/>
      <c r="DM220" s="7" t="s">
        <v>21</v>
      </c>
      <c r="DN220" s="4" t="s">
        <v>14</v>
      </c>
      <c r="DO220" s="8" t="s">
        <v>14</v>
      </c>
      <c r="DP220" s="8" t="s">
        <v>14</v>
      </c>
      <c r="DQ220" s="8" t="s">
        <v>14</v>
      </c>
      <c r="DR220" s="8" t="s">
        <v>14</v>
      </c>
      <c r="DS220" s="8" t="s">
        <v>14</v>
      </c>
      <c r="DT220" s="8" t="s">
        <v>14</v>
      </c>
      <c r="DU220" s="8" t="s">
        <v>14</v>
      </c>
      <c r="DV220" s="8" t="s">
        <v>14</v>
      </c>
      <c r="DW220" s="8" t="s">
        <v>14</v>
      </c>
      <c r="DX220" s="8" t="s">
        <v>14</v>
      </c>
      <c r="DY220" s="8" t="s">
        <v>14</v>
      </c>
      <c r="DZ220" s="8" t="s">
        <v>14</v>
      </c>
      <c r="EB220" s="59"/>
      <c r="EC220" s="7" t="s">
        <v>21</v>
      </c>
      <c r="ED220" s="4" t="s">
        <v>14</v>
      </c>
      <c r="EE220" s="8" t="s">
        <v>14</v>
      </c>
      <c r="EF220" s="8" t="s">
        <v>14</v>
      </c>
      <c r="EG220" s="8" t="s">
        <v>14</v>
      </c>
      <c r="EH220" s="8" t="s">
        <v>14</v>
      </c>
      <c r="EI220" s="8" t="s">
        <v>14</v>
      </c>
      <c r="EJ220" s="8" t="s">
        <v>14</v>
      </c>
      <c r="EK220" s="8" t="s">
        <v>14</v>
      </c>
      <c r="EL220" s="8" t="s">
        <v>14</v>
      </c>
      <c r="EM220" s="8" t="s">
        <v>14</v>
      </c>
      <c r="EN220" s="8" t="s">
        <v>14</v>
      </c>
      <c r="EO220" s="8" t="s">
        <v>14</v>
      </c>
      <c r="EP220" s="8" t="s">
        <v>14</v>
      </c>
      <c r="ER220" s="59"/>
      <c r="ES220" s="7" t="s">
        <v>21</v>
      </c>
      <c r="ET220" s="4" t="s">
        <v>14</v>
      </c>
      <c r="EU220" s="8" t="s">
        <v>14</v>
      </c>
      <c r="EV220" s="8" t="s">
        <v>14</v>
      </c>
      <c r="EW220" s="8" t="s">
        <v>14</v>
      </c>
      <c r="EX220" s="8" t="s">
        <v>14</v>
      </c>
      <c r="EY220" s="8" t="s">
        <v>14</v>
      </c>
      <c r="EZ220" s="8" t="s">
        <v>14</v>
      </c>
      <c r="FA220" s="8" t="s">
        <v>14</v>
      </c>
      <c r="FB220" s="8" t="s">
        <v>14</v>
      </c>
      <c r="FC220" s="8" t="s">
        <v>14</v>
      </c>
      <c r="FD220" s="8" t="s">
        <v>14</v>
      </c>
      <c r="FE220" s="8" t="s">
        <v>14</v>
      </c>
      <c r="FF220" s="8" t="s">
        <v>14</v>
      </c>
      <c r="FH220" s="59"/>
      <c r="FI220" s="7" t="s">
        <v>21</v>
      </c>
      <c r="FJ220" s="4" t="s">
        <v>14</v>
      </c>
      <c r="FK220" s="8" t="s">
        <v>14</v>
      </c>
      <c r="FL220" s="8" t="s">
        <v>14</v>
      </c>
      <c r="FM220" s="8" t="s">
        <v>14</v>
      </c>
      <c r="FN220" s="8" t="s">
        <v>14</v>
      </c>
      <c r="FO220" s="8" t="s">
        <v>14</v>
      </c>
      <c r="FP220" s="8" t="s">
        <v>14</v>
      </c>
      <c r="FQ220" s="8" t="s">
        <v>14</v>
      </c>
      <c r="FR220" s="8" t="s">
        <v>14</v>
      </c>
      <c r="FS220" s="8" t="s">
        <v>14</v>
      </c>
      <c r="FT220" s="8" t="s">
        <v>14</v>
      </c>
      <c r="FU220" s="8" t="s">
        <v>14</v>
      </c>
      <c r="FV220" s="8" t="s">
        <v>14</v>
      </c>
      <c r="FX220" s="59"/>
      <c r="FY220" s="7" t="s">
        <v>21</v>
      </c>
      <c r="FZ220" s="4" t="s">
        <v>14</v>
      </c>
      <c r="GA220" s="8" t="s">
        <v>14</v>
      </c>
      <c r="GB220" s="8" t="s">
        <v>14</v>
      </c>
      <c r="GC220" s="8" t="s">
        <v>14</v>
      </c>
      <c r="GD220" s="8" t="s">
        <v>14</v>
      </c>
      <c r="GE220" s="8" t="s">
        <v>14</v>
      </c>
      <c r="GF220" s="8" t="s">
        <v>14</v>
      </c>
      <c r="GG220" s="8" t="s">
        <v>14</v>
      </c>
      <c r="GH220" s="8" t="s">
        <v>14</v>
      </c>
      <c r="GI220" s="8" t="s">
        <v>14</v>
      </c>
      <c r="GJ220" s="8" t="s">
        <v>14</v>
      </c>
      <c r="GK220" s="8" t="s">
        <v>14</v>
      </c>
      <c r="GL220" s="8" t="s">
        <v>14</v>
      </c>
      <c r="GN220" s="59"/>
      <c r="GO220" s="7" t="s">
        <v>21</v>
      </c>
      <c r="GP220" s="4" t="s">
        <v>14</v>
      </c>
      <c r="GQ220" s="8" t="s">
        <v>14</v>
      </c>
      <c r="GR220" s="8" t="s">
        <v>14</v>
      </c>
      <c r="GS220" s="8" t="s">
        <v>14</v>
      </c>
      <c r="GT220" s="8" t="s">
        <v>14</v>
      </c>
      <c r="GU220" s="8" t="s">
        <v>14</v>
      </c>
      <c r="GV220" s="8" t="s">
        <v>14</v>
      </c>
      <c r="GW220" s="8" t="s">
        <v>14</v>
      </c>
      <c r="GX220" s="8" t="s">
        <v>14</v>
      </c>
      <c r="GY220" s="8" t="s">
        <v>14</v>
      </c>
      <c r="GZ220" s="8" t="s">
        <v>14</v>
      </c>
      <c r="HA220" s="8" t="s">
        <v>14</v>
      </c>
      <c r="HB220" s="8" t="s">
        <v>14</v>
      </c>
      <c r="HD220" s="59"/>
      <c r="HE220" s="7" t="s">
        <v>21</v>
      </c>
      <c r="HF220" s="4" t="s">
        <v>14</v>
      </c>
      <c r="HG220" s="8" t="s">
        <v>14</v>
      </c>
      <c r="HH220" s="8" t="s">
        <v>14</v>
      </c>
      <c r="HI220" s="8" t="s">
        <v>14</v>
      </c>
      <c r="HJ220" s="8" t="s">
        <v>14</v>
      </c>
      <c r="HK220" s="8" t="s">
        <v>14</v>
      </c>
      <c r="HL220" s="8" t="s">
        <v>14</v>
      </c>
      <c r="HM220" s="8" t="s">
        <v>14</v>
      </c>
      <c r="HN220" s="8" t="s">
        <v>14</v>
      </c>
      <c r="HO220" s="8" t="s">
        <v>14</v>
      </c>
      <c r="HP220" s="8" t="s">
        <v>14</v>
      </c>
      <c r="HQ220" s="8" t="s">
        <v>14</v>
      </c>
      <c r="HR220" s="8" t="s">
        <v>14</v>
      </c>
      <c r="HT220" s="59"/>
      <c r="HU220" s="17" t="s">
        <v>21</v>
      </c>
      <c r="HV220" s="4" t="s">
        <v>14</v>
      </c>
      <c r="HW220" s="8" t="s">
        <v>14</v>
      </c>
      <c r="HX220" s="8" t="s">
        <v>14</v>
      </c>
      <c r="HY220" s="8" t="s">
        <v>14</v>
      </c>
      <c r="HZ220" s="8" t="s">
        <v>14</v>
      </c>
      <c r="IA220" s="8" t="s">
        <v>14</v>
      </c>
      <c r="IB220" s="8" t="s">
        <v>14</v>
      </c>
      <c r="IC220" s="8" t="s">
        <v>14</v>
      </c>
      <c r="ID220" s="8" t="s">
        <v>14</v>
      </c>
      <c r="IE220" s="8" t="s">
        <v>14</v>
      </c>
      <c r="IF220" s="8" t="s">
        <v>14</v>
      </c>
      <c r="IG220" s="8" t="s">
        <v>14</v>
      </c>
      <c r="IH220" s="8" t="s">
        <v>14</v>
      </c>
      <c r="IJ220" s="59"/>
      <c r="IK220" s="17" t="s">
        <v>21</v>
      </c>
      <c r="IL220" s="4" t="s">
        <v>14</v>
      </c>
      <c r="IM220" s="8" t="s">
        <v>14</v>
      </c>
      <c r="IN220" s="8" t="s">
        <v>14</v>
      </c>
      <c r="IO220" s="8" t="s">
        <v>14</v>
      </c>
      <c r="IP220" s="8" t="s">
        <v>14</v>
      </c>
      <c r="IQ220" s="8" t="s">
        <v>14</v>
      </c>
      <c r="IR220" s="8" t="s">
        <v>14</v>
      </c>
      <c r="IS220" s="8" t="s">
        <v>14</v>
      </c>
      <c r="IT220" s="8" t="s">
        <v>14</v>
      </c>
      <c r="IU220" s="8" t="s">
        <v>14</v>
      </c>
      <c r="IV220" s="8" t="s">
        <v>14</v>
      </c>
      <c r="IW220" s="8" t="s">
        <v>14</v>
      </c>
      <c r="IX220" s="8" t="s">
        <v>14</v>
      </c>
    </row>
    <row r="221" spans="2:258" ht="15.75" thickBot="1" x14ac:dyDescent="0.3">
      <c r="B221" s="79"/>
      <c r="C221" s="13" t="s">
        <v>22</v>
      </c>
      <c r="D221" s="19">
        <f t="shared" si="31"/>
        <v>275</v>
      </c>
      <c r="E221" s="14">
        <f t="shared" si="32"/>
        <v>0</v>
      </c>
      <c r="F221" s="14">
        <f t="shared" si="30"/>
        <v>0</v>
      </c>
      <c r="G221" s="14">
        <f t="shared" si="30"/>
        <v>236</v>
      </c>
      <c r="H221" s="14">
        <f t="shared" si="30"/>
        <v>28</v>
      </c>
      <c r="I221" s="14">
        <f t="shared" si="30"/>
        <v>8</v>
      </c>
      <c r="J221" s="14">
        <f t="shared" si="30"/>
        <v>3</v>
      </c>
      <c r="K221" s="14">
        <f t="shared" si="30"/>
        <v>0</v>
      </c>
      <c r="L221" s="14">
        <f t="shared" si="30"/>
        <v>0</v>
      </c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65"/>
      <c r="BA221" s="7" t="s">
        <v>22</v>
      </c>
      <c r="BB221" s="3">
        <v>129</v>
      </c>
      <c r="BC221" s="8" t="s">
        <v>14</v>
      </c>
      <c r="BD221" s="8" t="s">
        <v>14</v>
      </c>
      <c r="BE221" s="9">
        <v>112</v>
      </c>
      <c r="BF221" s="9">
        <v>12</v>
      </c>
      <c r="BG221" s="9">
        <v>4</v>
      </c>
      <c r="BH221" s="9">
        <v>1</v>
      </c>
      <c r="BI221" s="8" t="s">
        <v>14</v>
      </c>
      <c r="BJ221" s="8" t="s">
        <v>14</v>
      </c>
      <c r="BK221" s="8" t="s">
        <v>14</v>
      </c>
      <c r="BL221" s="8" t="s">
        <v>14</v>
      </c>
      <c r="BM221" s="8" t="s">
        <v>14</v>
      </c>
      <c r="BN221" s="8" t="s">
        <v>14</v>
      </c>
      <c r="BP221" s="59"/>
      <c r="BQ221" s="7" t="s">
        <v>22</v>
      </c>
      <c r="BR221" s="3">
        <v>42</v>
      </c>
      <c r="BS221" s="8" t="s">
        <v>14</v>
      </c>
      <c r="BT221" s="8" t="s">
        <v>14</v>
      </c>
      <c r="BU221" s="9">
        <v>38</v>
      </c>
      <c r="BV221" s="9">
        <v>3</v>
      </c>
      <c r="BW221" s="9">
        <v>1</v>
      </c>
      <c r="BX221" s="8" t="s">
        <v>14</v>
      </c>
      <c r="BY221" s="8" t="s">
        <v>14</v>
      </c>
      <c r="BZ221" s="8" t="s">
        <v>14</v>
      </c>
      <c r="CA221" s="8" t="s">
        <v>14</v>
      </c>
      <c r="CB221" s="8" t="s">
        <v>14</v>
      </c>
      <c r="CC221" s="8" t="s">
        <v>14</v>
      </c>
      <c r="CD221" s="8" t="s">
        <v>14</v>
      </c>
      <c r="CF221" s="59"/>
      <c r="CG221" s="7" t="s">
        <v>22</v>
      </c>
      <c r="CH221" s="3">
        <v>49</v>
      </c>
      <c r="CI221" s="8" t="s">
        <v>14</v>
      </c>
      <c r="CJ221" s="8" t="s">
        <v>14</v>
      </c>
      <c r="CK221" s="9">
        <v>42</v>
      </c>
      <c r="CL221" s="9">
        <v>5</v>
      </c>
      <c r="CM221" s="9">
        <v>2</v>
      </c>
      <c r="CN221" s="8" t="s">
        <v>14</v>
      </c>
      <c r="CO221" s="8" t="s">
        <v>14</v>
      </c>
      <c r="CP221" s="8" t="s">
        <v>14</v>
      </c>
      <c r="CQ221" s="8" t="s">
        <v>14</v>
      </c>
      <c r="CR221" s="8" t="s">
        <v>14</v>
      </c>
      <c r="CS221" s="8" t="s">
        <v>14</v>
      </c>
      <c r="CT221" s="8" t="s">
        <v>14</v>
      </c>
      <c r="CV221" s="59"/>
      <c r="CW221" s="7" t="s">
        <v>22</v>
      </c>
      <c r="CX221" s="3">
        <v>50</v>
      </c>
      <c r="CY221" s="8" t="s">
        <v>14</v>
      </c>
      <c r="CZ221" s="8" t="s">
        <v>14</v>
      </c>
      <c r="DA221" s="9">
        <v>40</v>
      </c>
      <c r="DB221" s="9">
        <v>7</v>
      </c>
      <c r="DC221" s="9">
        <v>1</v>
      </c>
      <c r="DD221" s="9">
        <v>2</v>
      </c>
      <c r="DE221" s="8" t="s">
        <v>14</v>
      </c>
      <c r="DF221" s="8" t="s">
        <v>14</v>
      </c>
      <c r="DG221" s="8" t="s">
        <v>14</v>
      </c>
      <c r="DH221" s="8" t="s">
        <v>14</v>
      </c>
      <c r="DI221" s="8" t="s">
        <v>14</v>
      </c>
      <c r="DJ221" s="8" t="s">
        <v>14</v>
      </c>
      <c r="DL221" s="59"/>
      <c r="DM221" s="7" t="s">
        <v>22</v>
      </c>
      <c r="DN221" s="4" t="s">
        <v>14</v>
      </c>
      <c r="DO221" s="8" t="s">
        <v>14</v>
      </c>
      <c r="DP221" s="8" t="s">
        <v>14</v>
      </c>
      <c r="DQ221" s="8" t="s">
        <v>14</v>
      </c>
      <c r="DR221" s="8" t="s">
        <v>14</v>
      </c>
      <c r="DS221" s="8" t="s">
        <v>14</v>
      </c>
      <c r="DT221" s="8" t="s">
        <v>14</v>
      </c>
      <c r="DU221" s="8" t="s">
        <v>14</v>
      </c>
      <c r="DV221" s="8" t="s">
        <v>14</v>
      </c>
      <c r="DW221" s="8" t="s">
        <v>14</v>
      </c>
      <c r="DX221" s="8" t="s">
        <v>14</v>
      </c>
      <c r="DY221" s="8" t="s">
        <v>14</v>
      </c>
      <c r="DZ221" s="8" t="s">
        <v>14</v>
      </c>
      <c r="EB221" s="59"/>
      <c r="EC221" s="7" t="s">
        <v>22</v>
      </c>
      <c r="ED221" s="3">
        <v>1</v>
      </c>
      <c r="EE221" s="8" t="s">
        <v>14</v>
      </c>
      <c r="EF221" s="8" t="s">
        <v>14</v>
      </c>
      <c r="EG221" s="9">
        <v>1</v>
      </c>
      <c r="EH221" s="8" t="s">
        <v>14</v>
      </c>
      <c r="EI221" s="8" t="s">
        <v>14</v>
      </c>
      <c r="EJ221" s="8" t="s">
        <v>14</v>
      </c>
      <c r="EK221" s="8" t="s">
        <v>14</v>
      </c>
      <c r="EL221" s="8" t="s">
        <v>14</v>
      </c>
      <c r="EM221" s="8" t="s">
        <v>14</v>
      </c>
      <c r="EN221" s="8" t="s">
        <v>14</v>
      </c>
      <c r="EO221" s="8" t="s">
        <v>14</v>
      </c>
      <c r="EP221" s="8" t="s">
        <v>14</v>
      </c>
      <c r="ER221" s="59"/>
      <c r="ES221" s="7" t="s">
        <v>22</v>
      </c>
      <c r="ET221" s="3">
        <v>2</v>
      </c>
      <c r="EU221" s="8" t="s">
        <v>14</v>
      </c>
      <c r="EV221" s="8" t="s">
        <v>14</v>
      </c>
      <c r="EW221" s="9">
        <v>2</v>
      </c>
      <c r="EX221" s="8" t="s">
        <v>14</v>
      </c>
      <c r="EY221" s="8" t="s">
        <v>14</v>
      </c>
      <c r="EZ221" s="8" t="s">
        <v>14</v>
      </c>
      <c r="FA221" s="8" t="s">
        <v>14</v>
      </c>
      <c r="FB221" s="8" t="s">
        <v>14</v>
      </c>
      <c r="FC221" s="8" t="s">
        <v>14</v>
      </c>
      <c r="FD221" s="8" t="s">
        <v>14</v>
      </c>
      <c r="FE221" s="8" t="s">
        <v>14</v>
      </c>
      <c r="FF221" s="8" t="s">
        <v>14</v>
      </c>
      <c r="FH221" s="59"/>
      <c r="FI221" s="7" t="s">
        <v>22</v>
      </c>
      <c r="FJ221" s="4" t="s">
        <v>14</v>
      </c>
      <c r="FK221" s="8" t="s">
        <v>14</v>
      </c>
      <c r="FL221" s="8" t="s">
        <v>14</v>
      </c>
      <c r="FM221" s="8" t="s">
        <v>14</v>
      </c>
      <c r="FN221" s="8" t="s">
        <v>14</v>
      </c>
      <c r="FO221" s="8" t="s">
        <v>14</v>
      </c>
      <c r="FP221" s="8" t="s">
        <v>14</v>
      </c>
      <c r="FQ221" s="8" t="s">
        <v>14</v>
      </c>
      <c r="FR221" s="8" t="s">
        <v>14</v>
      </c>
      <c r="FS221" s="8" t="s">
        <v>14</v>
      </c>
      <c r="FT221" s="8" t="s">
        <v>14</v>
      </c>
      <c r="FU221" s="8" t="s">
        <v>14</v>
      </c>
      <c r="FV221" s="8" t="s">
        <v>14</v>
      </c>
      <c r="FX221" s="59"/>
      <c r="FY221" s="7" t="s">
        <v>22</v>
      </c>
      <c r="FZ221" s="4" t="s">
        <v>14</v>
      </c>
      <c r="GA221" s="8" t="s">
        <v>14</v>
      </c>
      <c r="GB221" s="8" t="s">
        <v>14</v>
      </c>
      <c r="GC221" s="8" t="s">
        <v>14</v>
      </c>
      <c r="GD221" s="8" t="s">
        <v>14</v>
      </c>
      <c r="GE221" s="8" t="s">
        <v>14</v>
      </c>
      <c r="GF221" s="8" t="s">
        <v>14</v>
      </c>
      <c r="GG221" s="8" t="s">
        <v>14</v>
      </c>
      <c r="GH221" s="8" t="s">
        <v>14</v>
      </c>
      <c r="GI221" s="8" t="s">
        <v>14</v>
      </c>
      <c r="GJ221" s="8" t="s">
        <v>14</v>
      </c>
      <c r="GK221" s="8" t="s">
        <v>14</v>
      </c>
      <c r="GL221" s="8" t="s">
        <v>14</v>
      </c>
      <c r="GN221" s="59"/>
      <c r="GO221" s="7" t="s">
        <v>22</v>
      </c>
      <c r="GP221" s="3">
        <v>1</v>
      </c>
      <c r="GQ221" s="8" t="s">
        <v>14</v>
      </c>
      <c r="GR221" s="8" t="s">
        <v>14</v>
      </c>
      <c r="GS221" s="8" t="s">
        <v>14</v>
      </c>
      <c r="GT221" s="9">
        <v>1</v>
      </c>
      <c r="GU221" s="8" t="s">
        <v>14</v>
      </c>
      <c r="GV221" s="8" t="s">
        <v>14</v>
      </c>
      <c r="GW221" s="8" t="s">
        <v>14</v>
      </c>
      <c r="GX221" s="8" t="s">
        <v>14</v>
      </c>
      <c r="GY221" s="8" t="s">
        <v>14</v>
      </c>
      <c r="GZ221" s="8" t="s">
        <v>14</v>
      </c>
      <c r="HA221" s="8" t="s">
        <v>14</v>
      </c>
      <c r="HB221" s="8" t="s">
        <v>14</v>
      </c>
      <c r="HD221" s="59"/>
      <c r="HE221" s="7" t="s">
        <v>22</v>
      </c>
      <c r="HF221" s="4" t="s">
        <v>14</v>
      </c>
      <c r="HG221" s="8" t="s">
        <v>14</v>
      </c>
      <c r="HH221" s="8" t="s">
        <v>14</v>
      </c>
      <c r="HI221" s="8" t="s">
        <v>14</v>
      </c>
      <c r="HJ221" s="8" t="s">
        <v>14</v>
      </c>
      <c r="HK221" s="8" t="s">
        <v>14</v>
      </c>
      <c r="HL221" s="8" t="s">
        <v>14</v>
      </c>
      <c r="HM221" s="8" t="s">
        <v>14</v>
      </c>
      <c r="HN221" s="8" t="s">
        <v>14</v>
      </c>
      <c r="HO221" s="8" t="s">
        <v>14</v>
      </c>
      <c r="HP221" s="8" t="s">
        <v>14</v>
      </c>
      <c r="HQ221" s="8" t="s">
        <v>14</v>
      </c>
      <c r="HR221" s="8" t="s">
        <v>14</v>
      </c>
      <c r="HT221" s="59"/>
      <c r="HU221" s="17" t="s">
        <v>22</v>
      </c>
      <c r="HV221" s="4" t="s">
        <v>14</v>
      </c>
      <c r="HW221" s="8" t="s">
        <v>14</v>
      </c>
      <c r="HX221" s="8" t="s">
        <v>14</v>
      </c>
      <c r="HY221" s="8" t="s">
        <v>14</v>
      </c>
      <c r="HZ221" s="8" t="s">
        <v>14</v>
      </c>
      <c r="IA221" s="8" t="s">
        <v>14</v>
      </c>
      <c r="IB221" s="8" t="s">
        <v>14</v>
      </c>
      <c r="IC221" s="8" t="s">
        <v>14</v>
      </c>
      <c r="ID221" s="8" t="s">
        <v>14</v>
      </c>
      <c r="IE221" s="8" t="s">
        <v>14</v>
      </c>
      <c r="IF221" s="8" t="s">
        <v>14</v>
      </c>
      <c r="IG221" s="8" t="s">
        <v>14</v>
      </c>
      <c r="IH221" s="8" t="s">
        <v>14</v>
      </c>
      <c r="IJ221" s="59"/>
      <c r="IK221" s="17" t="s">
        <v>22</v>
      </c>
      <c r="IL221" s="3">
        <v>1</v>
      </c>
      <c r="IM221" s="8" t="s">
        <v>14</v>
      </c>
      <c r="IN221" s="8" t="s">
        <v>14</v>
      </c>
      <c r="IO221" s="9">
        <v>1</v>
      </c>
      <c r="IP221" s="8" t="s">
        <v>14</v>
      </c>
      <c r="IQ221" s="8" t="s">
        <v>14</v>
      </c>
      <c r="IR221" s="8" t="s">
        <v>14</v>
      </c>
      <c r="IS221" s="8" t="s">
        <v>14</v>
      </c>
      <c r="IT221" s="8" t="s">
        <v>14</v>
      </c>
      <c r="IU221" s="8" t="s">
        <v>14</v>
      </c>
      <c r="IV221" s="8" t="s">
        <v>14</v>
      </c>
      <c r="IW221" s="8" t="s">
        <v>14</v>
      </c>
      <c r="IX221" s="8" t="s">
        <v>14</v>
      </c>
    </row>
    <row r="222" spans="2:258" ht="15.75" thickBot="1" x14ac:dyDescent="0.3">
      <c r="B222" s="79"/>
      <c r="C222" s="13" t="s">
        <v>23</v>
      </c>
      <c r="D222" s="19">
        <f t="shared" si="31"/>
        <v>4</v>
      </c>
      <c r="E222" s="14">
        <f t="shared" si="32"/>
        <v>0</v>
      </c>
      <c r="F222" s="14">
        <f t="shared" si="30"/>
        <v>0</v>
      </c>
      <c r="G222" s="14">
        <f t="shared" si="30"/>
        <v>2</v>
      </c>
      <c r="H222" s="14">
        <f t="shared" si="30"/>
        <v>1</v>
      </c>
      <c r="I222" s="14">
        <f t="shared" si="30"/>
        <v>1</v>
      </c>
      <c r="J222" s="14">
        <f t="shared" si="30"/>
        <v>0</v>
      </c>
      <c r="K222" s="14">
        <f t="shared" si="30"/>
        <v>0</v>
      </c>
      <c r="L222" s="14">
        <f t="shared" si="30"/>
        <v>0</v>
      </c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65"/>
      <c r="BA222" s="7" t="s">
        <v>23</v>
      </c>
      <c r="BB222" s="3">
        <v>2</v>
      </c>
      <c r="BC222" s="8" t="s">
        <v>14</v>
      </c>
      <c r="BD222" s="8" t="s">
        <v>14</v>
      </c>
      <c r="BE222" s="9">
        <v>1</v>
      </c>
      <c r="BF222" s="9">
        <v>1</v>
      </c>
      <c r="BG222" s="8" t="s">
        <v>14</v>
      </c>
      <c r="BH222" s="8" t="s">
        <v>14</v>
      </c>
      <c r="BI222" s="8" t="s">
        <v>14</v>
      </c>
      <c r="BJ222" s="8" t="s">
        <v>14</v>
      </c>
      <c r="BK222" s="8" t="s">
        <v>14</v>
      </c>
      <c r="BL222" s="8" t="s">
        <v>14</v>
      </c>
      <c r="BM222" s="8" t="s">
        <v>14</v>
      </c>
      <c r="BN222" s="8" t="s">
        <v>14</v>
      </c>
      <c r="BP222" s="59"/>
      <c r="BQ222" s="7" t="s">
        <v>23</v>
      </c>
      <c r="BR222" s="3">
        <v>2</v>
      </c>
      <c r="BS222" s="8" t="s">
        <v>14</v>
      </c>
      <c r="BT222" s="8" t="s">
        <v>14</v>
      </c>
      <c r="BU222" s="9">
        <v>1</v>
      </c>
      <c r="BV222" s="8" t="s">
        <v>14</v>
      </c>
      <c r="BW222" s="9">
        <v>1</v>
      </c>
      <c r="BX222" s="8" t="s">
        <v>14</v>
      </c>
      <c r="BY222" s="8" t="s">
        <v>14</v>
      </c>
      <c r="BZ222" s="8" t="s">
        <v>14</v>
      </c>
      <c r="CA222" s="8" t="s">
        <v>14</v>
      </c>
      <c r="CB222" s="8" t="s">
        <v>14</v>
      </c>
      <c r="CC222" s="8" t="s">
        <v>14</v>
      </c>
      <c r="CD222" s="8" t="s">
        <v>14</v>
      </c>
      <c r="CF222" s="59"/>
      <c r="CG222" s="7" t="s">
        <v>23</v>
      </c>
      <c r="CH222" s="4" t="s">
        <v>14</v>
      </c>
      <c r="CI222" s="8" t="s">
        <v>14</v>
      </c>
      <c r="CJ222" s="8" t="s">
        <v>14</v>
      </c>
      <c r="CK222" s="8" t="s">
        <v>14</v>
      </c>
      <c r="CL222" s="8" t="s">
        <v>14</v>
      </c>
      <c r="CM222" s="8" t="s">
        <v>14</v>
      </c>
      <c r="CN222" s="8" t="s">
        <v>14</v>
      </c>
      <c r="CO222" s="8" t="s">
        <v>14</v>
      </c>
      <c r="CP222" s="8" t="s">
        <v>14</v>
      </c>
      <c r="CQ222" s="8" t="s">
        <v>14</v>
      </c>
      <c r="CR222" s="8" t="s">
        <v>14</v>
      </c>
      <c r="CS222" s="8" t="s">
        <v>14</v>
      </c>
      <c r="CT222" s="8" t="s">
        <v>14</v>
      </c>
      <c r="CV222" s="59"/>
      <c r="CW222" s="7" t="s">
        <v>23</v>
      </c>
      <c r="CX222" s="4" t="s">
        <v>14</v>
      </c>
      <c r="CY222" s="8" t="s">
        <v>14</v>
      </c>
      <c r="CZ222" s="8" t="s">
        <v>14</v>
      </c>
      <c r="DA222" s="8" t="s">
        <v>14</v>
      </c>
      <c r="DB222" s="8" t="s">
        <v>14</v>
      </c>
      <c r="DC222" s="8" t="s">
        <v>14</v>
      </c>
      <c r="DD222" s="8" t="s">
        <v>14</v>
      </c>
      <c r="DE222" s="8" t="s">
        <v>14</v>
      </c>
      <c r="DF222" s="8" t="s">
        <v>14</v>
      </c>
      <c r="DG222" s="8" t="s">
        <v>14</v>
      </c>
      <c r="DH222" s="8" t="s">
        <v>14</v>
      </c>
      <c r="DI222" s="8" t="s">
        <v>14</v>
      </c>
      <c r="DJ222" s="8" t="s">
        <v>14</v>
      </c>
      <c r="DL222" s="59"/>
      <c r="DM222" s="7" t="s">
        <v>23</v>
      </c>
      <c r="DN222" s="4" t="s">
        <v>14</v>
      </c>
      <c r="DO222" s="8" t="s">
        <v>14</v>
      </c>
      <c r="DP222" s="8" t="s">
        <v>14</v>
      </c>
      <c r="DQ222" s="8" t="s">
        <v>14</v>
      </c>
      <c r="DR222" s="8" t="s">
        <v>14</v>
      </c>
      <c r="DS222" s="8" t="s">
        <v>14</v>
      </c>
      <c r="DT222" s="8" t="s">
        <v>14</v>
      </c>
      <c r="DU222" s="8" t="s">
        <v>14</v>
      </c>
      <c r="DV222" s="8" t="s">
        <v>14</v>
      </c>
      <c r="DW222" s="8" t="s">
        <v>14</v>
      </c>
      <c r="DX222" s="8" t="s">
        <v>14</v>
      </c>
      <c r="DY222" s="8" t="s">
        <v>14</v>
      </c>
      <c r="DZ222" s="8" t="s">
        <v>14</v>
      </c>
      <c r="EB222" s="59"/>
      <c r="EC222" s="7" t="s">
        <v>23</v>
      </c>
      <c r="ED222" s="4" t="s">
        <v>14</v>
      </c>
      <c r="EE222" s="8" t="s">
        <v>14</v>
      </c>
      <c r="EF222" s="8" t="s">
        <v>14</v>
      </c>
      <c r="EG222" s="8" t="s">
        <v>14</v>
      </c>
      <c r="EH222" s="8" t="s">
        <v>14</v>
      </c>
      <c r="EI222" s="8" t="s">
        <v>14</v>
      </c>
      <c r="EJ222" s="8" t="s">
        <v>14</v>
      </c>
      <c r="EK222" s="8" t="s">
        <v>14</v>
      </c>
      <c r="EL222" s="8" t="s">
        <v>14</v>
      </c>
      <c r="EM222" s="8" t="s">
        <v>14</v>
      </c>
      <c r="EN222" s="8" t="s">
        <v>14</v>
      </c>
      <c r="EO222" s="8" t="s">
        <v>14</v>
      </c>
      <c r="EP222" s="8" t="s">
        <v>14</v>
      </c>
      <c r="ER222" s="59"/>
      <c r="ES222" s="7" t="s">
        <v>23</v>
      </c>
      <c r="ET222" s="4" t="s">
        <v>14</v>
      </c>
      <c r="EU222" s="8" t="s">
        <v>14</v>
      </c>
      <c r="EV222" s="8" t="s">
        <v>14</v>
      </c>
      <c r="EW222" s="8" t="s">
        <v>14</v>
      </c>
      <c r="EX222" s="8" t="s">
        <v>14</v>
      </c>
      <c r="EY222" s="8" t="s">
        <v>14</v>
      </c>
      <c r="EZ222" s="8" t="s">
        <v>14</v>
      </c>
      <c r="FA222" s="8" t="s">
        <v>14</v>
      </c>
      <c r="FB222" s="8" t="s">
        <v>14</v>
      </c>
      <c r="FC222" s="8" t="s">
        <v>14</v>
      </c>
      <c r="FD222" s="8" t="s">
        <v>14</v>
      </c>
      <c r="FE222" s="8" t="s">
        <v>14</v>
      </c>
      <c r="FF222" s="8" t="s">
        <v>14</v>
      </c>
      <c r="FH222" s="59"/>
      <c r="FI222" s="7" t="s">
        <v>23</v>
      </c>
      <c r="FJ222" s="4" t="s">
        <v>14</v>
      </c>
      <c r="FK222" s="8" t="s">
        <v>14</v>
      </c>
      <c r="FL222" s="8" t="s">
        <v>14</v>
      </c>
      <c r="FM222" s="8" t="s">
        <v>14</v>
      </c>
      <c r="FN222" s="8" t="s">
        <v>14</v>
      </c>
      <c r="FO222" s="8" t="s">
        <v>14</v>
      </c>
      <c r="FP222" s="8" t="s">
        <v>14</v>
      </c>
      <c r="FQ222" s="8" t="s">
        <v>14</v>
      </c>
      <c r="FR222" s="8" t="s">
        <v>14</v>
      </c>
      <c r="FS222" s="8" t="s">
        <v>14</v>
      </c>
      <c r="FT222" s="8" t="s">
        <v>14</v>
      </c>
      <c r="FU222" s="8" t="s">
        <v>14</v>
      </c>
      <c r="FV222" s="8" t="s">
        <v>14</v>
      </c>
      <c r="FX222" s="59"/>
      <c r="FY222" s="7" t="s">
        <v>23</v>
      </c>
      <c r="FZ222" s="4" t="s">
        <v>14</v>
      </c>
      <c r="GA222" s="8" t="s">
        <v>14</v>
      </c>
      <c r="GB222" s="8" t="s">
        <v>14</v>
      </c>
      <c r="GC222" s="8" t="s">
        <v>14</v>
      </c>
      <c r="GD222" s="8" t="s">
        <v>14</v>
      </c>
      <c r="GE222" s="8" t="s">
        <v>14</v>
      </c>
      <c r="GF222" s="8" t="s">
        <v>14</v>
      </c>
      <c r="GG222" s="8" t="s">
        <v>14</v>
      </c>
      <c r="GH222" s="8" t="s">
        <v>14</v>
      </c>
      <c r="GI222" s="8" t="s">
        <v>14</v>
      </c>
      <c r="GJ222" s="8" t="s">
        <v>14</v>
      </c>
      <c r="GK222" s="8" t="s">
        <v>14</v>
      </c>
      <c r="GL222" s="8" t="s">
        <v>14</v>
      </c>
      <c r="GN222" s="59"/>
      <c r="GO222" s="7" t="s">
        <v>23</v>
      </c>
      <c r="GP222" s="4" t="s">
        <v>14</v>
      </c>
      <c r="GQ222" s="8" t="s">
        <v>14</v>
      </c>
      <c r="GR222" s="8" t="s">
        <v>14</v>
      </c>
      <c r="GS222" s="8" t="s">
        <v>14</v>
      </c>
      <c r="GT222" s="8" t="s">
        <v>14</v>
      </c>
      <c r="GU222" s="8" t="s">
        <v>14</v>
      </c>
      <c r="GV222" s="8" t="s">
        <v>14</v>
      </c>
      <c r="GW222" s="8" t="s">
        <v>14</v>
      </c>
      <c r="GX222" s="8" t="s">
        <v>14</v>
      </c>
      <c r="GY222" s="8" t="s">
        <v>14</v>
      </c>
      <c r="GZ222" s="8" t="s">
        <v>14</v>
      </c>
      <c r="HA222" s="8" t="s">
        <v>14</v>
      </c>
      <c r="HB222" s="8" t="s">
        <v>14</v>
      </c>
      <c r="HD222" s="59"/>
      <c r="HE222" s="7" t="s">
        <v>23</v>
      </c>
      <c r="HF222" s="4" t="s">
        <v>14</v>
      </c>
      <c r="HG222" s="8" t="s">
        <v>14</v>
      </c>
      <c r="HH222" s="8" t="s">
        <v>14</v>
      </c>
      <c r="HI222" s="8" t="s">
        <v>14</v>
      </c>
      <c r="HJ222" s="8" t="s">
        <v>14</v>
      </c>
      <c r="HK222" s="8" t="s">
        <v>14</v>
      </c>
      <c r="HL222" s="8" t="s">
        <v>14</v>
      </c>
      <c r="HM222" s="8" t="s">
        <v>14</v>
      </c>
      <c r="HN222" s="8" t="s">
        <v>14</v>
      </c>
      <c r="HO222" s="8" t="s">
        <v>14</v>
      </c>
      <c r="HP222" s="8" t="s">
        <v>14</v>
      </c>
      <c r="HQ222" s="8" t="s">
        <v>14</v>
      </c>
      <c r="HR222" s="8" t="s">
        <v>14</v>
      </c>
      <c r="HT222" s="59"/>
      <c r="HU222" s="17" t="s">
        <v>23</v>
      </c>
      <c r="HV222" s="4" t="s">
        <v>14</v>
      </c>
      <c r="HW222" s="8" t="s">
        <v>14</v>
      </c>
      <c r="HX222" s="8" t="s">
        <v>14</v>
      </c>
      <c r="HY222" s="8" t="s">
        <v>14</v>
      </c>
      <c r="HZ222" s="8" t="s">
        <v>14</v>
      </c>
      <c r="IA222" s="8" t="s">
        <v>14</v>
      </c>
      <c r="IB222" s="8" t="s">
        <v>14</v>
      </c>
      <c r="IC222" s="8" t="s">
        <v>14</v>
      </c>
      <c r="ID222" s="8" t="s">
        <v>14</v>
      </c>
      <c r="IE222" s="8" t="s">
        <v>14</v>
      </c>
      <c r="IF222" s="8" t="s">
        <v>14</v>
      </c>
      <c r="IG222" s="8" t="s">
        <v>14</v>
      </c>
      <c r="IH222" s="8" t="s">
        <v>14</v>
      </c>
      <c r="IJ222" s="59"/>
      <c r="IK222" s="17" t="s">
        <v>23</v>
      </c>
      <c r="IL222" s="4" t="s">
        <v>14</v>
      </c>
      <c r="IM222" s="8" t="s">
        <v>14</v>
      </c>
      <c r="IN222" s="8" t="s">
        <v>14</v>
      </c>
      <c r="IO222" s="8" t="s">
        <v>14</v>
      </c>
      <c r="IP222" s="8" t="s">
        <v>14</v>
      </c>
      <c r="IQ222" s="8" t="s">
        <v>14</v>
      </c>
      <c r="IR222" s="8" t="s">
        <v>14</v>
      </c>
      <c r="IS222" s="8" t="s">
        <v>14</v>
      </c>
      <c r="IT222" s="8" t="s">
        <v>14</v>
      </c>
      <c r="IU222" s="8" t="s">
        <v>14</v>
      </c>
      <c r="IV222" s="8" t="s">
        <v>14</v>
      </c>
      <c r="IW222" s="8" t="s">
        <v>14</v>
      </c>
      <c r="IX222" s="8" t="s">
        <v>14</v>
      </c>
    </row>
    <row r="223" spans="2:258" ht="15.75" thickBot="1" x14ac:dyDescent="0.3">
      <c r="B223" s="79"/>
      <c r="C223" s="13" t="s">
        <v>24</v>
      </c>
      <c r="D223" s="19">
        <f t="shared" si="31"/>
        <v>0</v>
      </c>
      <c r="E223" s="14">
        <f t="shared" si="32"/>
        <v>0</v>
      </c>
      <c r="F223" s="14">
        <f t="shared" si="30"/>
        <v>0</v>
      </c>
      <c r="G223" s="14">
        <f t="shared" si="30"/>
        <v>0</v>
      </c>
      <c r="H223" s="14">
        <f t="shared" si="30"/>
        <v>0</v>
      </c>
      <c r="I223" s="14">
        <f t="shared" si="30"/>
        <v>0</v>
      </c>
      <c r="J223" s="14">
        <f t="shared" si="30"/>
        <v>0</v>
      </c>
      <c r="K223" s="14">
        <f t="shared" si="30"/>
        <v>0</v>
      </c>
      <c r="L223" s="14">
        <f t="shared" si="30"/>
        <v>0</v>
      </c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65"/>
      <c r="BA223" s="7" t="s">
        <v>24</v>
      </c>
      <c r="BB223" s="4" t="s">
        <v>14</v>
      </c>
      <c r="BC223" s="8" t="s">
        <v>14</v>
      </c>
      <c r="BD223" s="8" t="s">
        <v>14</v>
      </c>
      <c r="BE223" s="8" t="s">
        <v>14</v>
      </c>
      <c r="BF223" s="8" t="s">
        <v>14</v>
      </c>
      <c r="BG223" s="8" t="s">
        <v>14</v>
      </c>
      <c r="BH223" s="8" t="s">
        <v>14</v>
      </c>
      <c r="BI223" s="8" t="s">
        <v>14</v>
      </c>
      <c r="BJ223" s="8" t="s">
        <v>14</v>
      </c>
      <c r="BK223" s="8" t="s">
        <v>14</v>
      </c>
      <c r="BL223" s="8" t="s">
        <v>14</v>
      </c>
      <c r="BM223" s="8" t="s">
        <v>14</v>
      </c>
      <c r="BN223" s="8" t="s">
        <v>14</v>
      </c>
      <c r="BP223" s="59"/>
      <c r="BQ223" s="7" t="s">
        <v>24</v>
      </c>
      <c r="BR223" s="4" t="s">
        <v>14</v>
      </c>
      <c r="BS223" s="8" t="s">
        <v>14</v>
      </c>
      <c r="BT223" s="8" t="s">
        <v>14</v>
      </c>
      <c r="BU223" s="8" t="s">
        <v>14</v>
      </c>
      <c r="BV223" s="8" t="s">
        <v>14</v>
      </c>
      <c r="BW223" s="8" t="s">
        <v>14</v>
      </c>
      <c r="BX223" s="8" t="s">
        <v>14</v>
      </c>
      <c r="BY223" s="8" t="s">
        <v>14</v>
      </c>
      <c r="BZ223" s="8" t="s">
        <v>14</v>
      </c>
      <c r="CA223" s="8" t="s">
        <v>14</v>
      </c>
      <c r="CB223" s="8" t="s">
        <v>14</v>
      </c>
      <c r="CC223" s="8" t="s">
        <v>14</v>
      </c>
      <c r="CD223" s="8" t="s">
        <v>14</v>
      </c>
      <c r="CF223" s="59"/>
      <c r="CG223" s="7" t="s">
        <v>24</v>
      </c>
      <c r="CH223" s="4" t="s">
        <v>14</v>
      </c>
      <c r="CI223" s="8" t="s">
        <v>14</v>
      </c>
      <c r="CJ223" s="8" t="s">
        <v>14</v>
      </c>
      <c r="CK223" s="8" t="s">
        <v>14</v>
      </c>
      <c r="CL223" s="8" t="s">
        <v>14</v>
      </c>
      <c r="CM223" s="8" t="s">
        <v>14</v>
      </c>
      <c r="CN223" s="8" t="s">
        <v>14</v>
      </c>
      <c r="CO223" s="8" t="s">
        <v>14</v>
      </c>
      <c r="CP223" s="8" t="s">
        <v>14</v>
      </c>
      <c r="CQ223" s="8" t="s">
        <v>14</v>
      </c>
      <c r="CR223" s="8" t="s">
        <v>14</v>
      </c>
      <c r="CS223" s="8" t="s">
        <v>14</v>
      </c>
      <c r="CT223" s="8" t="s">
        <v>14</v>
      </c>
      <c r="CV223" s="59"/>
      <c r="CW223" s="7" t="s">
        <v>24</v>
      </c>
      <c r="CX223" s="4" t="s">
        <v>14</v>
      </c>
      <c r="CY223" s="8" t="s">
        <v>14</v>
      </c>
      <c r="CZ223" s="8" t="s">
        <v>14</v>
      </c>
      <c r="DA223" s="8" t="s">
        <v>14</v>
      </c>
      <c r="DB223" s="8" t="s">
        <v>14</v>
      </c>
      <c r="DC223" s="8" t="s">
        <v>14</v>
      </c>
      <c r="DD223" s="8" t="s">
        <v>14</v>
      </c>
      <c r="DE223" s="8" t="s">
        <v>14</v>
      </c>
      <c r="DF223" s="8" t="s">
        <v>14</v>
      </c>
      <c r="DG223" s="8" t="s">
        <v>14</v>
      </c>
      <c r="DH223" s="8" t="s">
        <v>14</v>
      </c>
      <c r="DI223" s="8" t="s">
        <v>14</v>
      </c>
      <c r="DJ223" s="8" t="s">
        <v>14</v>
      </c>
      <c r="DL223" s="59"/>
      <c r="DM223" s="7" t="s">
        <v>24</v>
      </c>
      <c r="DN223" s="4" t="s">
        <v>14</v>
      </c>
      <c r="DO223" s="8" t="s">
        <v>14</v>
      </c>
      <c r="DP223" s="8" t="s">
        <v>14</v>
      </c>
      <c r="DQ223" s="8" t="s">
        <v>14</v>
      </c>
      <c r="DR223" s="8" t="s">
        <v>14</v>
      </c>
      <c r="DS223" s="8" t="s">
        <v>14</v>
      </c>
      <c r="DT223" s="8" t="s">
        <v>14</v>
      </c>
      <c r="DU223" s="8" t="s">
        <v>14</v>
      </c>
      <c r="DV223" s="8" t="s">
        <v>14</v>
      </c>
      <c r="DW223" s="8" t="s">
        <v>14</v>
      </c>
      <c r="DX223" s="8" t="s">
        <v>14</v>
      </c>
      <c r="DY223" s="8" t="s">
        <v>14</v>
      </c>
      <c r="DZ223" s="8" t="s">
        <v>14</v>
      </c>
      <c r="EB223" s="59"/>
      <c r="EC223" s="7" t="s">
        <v>24</v>
      </c>
      <c r="ED223" s="4" t="s">
        <v>14</v>
      </c>
      <c r="EE223" s="8" t="s">
        <v>14</v>
      </c>
      <c r="EF223" s="8" t="s">
        <v>14</v>
      </c>
      <c r="EG223" s="8" t="s">
        <v>14</v>
      </c>
      <c r="EH223" s="8" t="s">
        <v>14</v>
      </c>
      <c r="EI223" s="8" t="s">
        <v>14</v>
      </c>
      <c r="EJ223" s="8" t="s">
        <v>14</v>
      </c>
      <c r="EK223" s="8" t="s">
        <v>14</v>
      </c>
      <c r="EL223" s="8" t="s">
        <v>14</v>
      </c>
      <c r="EM223" s="8" t="s">
        <v>14</v>
      </c>
      <c r="EN223" s="8" t="s">
        <v>14</v>
      </c>
      <c r="EO223" s="8" t="s">
        <v>14</v>
      </c>
      <c r="EP223" s="8" t="s">
        <v>14</v>
      </c>
      <c r="ER223" s="59"/>
      <c r="ES223" s="7" t="s">
        <v>24</v>
      </c>
      <c r="ET223" s="4" t="s">
        <v>14</v>
      </c>
      <c r="EU223" s="8" t="s">
        <v>14</v>
      </c>
      <c r="EV223" s="8" t="s">
        <v>14</v>
      </c>
      <c r="EW223" s="8" t="s">
        <v>14</v>
      </c>
      <c r="EX223" s="8" t="s">
        <v>14</v>
      </c>
      <c r="EY223" s="8" t="s">
        <v>14</v>
      </c>
      <c r="EZ223" s="8" t="s">
        <v>14</v>
      </c>
      <c r="FA223" s="8" t="s">
        <v>14</v>
      </c>
      <c r="FB223" s="8" t="s">
        <v>14</v>
      </c>
      <c r="FC223" s="8" t="s">
        <v>14</v>
      </c>
      <c r="FD223" s="8" t="s">
        <v>14</v>
      </c>
      <c r="FE223" s="8" t="s">
        <v>14</v>
      </c>
      <c r="FF223" s="8" t="s">
        <v>14</v>
      </c>
      <c r="FH223" s="59"/>
      <c r="FI223" s="7" t="s">
        <v>24</v>
      </c>
      <c r="FJ223" s="4" t="s">
        <v>14</v>
      </c>
      <c r="FK223" s="8" t="s">
        <v>14</v>
      </c>
      <c r="FL223" s="8" t="s">
        <v>14</v>
      </c>
      <c r="FM223" s="8" t="s">
        <v>14</v>
      </c>
      <c r="FN223" s="8" t="s">
        <v>14</v>
      </c>
      <c r="FO223" s="8" t="s">
        <v>14</v>
      </c>
      <c r="FP223" s="8" t="s">
        <v>14</v>
      </c>
      <c r="FQ223" s="8" t="s">
        <v>14</v>
      </c>
      <c r="FR223" s="8" t="s">
        <v>14</v>
      </c>
      <c r="FS223" s="8" t="s">
        <v>14</v>
      </c>
      <c r="FT223" s="8" t="s">
        <v>14</v>
      </c>
      <c r="FU223" s="8" t="s">
        <v>14</v>
      </c>
      <c r="FV223" s="8" t="s">
        <v>14</v>
      </c>
      <c r="FX223" s="59"/>
      <c r="FY223" s="7" t="s">
        <v>24</v>
      </c>
      <c r="FZ223" s="4" t="s">
        <v>14</v>
      </c>
      <c r="GA223" s="8" t="s">
        <v>14</v>
      </c>
      <c r="GB223" s="8" t="s">
        <v>14</v>
      </c>
      <c r="GC223" s="8" t="s">
        <v>14</v>
      </c>
      <c r="GD223" s="8" t="s">
        <v>14</v>
      </c>
      <c r="GE223" s="8" t="s">
        <v>14</v>
      </c>
      <c r="GF223" s="8" t="s">
        <v>14</v>
      </c>
      <c r="GG223" s="8" t="s">
        <v>14</v>
      </c>
      <c r="GH223" s="8" t="s">
        <v>14</v>
      </c>
      <c r="GI223" s="8" t="s">
        <v>14</v>
      </c>
      <c r="GJ223" s="8" t="s">
        <v>14</v>
      </c>
      <c r="GK223" s="8" t="s">
        <v>14</v>
      </c>
      <c r="GL223" s="8" t="s">
        <v>14</v>
      </c>
      <c r="GN223" s="59"/>
      <c r="GO223" s="7" t="s">
        <v>24</v>
      </c>
      <c r="GP223" s="4" t="s">
        <v>14</v>
      </c>
      <c r="GQ223" s="8" t="s">
        <v>14</v>
      </c>
      <c r="GR223" s="8" t="s">
        <v>14</v>
      </c>
      <c r="GS223" s="8" t="s">
        <v>14</v>
      </c>
      <c r="GT223" s="8" t="s">
        <v>14</v>
      </c>
      <c r="GU223" s="8" t="s">
        <v>14</v>
      </c>
      <c r="GV223" s="8" t="s">
        <v>14</v>
      </c>
      <c r="GW223" s="8" t="s">
        <v>14</v>
      </c>
      <c r="GX223" s="8" t="s">
        <v>14</v>
      </c>
      <c r="GY223" s="8" t="s">
        <v>14</v>
      </c>
      <c r="GZ223" s="8" t="s">
        <v>14</v>
      </c>
      <c r="HA223" s="8" t="s">
        <v>14</v>
      </c>
      <c r="HB223" s="8" t="s">
        <v>14</v>
      </c>
      <c r="HD223" s="59"/>
      <c r="HE223" s="7" t="s">
        <v>24</v>
      </c>
      <c r="HF223" s="4" t="s">
        <v>14</v>
      </c>
      <c r="HG223" s="8" t="s">
        <v>14</v>
      </c>
      <c r="HH223" s="8" t="s">
        <v>14</v>
      </c>
      <c r="HI223" s="8" t="s">
        <v>14</v>
      </c>
      <c r="HJ223" s="8" t="s">
        <v>14</v>
      </c>
      <c r="HK223" s="8" t="s">
        <v>14</v>
      </c>
      <c r="HL223" s="8" t="s">
        <v>14</v>
      </c>
      <c r="HM223" s="8" t="s">
        <v>14</v>
      </c>
      <c r="HN223" s="8" t="s">
        <v>14</v>
      </c>
      <c r="HO223" s="8" t="s">
        <v>14</v>
      </c>
      <c r="HP223" s="8" t="s">
        <v>14</v>
      </c>
      <c r="HQ223" s="8" t="s">
        <v>14</v>
      </c>
      <c r="HR223" s="8" t="s">
        <v>14</v>
      </c>
      <c r="HT223" s="59"/>
      <c r="HU223" s="17" t="s">
        <v>24</v>
      </c>
      <c r="HV223" s="4" t="s">
        <v>14</v>
      </c>
      <c r="HW223" s="8" t="s">
        <v>14</v>
      </c>
      <c r="HX223" s="8" t="s">
        <v>14</v>
      </c>
      <c r="HY223" s="8" t="s">
        <v>14</v>
      </c>
      <c r="HZ223" s="8" t="s">
        <v>14</v>
      </c>
      <c r="IA223" s="8" t="s">
        <v>14</v>
      </c>
      <c r="IB223" s="8" t="s">
        <v>14</v>
      </c>
      <c r="IC223" s="8" t="s">
        <v>14</v>
      </c>
      <c r="ID223" s="8" t="s">
        <v>14</v>
      </c>
      <c r="IE223" s="8" t="s">
        <v>14</v>
      </c>
      <c r="IF223" s="8" t="s">
        <v>14</v>
      </c>
      <c r="IG223" s="8" t="s">
        <v>14</v>
      </c>
      <c r="IH223" s="8" t="s">
        <v>14</v>
      </c>
      <c r="IJ223" s="59"/>
      <c r="IK223" s="17" t="s">
        <v>24</v>
      </c>
      <c r="IL223" s="4" t="s">
        <v>14</v>
      </c>
      <c r="IM223" s="8" t="s">
        <v>14</v>
      </c>
      <c r="IN223" s="8" t="s">
        <v>14</v>
      </c>
      <c r="IO223" s="8" t="s">
        <v>14</v>
      </c>
      <c r="IP223" s="8" t="s">
        <v>14</v>
      </c>
      <c r="IQ223" s="8" t="s">
        <v>14</v>
      </c>
      <c r="IR223" s="8" t="s">
        <v>14</v>
      </c>
      <c r="IS223" s="8" t="s">
        <v>14</v>
      </c>
      <c r="IT223" s="8" t="s">
        <v>14</v>
      </c>
      <c r="IU223" s="8" t="s">
        <v>14</v>
      </c>
      <c r="IV223" s="8" t="s">
        <v>14</v>
      </c>
      <c r="IW223" s="8" t="s">
        <v>14</v>
      </c>
      <c r="IX223" s="8" t="s">
        <v>14</v>
      </c>
    </row>
    <row r="224" spans="2:258" ht="15.75" thickBot="1" x14ac:dyDescent="0.3">
      <c r="B224" s="80"/>
      <c r="C224" s="15" t="s">
        <v>25</v>
      </c>
      <c r="D224" s="19">
        <f t="shared" si="31"/>
        <v>32</v>
      </c>
      <c r="E224" s="14">
        <f t="shared" si="32"/>
        <v>0</v>
      </c>
      <c r="F224" s="14">
        <f t="shared" si="30"/>
        <v>0</v>
      </c>
      <c r="G224" s="14">
        <f t="shared" si="30"/>
        <v>5</v>
      </c>
      <c r="H224" s="14">
        <f t="shared" si="30"/>
        <v>12</v>
      </c>
      <c r="I224" s="14">
        <f t="shared" si="30"/>
        <v>1</v>
      </c>
      <c r="J224" s="14">
        <f t="shared" si="30"/>
        <v>13</v>
      </c>
      <c r="K224" s="14">
        <f t="shared" si="30"/>
        <v>0</v>
      </c>
      <c r="L224" s="14">
        <f t="shared" si="30"/>
        <v>1</v>
      </c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66"/>
      <c r="BA224" s="6" t="s">
        <v>25</v>
      </c>
      <c r="BB224" s="10">
        <v>12</v>
      </c>
      <c r="BC224" s="11"/>
      <c r="BD224" s="11"/>
      <c r="BE224" s="11"/>
      <c r="BF224" s="12">
        <v>2</v>
      </c>
      <c r="BG224" s="11"/>
      <c r="BH224" s="12">
        <v>9</v>
      </c>
      <c r="BI224" s="11"/>
      <c r="BJ224" s="12">
        <v>1</v>
      </c>
      <c r="BK224" s="11"/>
      <c r="BL224" s="11"/>
      <c r="BM224" s="11"/>
      <c r="BN224" s="11"/>
      <c r="BP224" s="60"/>
      <c r="BQ224" s="6" t="s">
        <v>25</v>
      </c>
      <c r="BR224" s="10">
        <v>8</v>
      </c>
      <c r="BS224" s="11"/>
      <c r="BT224" s="11"/>
      <c r="BU224" s="12">
        <v>4</v>
      </c>
      <c r="BV224" s="12">
        <v>4</v>
      </c>
      <c r="BW224" s="11"/>
      <c r="BX224" s="11"/>
      <c r="BY224" s="11"/>
      <c r="BZ224" s="11"/>
      <c r="CA224" s="11"/>
      <c r="CB224" s="11"/>
      <c r="CC224" s="11"/>
      <c r="CD224" s="11"/>
      <c r="CF224" s="60"/>
      <c r="CG224" s="6" t="s">
        <v>25</v>
      </c>
      <c r="CH224" s="10">
        <v>6</v>
      </c>
      <c r="CI224" s="11"/>
      <c r="CJ224" s="11"/>
      <c r="CK224" s="12">
        <v>1</v>
      </c>
      <c r="CL224" s="12">
        <v>3</v>
      </c>
      <c r="CM224" s="11"/>
      <c r="CN224" s="12">
        <v>2</v>
      </c>
      <c r="CO224" s="11"/>
      <c r="CP224" s="11"/>
      <c r="CQ224" s="11"/>
      <c r="CR224" s="11"/>
      <c r="CS224" s="11"/>
      <c r="CT224" s="11"/>
      <c r="CV224" s="60"/>
      <c r="CW224" s="6" t="s">
        <v>25</v>
      </c>
      <c r="CX224" s="16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L224" s="60"/>
      <c r="DM224" s="6" t="s">
        <v>25</v>
      </c>
      <c r="DN224" s="10">
        <v>2</v>
      </c>
      <c r="DO224" s="11"/>
      <c r="DP224" s="11"/>
      <c r="DQ224" s="11"/>
      <c r="DR224" s="12">
        <v>1</v>
      </c>
      <c r="DS224" s="12">
        <v>1</v>
      </c>
      <c r="DT224" s="11"/>
      <c r="DU224" s="11"/>
      <c r="DV224" s="11"/>
      <c r="DW224" s="11"/>
      <c r="DX224" s="11"/>
      <c r="DY224" s="11"/>
      <c r="DZ224" s="11"/>
      <c r="EB224" s="60"/>
      <c r="EC224" s="6" t="s">
        <v>25</v>
      </c>
      <c r="ED224" s="16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R224" s="60"/>
      <c r="ES224" s="6" t="s">
        <v>25</v>
      </c>
      <c r="ET224" s="16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H224" s="60"/>
      <c r="FI224" s="6" t="s">
        <v>25</v>
      </c>
      <c r="FJ224" s="16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X224" s="60"/>
      <c r="FY224" s="6" t="s">
        <v>25</v>
      </c>
      <c r="FZ224" s="16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N224" s="60"/>
      <c r="GO224" s="6" t="s">
        <v>25</v>
      </c>
      <c r="GP224" s="16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D224" s="60"/>
      <c r="HE224" s="6" t="s">
        <v>25</v>
      </c>
      <c r="HF224" s="10">
        <v>2</v>
      </c>
      <c r="HG224" s="11"/>
      <c r="HH224" s="11"/>
      <c r="HI224" s="11"/>
      <c r="HJ224" s="12">
        <v>2</v>
      </c>
      <c r="HK224" s="11"/>
      <c r="HL224" s="11"/>
      <c r="HM224" s="11"/>
      <c r="HN224" s="11"/>
      <c r="HO224" s="11"/>
      <c r="HP224" s="11"/>
      <c r="HQ224" s="11"/>
      <c r="HR224" s="11"/>
      <c r="HT224" s="60"/>
      <c r="HU224" s="6" t="s">
        <v>25</v>
      </c>
      <c r="HV224" s="16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J224" s="60"/>
      <c r="IK224" s="6" t="s">
        <v>25</v>
      </c>
      <c r="IL224" s="10">
        <v>2</v>
      </c>
      <c r="IM224" s="11"/>
      <c r="IN224" s="11"/>
      <c r="IO224" s="11"/>
      <c r="IP224" s="11"/>
      <c r="IQ224" s="11"/>
      <c r="IR224" s="12">
        <v>2</v>
      </c>
      <c r="IS224" s="11"/>
      <c r="IT224" s="11"/>
      <c r="IU224" s="11"/>
      <c r="IV224" s="11"/>
      <c r="IW224" s="11"/>
      <c r="IX224" s="11"/>
    </row>
    <row r="225" spans="2:258" s="22" customFormat="1" x14ac:dyDescent="0.25">
      <c r="B225" s="37"/>
      <c r="C225" s="38"/>
      <c r="D225" s="39"/>
      <c r="E225" s="39"/>
      <c r="F225" s="39"/>
      <c r="G225" s="39"/>
      <c r="H225" s="39"/>
      <c r="I225" s="39"/>
      <c r="J225" s="39"/>
      <c r="K225" s="39"/>
      <c r="L225" s="39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40"/>
      <c r="BA225" s="41"/>
      <c r="BB225" s="42"/>
      <c r="BC225" s="21"/>
      <c r="BD225" s="21"/>
      <c r="BE225" s="21"/>
      <c r="BF225" s="43"/>
      <c r="BG225" s="21"/>
      <c r="BH225" s="43"/>
      <c r="BI225" s="21"/>
      <c r="BJ225" s="43"/>
      <c r="BK225" s="21"/>
      <c r="BL225" s="21"/>
      <c r="BM225" s="21"/>
      <c r="BN225" s="21"/>
      <c r="BP225" s="40"/>
      <c r="BQ225" s="41"/>
      <c r="BR225" s="42"/>
      <c r="BS225" s="21"/>
      <c r="BT225" s="21"/>
      <c r="BU225" s="43"/>
      <c r="BV225" s="43"/>
      <c r="BW225" s="21"/>
      <c r="BX225" s="21"/>
      <c r="BY225" s="21"/>
      <c r="BZ225" s="21"/>
      <c r="CA225" s="21"/>
      <c r="CB225" s="21"/>
      <c r="CC225" s="21"/>
      <c r="CD225" s="21"/>
      <c r="CF225" s="40"/>
      <c r="CG225" s="41"/>
      <c r="CH225" s="42"/>
      <c r="CI225" s="21"/>
      <c r="CJ225" s="21"/>
      <c r="CK225" s="43"/>
      <c r="CL225" s="43"/>
      <c r="CM225" s="21"/>
      <c r="CN225" s="43"/>
      <c r="CO225" s="21"/>
      <c r="CP225" s="21"/>
      <c r="CQ225" s="21"/>
      <c r="CR225" s="21"/>
      <c r="CS225" s="21"/>
      <c r="CT225" s="21"/>
      <c r="CV225" s="40"/>
      <c r="CW225" s="4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L225" s="40"/>
      <c r="DM225" s="41"/>
      <c r="DN225" s="42"/>
      <c r="DO225" s="21"/>
      <c r="DP225" s="21"/>
      <c r="DQ225" s="21"/>
      <c r="DR225" s="43"/>
      <c r="DS225" s="43"/>
      <c r="DT225" s="21"/>
      <c r="DU225" s="21"/>
      <c r="DV225" s="21"/>
      <c r="DW225" s="21"/>
      <c r="DX225" s="21"/>
      <c r="DY225" s="21"/>
      <c r="DZ225" s="21"/>
      <c r="EB225" s="40"/>
      <c r="EC225" s="4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R225" s="40"/>
      <c r="ES225" s="4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H225" s="40"/>
      <c r="FI225" s="4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X225" s="40"/>
      <c r="FY225" s="4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  <c r="GL225" s="21"/>
      <c r="GN225" s="40"/>
      <c r="GO225" s="41"/>
      <c r="GP225" s="21"/>
      <c r="GQ225" s="21"/>
      <c r="GR225" s="21"/>
      <c r="GS225" s="21"/>
      <c r="GT225" s="21"/>
      <c r="GU225" s="21"/>
      <c r="GV225" s="21"/>
      <c r="GW225" s="21"/>
      <c r="GX225" s="21"/>
      <c r="GY225" s="21"/>
      <c r="GZ225" s="21"/>
      <c r="HA225" s="21"/>
      <c r="HB225" s="21"/>
      <c r="HD225" s="40"/>
      <c r="HE225" s="41"/>
      <c r="HF225" s="42"/>
      <c r="HG225" s="21"/>
      <c r="HH225" s="21"/>
      <c r="HI225" s="21"/>
      <c r="HJ225" s="43"/>
      <c r="HK225" s="21"/>
      <c r="HL225" s="21"/>
      <c r="HM225" s="21"/>
      <c r="HN225" s="21"/>
      <c r="HO225" s="21"/>
      <c r="HP225" s="21"/>
      <c r="HQ225" s="21"/>
      <c r="HR225" s="21"/>
      <c r="HT225" s="40"/>
      <c r="HU225" s="41"/>
      <c r="HV225" s="21"/>
      <c r="HW225" s="21"/>
      <c r="HX225" s="21"/>
      <c r="HY225" s="21"/>
      <c r="HZ225" s="21"/>
      <c r="IA225" s="21"/>
      <c r="IB225" s="21"/>
      <c r="IC225" s="21"/>
      <c r="ID225" s="21"/>
      <c r="IE225" s="21"/>
      <c r="IF225" s="21"/>
      <c r="IG225" s="21"/>
      <c r="IH225" s="21"/>
      <c r="IJ225" s="40"/>
      <c r="IK225" s="41"/>
      <c r="IL225" s="42"/>
      <c r="IM225" s="21"/>
      <c r="IN225" s="21"/>
      <c r="IO225" s="21"/>
      <c r="IP225" s="21"/>
      <c r="IQ225" s="21"/>
      <c r="IR225" s="43"/>
      <c r="IS225" s="21"/>
      <c r="IT225" s="21"/>
      <c r="IU225" s="21"/>
      <c r="IV225" s="21"/>
      <c r="IW225" s="21"/>
      <c r="IX225" s="21"/>
    </row>
    <row r="226" spans="2:258" s="22" customFormat="1" x14ac:dyDescent="0.25">
      <c r="B226" s="37"/>
      <c r="C226" s="38"/>
      <c r="D226" s="3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40"/>
      <c r="BA226" s="41"/>
      <c r="BB226" s="42"/>
      <c r="BC226" s="21"/>
      <c r="BD226" s="21"/>
      <c r="BE226" s="21"/>
      <c r="BF226" s="43"/>
      <c r="BG226" s="21"/>
      <c r="BH226" s="43"/>
      <c r="BI226" s="21"/>
      <c r="BJ226" s="43"/>
      <c r="BK226" s="21"/>
      <c r="BL226" s="21"/>
      <c r="BM226" s="21"/>
      <c r="BN226" s="21"/>
      <c r="BP226" s="40"/>
      <c r="BQ226" s="41"/>
      <c r="BR226" s="42"/>
      <c r="BS226" s="21"/>
      <c r="BT226" s="21"/>
      <c r="BU226" s="43"/>
      <c r="BV226" s="43"/>
      <c r="BW226" s="21"/>
      <c r="BX226" s="21"/>
      <c r="BY226" s="21"/>
      <c r="BZ226" s="21"/>
      <c r="CA226" s="21"/>
      <c r="CB226" s="21"/>
      <c r="CC226" s="21"/>
      <c r="CD226" s="21"/>
      <c r="CF226" s="40"/>
      <c r="CG226" s="41"/>
      <c r="CH226" s="42"/>
      <c r="CI226" s="21"/>
      <c r="CJ226" s="21"/>
      <c r="CK226" s="43"/>
      <c r="CL226" s="43"/>
      <c r="CM226" s="21"/>
      <c r="CN226" s="43"/>
      <c r="CO226" s="21"/>
      <c r="CP226" s="21"/>
      <c r="CQ226" s="21"/>
      <c r="CR226" s="21"/>
      <c r="CS226" s="21"/>
      <c r="CT226" s="21"/>
      <c r="CV226" s="40"/>
      <c r="CW226" s="4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L226" s="40"/>
      <c r="DM226" s="41"/>
      <c r="DN226" s="42"/>
      <c r="DO226" s="21"/>
      <c r="DP226" s="21"/>
      <c r="DQ226" s="21"/>
      <c r="DR226" s="43"/>
      <c r="DS226" s="43"/>
      <c r="DT226" s="21"/>
      <c r="DU226" s="21"/>
      <c r="DV226" s="21"/>
      <c r="DW226" s="21"/>
      <c r="DX226" s="21"/>
      <c r="DY226" s="21"/>
      <c r="DZ226" s="21"/>
      <c r="EB226" s="40"/>
      <c r="EC226" s="4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R226" s="40"/>
      <c r="ES226" s="4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H226" s="40"/>
      <c r="FI226" s="4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X226" s="40"/>
      <c r="FY226" s="4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  <c r="GL226" s="21"/>
      <c r="GN226" s="40"/>
      <c r="GO226" s="41"/>
      <c r="GP226" s="21"/>
      <c r="GQ226" s="21"/>
      <c r="GR226" s="21"/>
      <c r="GS226" s="21"/>
      <c r="GT226" s="21"/>
      <c r="GU226" s="21"/>
      <c r="GV226" s="21"/>
      <c r="GW226" s="21"/>
      <c r="GX226" s="21"/>
      <c r="GY226" s="21"/>
      <c r="GZ226" s="21"/>
      <c r="HA226" s="21"/>
      <c r="HB226" s="21"/>
      <c r="HD226" s="40"/>
      <c r="HE226" s="41"/>
      <c r="HF226" s="42"/>
      <c r="HG226" s="21"/>
      <c r="HH226" s="21"/>
      <c r="HI226" s="21"/>
      <c r="HJ226" s="43"/>
      <c r="HK226" s="21"/>
      <c r="HL226" s="21"/>
      <c r="HM226" s="21"/>
      <c r="HN226" s="21"/>
      <c r="HO226" s="21"/>
      <c r="HP226" s="21"/>
      <c r="HQ226" s="21"/>
      <c r="HR226" s="21"/>
      <c r="HT226" s="40"/>
      <c r="HU226" s="41"/>
      <c r="HV226" s="21"/>
      <c r="HW226" s="21"/>
      <c r="HX226" s="21"/>
      <c r="HY226" s="21"/>
      <c r="HZ226" s="21"/>
      <c r="IA226" s="21"/>
      <c r="IB226" s="21"/>
      <c r="IC226" s="21"/>
      <c r="ID226" s="21"/>
      <c r="IE226" s="21"/>
      <c r="IF226" s="21"/>
      <c r="IG226" s="21"/>
      <c r="IH226" s="21"/>
      <c r="IJ226" s="40"/>
      <c r="IK226" s="41"/>
      <c r="IL226" s="42"/>
      <c r="IM226" s="21"/>
      <c r="IN226" s="21"/>
      <c r="IO226" s="21"/>
      <c r="IP226" s="21"/>
      <c r="IQ226" s="21"/>
      <c r="IR226" s="43"/>
      <c r="IS226" s="21"/>
      <c r="IT226" s="21"/>
      <c r="IU226" s="21"/>
      <c r="IV226" s="21"/>
      <c r="IW226" s="21"/>
      <c r="IX226" s="21"/>
    </row>
    <row r="227" spans="2:258" s="22" customFormat="1" x14ac:dyDescent="0.25">
      <c r="B227" s="37"/>
      <c r="C227" s="38"/>
      <c r="D227" s="3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40"/>
      <c r="BA227" s="41"/>
      <c r="BB227" s="42"/>
      <c r="BC227" s="21"/>
      <c r="BD227" s="21"/>
      <c r="BE227" s="21"/>
      <c r="BF227" s="43"/>
      <c r="BG227" s="21"/>
      <c r="BH227" s="43"/>
      <c r="BI227" s="21"/>
      <c r="BJ227" s="43"/>
      <c r="BK227" s="21"/>
      <c r="BL227" s="21"/>
      <c r="BM227" s="21"/>
      <c r="BN227" s="21"/>
      <c r="BP227" s="40"/>
      <c r="BQ227" s="41"/>
      <c r="BR227" s="42"/>
      <c r="BS227" s="21"/>
      <c r="BT227" s="21"/>
      <c r="BU227" s="43"/>
      <c r="BV227" s="43"/>
      <c r="BW227" s="21"/>
      <c r="BX227" s="21"/>
      <c r="BY227" s="21"/>
      <c r="BZ227" s="21"/>
      <c r="CA227" s="21"/>
      <c r="CB227" s="21"/>
      <c r="CC227" s="21"/>
      <c r="CD227" s="21"/>
      <c r="CF227" s="40"/>
      <c r="CG227" s="41"/>
      <c r="CH227" s="42"/>
      <c r="CI227" s="21"/>
      <c r="CJ227" s="21"/>
      <c r="CK227" s="43"/>
      <c r="CL227" s="43"/>
      <c r="CM227" s="21"/>
      <c r="CN227" s="43"/>
      <c r="CO227" s="21"/>
      <c r="CP227" s="21"/>
      <c r="CQ227" s="21"/>
      <c r="CR227" s="21"/>
      <c r="CS227" s="21"/>
      <c r="CT227" s="21"/>
      <c r="CV227" s="40"/>
      <c r="CW227" s="4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L227" s="40"/>
      <c r="DM227" s="41"/>
      <c r="DN227" s="42"/>
      <c r="DO227" s="21"/>
      <c r="DP227" s="21"/>
      <c r="DQ227" s="21"/>
      <c r="DR227" s="43"/>
      <c r="DS227" s="43"/>
      <c r="DT227" s="21"/>
      <c r="DU227" s="21"/>
      <c r="DV227" s="21"/>
      <c r="DW227" s="21"/>
      <c r="DX227" s="21"/>
      <c r="DY227" s="21"/>
      <c r="DZ227" s="21"/>
      <c r="EB227" s="40"/>
      <c r="EC227" s="4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R227" s="40"/>
      <c r="ES227" s="4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H227" s="40"/>
      <c r="FI227" s="4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X227" s="40"/>
      <c r="FY227" s="4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N227" s="40"/>
      <c r="GO227" s="4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D227" s="40"/>
      <c r="HE227" s="41"/>
      <c r="HF227" s="42"/>
      <c r="HG227" s="21"/>
      <c r="HH227" s="21"/>
      <c r="HI227" s="21"/>
      <c r="HJ227" s="43"/>
      <c r="HK227" s="21"/>
      <c r="HL227" s="21"/>
      <c r="HM227" s="21"/>
      <c r="HN227" s="21"/>
      <c r="HO227" s="21"/>
      <c r="HP227" s="21"/>
      <c r="HQ227" s="21"/>
      <c r="HR227" s="21"/>
      <c r="HT227" s="40"/>
      <c r="HU227" s="4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J227" s="40"/>
      <c r="IK227" s="41"/>
      <c r="IL227" s="42"/>
      <c r="IM227" s="21"/>
      <c r="IN227" s="21"/>
      <c r="IO227" s="21"/>
      <c r="IP227" s="21"/>
      <c r="IQ227" s="21"/>
      <c r="IR227" s="43"/>
      <c r="IS227" s="21"/>
      <c r="IT227" s="21"/>
      <c r="IU227" s="21"/>
      <c r="IV227" s="21"/>
      <c r="IW227" s="21"/>
      <c r="IX227" s="21"/>
    </row>
    <row r="228" spans="2:258" x14ac:dyDescent="0.25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</row>
    <row r="229" spans="2:258" x14ac:dyDescent="0.25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</row>
    <row r="230" spans="2:258" x14ac:dyDescent="0.25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</row>
    <row r="231" spans="2:258" x14ac:dyDescent="0.25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</row>
    <row r="232" spans="2:258" x14ac:dyDescent="0.25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</row>
    <row r="233" spans="2:258" x14ac:dyDescent="0.25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57" t="s">
        <v>175</v>
      </c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21"/>
      <c r="AX233" s="21"/>
      <c r="AY233" s="21"/>
    </row>
    <row r="234" spans="2:258" ht="15.75" thickBot="1" x14ac:dyDescent="0.3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</row>
    <row r="235" spans="2:258" ht="15.75" thickBot="1" x14ac:dyDescent="0.3">
      <c r="B235" s="25"/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BB235" s="1" t="s">
        <v>1</v>
      </c>
      <c r="BC235" s="2" t="s">
        <v>2</v>
      </c>
      <c r="BD235" s="2" t="s">
        <v>3</v>
      </c>
      <c r="BE235" s="2" t="s">
        <v>4</v>
      </c>
      <c r="BF235" s="2" t="s">
        <v>5</v>
      </c>
      <c r="BG235" s="2" t="s">
        <v>6</v>
      </c>
      <c r="BH235" s="2" t="s">
        <v>7</v>
      </c>
      <c r="BI235" s="2" t="s">
        <v>8</v>
      </c>
      <c r="BJ235" s="2" t="s">
        <v>9</v>
      </c>
      <c r="BK235" s="2" t="s">
        <v>10</v>
      </c>
      <c r="BL235" s="2" t="s">
        <v>11</v>
      </c>
      <c r="BM235" s="2" t="s">
        <v>12</v>
      </c>
      <c r="BN235" s="2" t="s">
        <v>13</v>
      </c>
    </row>
    <row r="236" spans="2:258" ht="15.75" thickBot="1" x14ac:dyDescent="0.3">
      <c r="B236" s="78" t="s">
        <v>175</v>
      </c>
      <c r="C236" s="18" t="s">
        <v>197</v>
      </c>
      <c r="D236" s="18" t="s">
        <v>26</v>
      </c>
      <c r="E236" s="18" t="s">
        <v>27</v>
      </c>
      <c r="F236" s="18" t="s">
        <v>28</v>
      </c>
      <c r="G236" s="18" t="s">
        <v>29</v>
      </c>
      <c r="H236" s="18" t="s">
        <v>30</v>
      </c>
      <c r="I236" s="18" t="s">
        <v>31</v>
      </c>
      <c r="J236" s="18" t="s">
        <v>32</v>
      </c>
      <c r="K236" s="18" t="s">
        <v>203</v>
      </c>
      <c r="L236" s="18" t="s">
        <v>204</v>
      </c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58" t="s">
        <v>56</v>
      </c>
      <c r="BA236" s="1" t="s">
        <v>1</v>
      </c>
      <c r="BB236" s="5">
        <v>3956</v>
      </c>
      <c r="BC236" s="6" t="s">
        <v>14</v>
      </c>
      <c r="BD236" s="6" t="s">
        <v>14</v>
      </c>
      <c r="BE236" s="5">
        <v>1810</v>
      </c>
      <c r="BF236" s="5">
        <v>1562</v>
      </c>
      <c r="BG236" s="5">
        <v>414</v>
      </c>
      <c r="BH236" s="5">
        <v>142</v>
      </c>
      <c r="BI236" s="5">
        <v>26</v>
      </c>
      <c r="BJ236" s="5">
        <v>2</v>
      </c>
      <c r="BK236" s="6" t="s">
        <v>14</v>
      </c>
      <c r="BL236" s="6" t="s">
        <v>14</v>
      </c>
      <c r="BM236" s="6" t="s">
        <v>14</v>
      </c>
      <c r="BN236" s="6" t="s">
        <v>14</v>
      </c>
    </row>
    <row r="237" spans="2:258" ht="15.75" thickBot="1" x14ac:dyDescent="0.3">
      <c r="B237" s="79"/>
      <c r="C237" s="13" t="s">
        <v>16</v>
      </c>
      <c r="D237" s="19">
        <f>SUM(E237:L237)</f>
        <v>81</v>
      </c>
      <c r="E237" s="47" t="str">
        <f>BC237</f>
        <v>0</v>
      </c>
      <c r="F237" s="47" t="str">
        <f t="shared" ref="F237:L246" si="33">BD237</f>
        <v>0</v>
      </c>
      <c r="G237" s="47">
        <f t="shared" si="33"/>
        <v>34</v>
      </c>
      <c r="H237" s="47">
        <f t="shared" si="33"/>
        <v>21</v>
      </c>
      <c r="I237" s="47">
        <f t="shared" si="33"/>
        <v>18</v>
      </c>
      <c r="J237" s="47">
        <f t="shared" si="33"/>
        <v>5</v>
      </c>
      <c r="K237" s="47">
        <f t="shared" si="33"/>
        <v>3</v>
      </c>
      <c r="L237" s="47" t="str">
        <f t="shared" si="33"/>
        <v>0</v>
      </c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59"/>
      <c r="BA237" s="7" t="s">
        <v>16</v>
      </c>
      <c r="BB237" s="3">
        <v>81</v>
      </c>
      <c r="BC237" s="8" t="s">
        <v>14</v>
      </c>
      <c r="BD237" s="8" t="s">
        <v>14</v>
      </c>
      <c r="BE237" s="9">
        <v>34</v>
      </c>
      <c r="BF237" s="9">
        <v>21</v>
      </c>
      <c r="BG237" s="9">
        <v>18</v>
      </c>
      <c r="BH237" s="9">
        <v>5</v>
      </c>
      <c r="BI237" s="9">
        <v>3</v>
      </c>
      <c r="BJ237" s="8" t="s">
        <v>14</v>
      </c>
      <c r="BK237" s="8" t="s">
        <v>14</v>
      </c>
      <c r="BL237" s="8" t="s">
        <v>14</v>
      </c>
      <c r="BM237" s="8" t="s">
        <v>14</v>
      </c>
      <c r="BN237" s="8" t="s">
        <v>14</v>
      </c>
    </row>
    <row r="238" spans="2:258" ht="15.75" thickBot="1" x14ac:dyDescent="0.3">
      <c r="B238" s="79"/>
      <c r="C238" s="13" t="s">
        <v>17</v>
      </c>
      <c r="D238" s="19">
        <f t="shared" ref="D238:D246" si="34">SUM(E238:L238)</f>
        <v>1243</v>
      </c>
      <c r="E238" s="47" t="str">
        <f t="shared" ref="E238:E246" si="35">BC238</f>
        <v>0</v>
      </c>
      <c r="F238" s="47" t="str">
        <f t="shared" si="33"/>
        <v>0</v>
      </c>
      <c r="G238" s="47">
        <f t="shared" si="33"/>
        <v>683</v>
      </c>
      <c r="H238" s="47">
        <f t="shared" si="33"/>
        <v>451</v>
      </c>
      <c r="I238" s="47">
        <f t="shared" si="33"/>
        <v>92</v>
      </c>
      <c r="J238" s="47">
        <f t="shared" si="33"/>
        <v>14</v>
      </c>
      <c r="K238" s="47">
        <f t="shared" si="33"/>
        <v>2</v>
      </c>
      <c r="L238" s="47">
        <f t="shared" si="33"/>
        <v>1</v>
      </c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59"/>
      <c r="BA238" s="7" t="s">
        <v>17</v>
      </c>
      <c r="BB238" s="3">
        <v>1243</v>
      </c>
      <c r="BC238" s="8" t="s">
        <v>14</v>
      </c>
      <c r="BD238" s="8" t="s">
        <v>14</v>
      </c>
      <c r="BE238" s="9">
        <v>683</v>
      </c>
      <c r="BF238" s="9">
        <v>451</v>
      </c>
      <c r="BG238" s="9">
        <v>92</v>
      </c>
      <c r="BH238" s="9">
        <v>14</v>
      </c>
      <c r="BI238" s="9">
        <v>2</v>
      </c>
      <c r="BJ238" s="9">
        <v>1</v>
      </c>
      <c r="BK238" s="8" t="s">
        <v>14</v>
      </c>
      <c r="BL238" s="8" t="s">
        <v>14</v>
      </c>
      <c r="BM238" s="8" t="s">
        <v>14</v>
      </c>
      <c r="BN238" s="8" t="s">
        <v>14</v>
      </c>
    </row>
    <row r="239" spans="2:258" ht="15.75" thickBot="1" x14ac:dyDescent="0.3">
      <c r="B239" s="79"/>
      <c r="C239" s="13" t="s">
        <v>18</v>
      </c>
      <c r="D239" s="19">
        <f t="shared" si="34"/>
        <v>1142</v>
      </c>
      <c r="E239" s="47" t="str">
        <f t="shared" si="35"/>
        <v>0</v>
      </c>
      <c r="F239" s="47" t="str">
        <f t="shared" si="33"/>
        <v>0</v>
      </c>
      <c r="G239" s="47">
        <f t="shared" si="33"/>
        <v>682</v>
      </c>
      <c r="H239" s="47">
        <f t="shared" si="33"/>
        <v>338</v>
      </c>
      <c r="I239" s="47">
        <f t="shared" si="33"/>
        <v>90</v>
      </c>
      <c r="J239" s="47">
        <f t="shared" si="33"/>
        <v>29</v>
      </c>
      <c r="K239" s="47">
        <f t="shared" si="33"/>
        <v>2</v>
      </c>
      <c r="L239" s="47">
        <f t="shared" si="33"/>
        <v>1</v>
      </c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59"/>
      <c r="BA239" s="7" t="s">
        <v>18</v>
      </c>
      <c r="BB239" s="3">
        <v>1142</v>
      </c>
      <c r="BC239" s="8" t="s">
        <v>14</v>
      </c>
      <c r="BD239" s="8" t="s">
        <v>14</v>
      </c>
      <c r="BE239" s="9">
        <v>682</v>
      </c>
      <c r="BF239" s="9">
        <v>338</v>
      </c>
      <c r="BG239" s="9">
        <v>90</v>
      </c>
      <c r="BH239" s="9">
        <v>29</v>
      </c>
      <c r="BI239" s="9">
        <v>2</v>
      </c>
      <c r="BJ239" s="8">
        <v>1</v>
      </c>
      <c r="BK239" s="8" t="s">
        <v>14</v>
      </c>
      <c r="BL239" s="8" t="s">
        <v>14</v>
      </c>
      <c r="BM239" s="8" t="s">
        <v>14</v>
      </c>
      <c r="BN239" s="8" t="s">
        <v>14</v>
      </c>
    </row>
    <row r="240" spans="2:258" ht="15.75" thickBot="1" x14ac:dyDescent="0.3">
      <c r="B240" s="79"/>
      <c r="C240" s="13" t="s">
        <v>19</v>
      </c>
      <c r="D240" s="19">
        <f t="shared" si="34"/>
        <v>979</v>
      </c>
      <c r="E240" s="47" t="str">
        <f t="shared" si="35"/>
        <v>0</v>
      </c>
      <c r="F240" s="47" t="str">
        <f t="shared" si="33"/>
        <v>0</v>
      </c>
      <c r="G240" s="47">
        <f t="shared" si="33"/>
        <v>240</v>
      </c>
      <c r="H240" s="47">
        <f t="shared" si="33"/>
        <v>508</v>
      </c>
      <c r="I240" s="47">
        <f t="shared" si="33"/>
        <v>162</v>
      </c>
      <c r="J240" s="47">
        <f t="shared" si="33"/>
        <v>52</v>
      </c>
      <c r="K240" s="47">
        <f t="shared" si="33"/>
        <v>17</v>
      </c>
      <c r="L240" s="47" t="str">
        <f t="shared" si="33"/>
        <v>0</v>
      </c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59"/>
      <c r="BA240" s="7" t="s">
        <v>19</v>
      </c>
      <c r="BB240" s="3">
        <v>979</v>
      </c>
      <c r="BC240" s="8" t="s">
        <v>14</v>
      </c>
      <c r="BD240" s="8" t="s">
        <v>14</v>
      </c>
      <c r="BE240" s="9">
        <v>240</v>
      </c>
      <c r="BF240" s="9">
        <v>508</v>
      </c>
      <c r="BG240" s="9">
        <v>162</v>
      </c>
      <c r="BH240" s="9">
        <v>52</v>
      </c>
      <c r="BI240" s="9">
        <v>17</v>
      </c>
      <c r="BJ240" s="8" t="s">
        <v>14</v>
      </c>
      <c r="BK240" s="8" t="s">
        <v>14</v>
      </c>
      <c r="BL240" s="8" t="s">
        <v>14</v>
      </c>
      <c r="BM240" s="8" t="s">
        <v>14</v>
      </c>
      <c r="BN240" s="8" t="s">
        <v>14</v>
      </c>
    </row>
    <row r="241" spans="2:178" ht="15.75" thickBot="1" x14ac:dyDescent="0.3">
      <c r="B241" s="79"/>
      <c r="C241" s="13" t="s">
        <v>20</v>
      </c>
      <c r="D241" s="19">
        <f t="shared" si="34"/>
        <v>406</v>
      </c>
      <c r="E241" s="47" t="str">
        <f t="shared" si="35"/>
        <v>0</v>
      </c>
      <c r="F241" s="47" t="str">
        <f t="shared" si="33"/>
        <v>0</v>
      </c>
      <c r="G241" s="47">
        <f t="shared" si="33"/>
        <v>72</v>
      </c>
      <c r="H241" s="47">
        <f t="shared" si="33"/>
        <v>240</v>
      </c>
      <c r="I241" s="47">
        <f t="shared" si="33"/>
        <v>50</v>
      </c>
      <c r="J241" s="47">
        <f t="shared" si="33"/>
        <v>42</v>
      </c>
      <c r="K241" s="47">
        <f t="shared" si="33"/>
        <v>2</v>
      </c>
      <c r="L241" s="47" t="str">
        <f t="shared" si="33"/>
        <v>0</v>
      </c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59"/>
      <c r="BA241" s="7" t="s">
        <v>20</v>
      </c>
      <c r="BB241" s="3">
        <v>406</v>
      </c>
      <c r="BC241" s="8" t="s">
        <v>14</v>
      </c>
      <c r="BD241" s="8" t="s">
        <v>14</v>
      </c>
      <c r="BE241" s="9">
        <v>72</v>
      </c>
      <c r="BF241" s="9">
        <v>240</v>
      </c>
      <c r="BG241" s="9">
        <v>50</v>
      </c>
      <c r="BH241" s="9">
        <v>42</v>
      </c>
      <c r="BI241" s="9">
        <v>2</v>
      </c>
      <c r="BJ241" s="8" t="s">
        <v>14</v>
      </c>
      <c r="BK241" s="8" t="s">
        <v>14</v>
      </c>
      <c r="BL241" s="8" t="s">
        <v>14</v>
      </c>
      <c r="BM241" s="8" t="s">
        <v>14</v>
      </c>
      <c r="BN241" s="8" t="s">
        <v>14</v>
      </c>
    </row>
    <row r="242" spans="2:178" ht="15.75" thickBot="1" x14ac:dyDescent="0.3">
      <c r="B242" s="79"/>
      <c r="C242" s="13" t="s">
        <v>21</v>
      </c>
      <c r="D242" s="19">
        <f t="shared" si="34"/>
        <v>0</v>
      </c>
      <c r="E242" s="47" t="str">
        <f t="shared" si="35"/>
        <v>0</v>
      </c>
      <c r="F242" s="47" t="str">
        <f t="shared" si="33"/>
        <v>0</v>
      </c>
      <c r="G242" s="47" t="str">
        <f t="shared" si="33"/>
        <v>0</v>
      </c>
      <c r="H242" s="47" t="str">
        <f t="shared" si="33"/>
        <v>0</v>
      </c>
      <c r="I242" s="47" t="str">
        <f t="shared" si="33"/>
        <v>0</v>
      </c>
      <c r="J242" s="47" t="str">
        <f t="shared" si="33"/>
        <v>0</v>
      </c>
      <c r="K242" s="47" t="str">
        <f t="shared" si="33"/>
        <v>0</v>
      </c>
      <c r="L242" s="47" t="str">
        <f t="shared" si="33"/>
        <v>0</v>
      </c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59"/>
      <c r="BA242" s="7" t="s">
        <v>21</v>
      </c>
      <c r="BB242" s="4" t="s">
        <v>14</v>
      </c>
      <c r="BC242" s="8" t="s">
        <v>14</v>
      </c>
      <c r="BD242" s="8" t="s">
        <v>14</v>
      </c>
      <c r="BE242" s="8" t="s">
        <v>14</v>
      </c>
      <c r="BF242" s="8" t="s">
        <v>14</v>
      </c>
      <c r="BG242" s="8" t="s">
        <v>14</v>
      </c>
      <c r="BH242" s="8" t="s">
        <v>14</v>
      </c>
      <c r="BI242" s="8" t="s">
        <v>14</v>
      </c>
      <c r="BJ242" s="8" t="s">
        <v>14</v>
      </c>
      <c r="BK242" s="8" t="s">
        <v>14</v>
      </c>
      <c r="BL242" s="8" t="s">
        <v>14</v>
      </c>
      <c r="BM242" s="8" t="s">
        <v>14</v>
      </c>
      <c r="BN242" s="8" t="s">
        <v>14</v>
      </c>
    </row>
    <row r="243" spans="2:178" ht="15.75" thickBot="1" x14ac:dyDescent="0.3">
      <c r="B243" s="79"/>
      <c r="C243" s="13" t="s">
        <v>22</v>
      </c>
      <c r="D243" s="19">
        <f t="shared" si="34"/>
        <v>105</v>
      </c>
      <c r="E243" s="47" t="str">
        <f t="shared" si="35"/>
        <v>0</v>
      </c>
      <c r="F243" s="47" t="str">
        <f t="shared" si="33"/>
        <v>0</v>
      </c>
      <c r="G243" s="47">
        <f t="shared" si="33"/>
        <v>99</v>
      </c>
      <c r="H243" s="47">
        <f t="shared" si="33"/>
        <v>4</v>
      </c>
      <c r="I243" s="47">
        <f t="shared" si="33"/>
        <v>2</v>
      </c>
      <c r="J243" s="47" t="str">
        <f t="shared" si="33"/>
        <v>0</v>
      </c>
      <c r="K243" s="47" t="str">
        <f t="shared" si="33"/>
        <v>0</v>
      </c>
      <c r="L243" s="47" t="str">
        <f t="shared" si="33"/>
        <v>0</v>
      </c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59"/>
      <c r="BA243" s="7" t="s">
        <v>22</v>
      </c>
      <c r="BB243" s="3">
        <v>105</v>
      </c>
      <c r="BC243" s="8" t="s">
        <v>14</v>
      </c>
      <c r="BD243" s="8" t="s">
        <v>14</v>
      </c>
      <c r="BE243" s="9">
        <v>99</v>
      </c>
      <c r="BF243" s="9">
        <v>4</v>
      </c>
      <c r="BG243" s="9">
        <v>2</v>
      </c>
      <c r="BH243" s="8" t="s">
        <v>14</v>
      </c>
      <c r="BI243" s="8" t="s">
        <v>14</v>
      </c>
      <c r="BJ243" s="8" t="s">
        <v>14</v>
      </c>
      <c r="BK243" s="8" t="s">
        <v>14</v>
      </c>
      <c r="BL243" s="8" t="s">
        <v>14</v>
      </c>
      <c r="BM243" s="8" t="s">
        <v>14</v>
      </c>
      <c r="BN243" s="8" t="s">
        <v>14</v>
      </c>
    </row>
    <row r="244" spans="2:178" ht="15.75" thickBot="1" x14ac:dyDescent="0.3">
      <c r="B244" s="79"/>
      <c r="C244" s="13" t="s">
        <v>23</v>
      </c>
      <c r="D244" s="19">
        <f t="shared" si="34"/>
        <v>0</v>
      </c>
      <c r="E244" s="47" t="str">
        <f t="shared" si="35"/>
        <v>0</v>
      </c>
      <c r="F244" s="47" t="str">
        <f t="shared" si="33"/>
        <v>0</v>
      </c>
      <c r="G244" s="47" t="str">
        <f t="shared" si="33"/>
        <v>0</v>
      </c>
      <c r="H244" s="47" t="str">
        <f t="shared" si="33"/>
        <v>0</v>
      </c>
      <c r="I244" s="47" t="str">
        <f t="shared" si="33"/>
        <v>0</v>
      </c>
      <c r="J244" s="47" t="str">
        <f t="shared" si="33"/>
        <v>0</v>
      </c>
      <c r="K244" s="47" t="str">
        <f t="shared" si="33"/>
        <v>0</v>
      </c>
      <c r="L244" s="47" t="str">
        <f t="shared" si="33"/>
        <v>0</v>
      </c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59"/>
      <c r="BA244" s="7" t="s">
        <v>23</v>
      </c>
      <c r="BB244" s="4" t="s">
        <v>14</v>
      </c>
      <c r="BC244" s="8" t="s">
        <v>14</v>
      </c>
      <c r="BD244" s="8" t="s">
        <v>14</v>
      </c>
      <c r="BE244" s="8" t="s">
        <v>14</v>
      </c>
      <c r="BF244" s="8" t="s">
        <v>14</v>
      </c>
      <c r="BG244" s="8" t="s">
        <v>14</v>
      </c>
      <c r="BH244" s="8" t="s">
        <v>14</v>
      </c>
      <c r="BI244" s="8" t="s">
        <v>14</v>
      </c>
      <c r="BJ244" s="8" t="s">
        <v>14</v>
      </c>
      <c r="BK244" s="8" t="s">
        <v>14</v>
      </c>
      <c r="BL244" s="8" t="s">
        <v>14</v>
      </c>
      <c r="BM244" s="8" t="s">
        <v>14</v>
      </c>
      <c r="BN244" s="8" t="s">
        <v>14</v>
      </c>
    </row>
    <row r="245" spans="2:178" ht="15.75" thickBot="1" x14ac:dyDescent="0.3">
      <c r="B245" s="79"/>
      <c r="C245" s="13" t="s">
        <v>24</v>
      </c>
      <c r="D245" s="19">
        <f t="shared" si="34"/>
        <v>0</v>
      </c>
      <c r="E245" s="47" t="str">
        <f t="shared" si="35"/>
        <v>0</v>
      </c>
      <c r="F245" s="47" t="str">
        <f t="shared" si="33"/>
        <v>0</v>
      </c>
      <c r="G245" s="47" t="str">
        <f t="shared" si="33"/>
        <v>0</v>
      </c>
      <c r="H245" s="47" t="str">
        <f t="shared" si="33"/>
        <v>0</v>
      </c>
      <c r="I245" s="47" t="str">
        <f t="shared" si="33"/>
        <v>0</v>
      </c>
      <c r="J245" s="47" t="str">
        <f t="shared" si="33"/>
        <v>0</v>
      </c>
      <c r="K245" s="47" t="str">
        <f t="shared" si="33"/>
        <v>0</v>
      </c>
      <c r="L245" s="47" t="str">
        <f t="shared" si="33"/>
        <v>0</v>
      </c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59"/>
      <c r="BA245" s="7" t="s">
        <v>24</v>
      </c>
      <c r="BB245" s="4" t="s">
        <v>14</v>
      </c>
      <c r="BC245" s="8" t="s">
        <v>14</v>
      </c>
      <c r="BD245" s="8" t="s">
        <v>14</v>
      </c>
      <c r="BE245" s="8" t="s">
        <v>14</v>
      </c>
      <c r="BF245" s="8" t="s">
        <v>14</v>
      </c>
      <c r="BG245" s="8" t="s">
        <v>14</v>
      </c>
      <c r="BH245" s="8" t="s">
        <v>14</v>
      </c>
      <c r="BI245" s="8" t="s">
        <v>14</v>
      </c>
      <c r="BJ245" s="8" t="s">
        <v>14</v>
      </c>
      <c r="BK245" s="8" t="s">
        <v>14</v>
      </c>
      <c r="BL245" s="8" t="s">
        <v>14</v>
      </c>
      <c r="BM245" s="8" t="s">
        <v>14</v>
      </c>
      <c r="BN245" s="8" t="s">
        <v>14</v>
      </c>
    </row>
    <row r="246" spans="2:178" ht="15.75" thickBot="1" x14ac:dyDescent="0.3">
      <c r="B246" s="80"/>
      <c r="C246" s="15" t="s">
        <v>25</v>
      </c>
      <c r="D246" s="19">
        <f t="shared" si="34"/>
        <v>1</v>
      </c>
      <c r="E246" s="47">
        <f t="shared" si="35"/>
        <v>0</v>
      </c>
      <c r="F246" s="47">
        <f t="shared" si="33"/>
        <v>0</v>
      </c>
      <c r="G246" s="47">
        <f t="shared" si="33"/>
        <v>0</v>
      </c>
      <c r="H246" s="47">
        <f t="shared" si="33"/>
        <v>0</v>
      </c>
      <c r="I246" s="47">
        <f t="shared" si="33"/>
        <v>0</v>
      </c>
      <c r="J246" s="47">
        <f t="shared" si="33"/>
        <v>1</v>
      </c>
      <c r="K246" s="47">
        <f t="shared" si="33"/>
        <v>0</v>
      </c>
      <c r="L246" s="47">
        <f t="shared" si="33"/>
        <v>0</v>
      </c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60"/>
      <c r="BA246" s="6" t="s">
        <v>25</v>
      </c>
      <c r="BB246" s="10">
        <v>1</v>
      </c>
      <c r="BC246" s="11"/>
      <c r="BD246" s="11"/>
      <c r="BE246" s="11"/>
      <c r="BF246" s="11"/>
      <c r="BG246" s="11"/>
      <c r="BH246" s="12">
        <v>1</v>
      </c>
      <c r="BI246" s="11"/>
      <c r="BJ246" s="11"/>
      <c r="BK246" s="11"/>
      <c r="BL246" s="11"/>
      <c r="BM246" s="11"/>
      <c r="BN246" s="11"/>
    </row>
    <row r="247" spans="2:178" x14ac:dyDescent="0.25">
      <c r="B247" s="21"/>
      <c r="C247" s="21"/>
      <c r="D247" s="39"/>
      <c r="E247" s="39"/>
      <c r="F247" s="39"/>
      <c r="G247" s="39"/>
      <c r="H247" s="39"/>
      <c r="I247" s="39"/>
      <c r="J247" s="39"/>
      <c r="K247" s="39"/>
      <c r="L247" s="39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</row>
    <row r="248" spans="2:178" x14ac:dyDescent="0.25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</row>
    <row r="249" spans="2:178" x14ac:dyDescent="0.25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</row>
    <row r="250" spans="2:178" x14ac:dyDescent="0.25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</row>
    <row r="251" spans="2:178" x14ac:dyDescent="0.25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</row>
    <row r="252" spans="2:178" x14ac:dyDescent="0.25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</row>
    <row r="253" spans="2:178" x14ac:dyDescent="0.25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57" t="s">
        <v>198</v>
      </c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21"/>
      <c r="AY253" s="21"/>
    </row>
    <row r="254" spans="2:178" ht="15.75" thickBot="1" x14ac:dyDescent="0.3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</row>
    <row r="255" spans="2:178" ht="15.75" thickBot="1" x14ac:dyDescent="0.3">
      <c r="B255" s="25"/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BB255" s="1" t="s">
        <v>1</v>
      </c>
      <c r="BC255" s="2" t="s">
        <v>2</v>
      </c>
      <c r="BD255" s="2" t="s">
        <v>3</v>
      </c>
      <c r="BE255" s="2" t="s">
        <v>4</v>
      </c>
      <c r="BF255" s="2" t="s">
        <v>5</v>
      </c>
      <c r="BG255" s="2" t="s">
        <v>6</v>
      </c>
      <c r="BH255" s="2" t="s">
        <v>7</v>
      </c>
      <c r="BI255" s="2" t="s">
        <v>8</v>
      </c>
      <c r="BJ255" s="2" t="s">
        <v>9</v>
      </c>
      <c r="BK255" s="2" t="s">
        <v>10</v>
      </c>
      <c r="BL255" s="2" t="s">
        <v>11</v>
      </c>
      <c r="BM255" s="2" t="s">
        <v>12</v>
      </c>
      <c r="BN255" s="2" t="s">
        <v>13</v>
      </c>
      <c r="BR255" s="1" t="s">
        <v>1</v>
      </c>
      <c r="BS255" s="2" t="s">
        <v>2</v>
      </c>
      <c r="BT255" s="2" t="s">
        <v>3</v>
      </c>
      <c r="BU255" s="2" t="s">
        <v>4</v>
      </c>
      <c r="BV255" s="2" t="s">
        <v>5</v>
      </c>
      <c r="BW255" s="2" t="s">
        <v>6</v>
      </c>
      <c r="BX255" s="2" t="s">
        <v>7</v>
      </c>
      <c r="BY255" s="2" t="s">
        <v>8</v>
      </c>
      <c r="BZ255" s="2" t="s">
        <v>9</v>
      </c>
      <c r="CA255" s="2" t="s">
        <v>10</v>
      </c>
      <c r="CB255" s="2" t="s">
        <v>11</v>
      </c>
      <c r="CC255" s="2" t="s">
        <v>12</v>
      </c>
      <c r="CD255" s="2" t="s">
        <v>13</v>
      </c>
      <c r="CH255" s="1" t="s">
        <v>1</v>
      </c>
      <c r="CI255" s="2" t="s">
        <v>2</v>
      </c>
      <c r="CJ255" s="2" t="s">
        <v>3</v>
      </c>
      <c r="CK255" s="2" t="s">
        <v>4</v>
      </c>
      <c r="CL255" s="2" t="s">
        <v>5</v>
      </c>
      <c r="CM255" s="2" t="s">
        <v>6</v>
      </c>
      <c r="CN255" s="2" t="s">
        <v>7</v>
      </c>
      <c r="CO255" s="2" t="s">
        <v>8</v>
      </c>
      <c r="CP255" s="2" t="s">
        <v>9</v>
      </c>
      <c r="CQ255" s="2" t="s">
        <v>10</v>
      </c>
      <c r="CR255" s="2" t="s">
        <v>11</v>
      </c>
      <c r="CS255" s="2" t="s">
        <v>12</v>
      </c>
      <c r="CT255" s="2" t="s">
        <v>13</v>
      </c>
      <c r="CX255" s="1" t="s">
        <v>1</v>
      </c>
      <c r="CY255" s="2" t="s">
        <v>2</v>
      </c>
      <c r="CZ255" s="2" t="s">
        <v>3</v>
      </c>
      <c r="DA255" s="2" t="s">
        <v>4</v>
      </c>
      <c r="DB255" s="2" t="s">
        <v>5</v>
      </c>
      <c r="DC255" s="2" t="s">
        <v>6</v>
      </c>
      <c r="DD255" s="2" t="s">
        <v>7</v>
      </c>
      <c r="DE255" s="2" t="s">
        <v>8</v>
      </c>
      <c r="DF255" s="2" t="s">
        <v>9</v>
      </c>
      <c r="DG255" s="2" t="s">
        <v>10</v>
      </c>
      <c r="DH255" s="2" t="s">
        <v>11</v>
      </c>
      <c r="DI255" s="2" t="s">
        <v>12</v>
      </c>
      <c r="DJ255" s="2" t="s">
        <v>13</v>
      </c>
      <c r="DN255" s="1" t="s">
        <v>1</v>
      </c>
      <c r="DO255" s="2" t="s">
        <v>2</v>
      </c>
      <c r="DP255" s="2" t="s">
        <v>3</v>
      </c>
      <c r="DQ255" s="2" t="s">
        <v>4</v>
      </c>
      <c r="DR255" s="2" t="s">
        <v>5</v>
      </c>
      <c r="DS255" s="2" t="s">
        <v>6</v>
      </c>
      <c r="DT255" s="2" t="s">
        <v>7</v>
      </c>
      <c r="DU255" s="2" t="s">
        <v>8</v>
      </c>
      <c r="DV255" s="2" t="s">
        <v>9</v>
      </c>
      <c r="DW255" s="2" t="s">
        <v>10</v>
      </c>
      <c r="DX255" s="2" t="s">
        <v>11</v>
      </c>
      <c r="DY255" s="2" t="s">
        <v>12</v>
      </c>
      <c r="DZ255" s="2" t="s">
        <v>13</v>
      </c>
      <c r="ED255" s="1" t="s">
        <v>1</v>
      </c>
      <c r="EE255" s="2" t="s">
        <v>2</v>
      </c>
      <c r="EF255" s="2" t="s">
        <v>3</v>
      </c>
      <c r="EG255" s="2" t="s">
        <v>4</v>
      </c>
      <c r="EH255" s="2" t="s">
        <v>5</v>
      </c>
      <c r="EI255" s="2" t="s">
        <v>6</v>
      </c>
      <c r="EJ255" s="2" t="s">
        <v>7</v>
      </c>
      <c r="EK255" s="2" t="s">
        <v>8</v>
      </c>
      <c r="EL255" s="2" t="s">
        <v>9</v>
      </c>
      <c r="EM255" s="2" t="s">
        <v>10</v>
      </c>
      <c r="EN255" s="2" t="s">
        <v>11</v>
      </c>
      <c r="EO255" s="2" t="s">
        <v>12</v>
      </c>
      <c r="EP255" s="2" t="s">
        <v>13</v>
      </c>
      <c r="ET255" s="1" t="s">
        <v>1</v>
      </c>
      <c r="EU255" s="2" t="s">
        <v>2</v>
      </c>
      <c r="EV255" s="2" t="s">
        <v>3</v>
      </c>
      <c r="EW255" s="2" t="s">
        <v>4</v>
      </c>
      <c r="EX255" s="2" t="s">
        <v>5</v>
      </c>
      <c r="EY255" s="2" t="s">
        <v>6</v>
      </c>
      <c r="EZ255" s="2" t="s">
        <v>7</v>
      </c>
      <c r="FA255" s="2" t="s">
        <v>8</v>
      </c>
      <c r="FB255" s="2" t="s">
        <v>9</v>
      </c>
      <c r="FC255" s="2" t="s">
        <v>10</v>
      </c>
      <c r="FD255" s="2" t="s">
        <v>11</v>
      </c>
      <c r="FE255" s="2" t="s">
        <v>12</v>
      </c>
      <c r="FF255" s="2" t="s">
        <v>13</v>
      </c>
      <c r="FJ255" s="1" t="s">
        <v>1</v>
      </c>
      <c r="FK255" s="2" t="s">
        <v>2</v>
      </c>
      <c r="FL255" s="2" t="s">
        <v>3</v>
      </c>
      <c r="FM255" s="2" t="s">
        <v>4</v>
      </c>
      <c r="FN255" s="2" t="s">
        <v>5</v>
      </c>
      <c r="FO255" s="2" t="s">
        <v>6</v>
      </c>
      <c r="FP255" s="2" t="s">
        <v>7</v>
      </c>
      <c r="FQ255" s="2" t="s">
        <v>8</v>
      </c>
      <c r="FR255" s="2" t="s">
        <v>9</v>
      </c>
      <c r="FS255" s="2" t="s">
        <v>10</v>
      </c>
      <c r="FT255" s="2" t="s">
        <v>11</v>
      </c>
      <c r="FU255" s="2" t="s">
        <v>12</v>
      </c>
      <c r="FV255" s="2" t="s">
        <v>13</v>
      </c>
    </row>
    <row r="256" spans="2:178" ht="15.75" thickBot="1" x14ac:dyDescent="0.3">
      <c r="B256" s="78" t="s">
        <v>176</v>
      </c>
      <c r="C256" s="18" t="s">
        <v>197</v>
      </c>
      <c r="D256" s="18" t="s">
        <v>26</v>
      </c>
      <c r="E256" s="18" t="s">
        <v>27</v>
      </c>
      <c r="F256" s="18" t="s">
        <v>28</v>
      </c>
      <c r="G256" s="18" t="s">
        <v>29</v>
      </c>
      <c r="H256" s="18" t="s">
        <v>30</v>
      </c>
      <c r="I256" s="18" t="s">
        <v>31</v>
      </c>
      <c r="J256" s="18" t="s">
        <v>32</v>
      </c>
      <c r="K256" s="18" t="s">
        <v>203</v>
      </c>
      <c r="L256" s="18" t="s">
        <v>204</v>
      </c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58" t="s">
        <v>57</v>
      </c>
      <c r="BA256" s="1" t="s">
        <v>1</v>
      </c>
      <c r="BB256" s="5">
        <v>2483</v>
      </c>
      <c r="BC256" s="6" t="s">
        <v>14</v>
      </c>
      <c r="BD256" s="6" t="s">
        <v>14</v>
      </c>
      <c r="BE256" s="5">
        <v>1371</v>
      </c>
      <c r="BF256" s="5">
        <v>949</v>
      </c>
      <c r="BG256" s="5">
        <v>145</v>
      </c>
      <c r="BH256" s="5">
        <v>16</v>
      </c>
      <c r="BI256" s="5">
        <v>2</v>
      </c>
      <c r="BJ256" s="6" t="s">
        <v>14</v>
      </c>
      <c r="BK256" s="6" t="s">
        <v>14</v>
      </c>
      <c r="BL256" s="6" t="s">
        <v>14</v>
      </c>
      <c r="BM256" s="6" t="s">
        <v>14</v>
      </c>
      <c r="BN256" s="6" t="s">
        <v>14</v>
      </c>
      <c r="BP256" s="58" t="s">
        <v>102</v>
      </c>
      <c r="BQ256" s="1" t="s">
        <v>1</v>
      </c>
      <c r="BR256" s="5">
        <v>124</v>
      </c>
      <c r="BS256" s="6" t="s">
        <v>14</v>
      </c>
      <c r="BT256" s="6" t="s">
        <v>14</v>
      </c>
      <c r="BU256" s="5">
        <v>74</v>
      </c>
      <c r="BV256" s="5">
        <v>44</v>
      </c>
      <c r="BW256" s="5">
        <v>4</v>
      </c>
      <c r="BX256" s="5">
        <v>2</v>
      </c>
      <c r="BY256" s="6" t="s">
        <v>14</v>
      </c>
      <c r="BZ256" s="6" t="s">
        <v>14</v>
      </c>
      <c r="CA256" s="6" t="s">
        <v>14</v>
      </c>
      <c r="CB256" s="6" t="s">
        <v>14</v>
      </c>
      <c r="CC256" s="6" t="s">
        <v>14</v>
      </c>
      <c r="CD256" s="6" t="s">
        <v>14</v>
      </c>
      <c r="CF256" s="58" t="s">
        <v>103</v>
      </c>
      <c r="CG256" s="1" t="s">
        <v>1</v>
      </c>
      <c r="CH256" s="5">
        <v>130</v>
      </c>
      <c r="CI256" s="6" t="s">
        <v>14</v>
      </c>
      <c r="CJ256" s="6" t="s">
        <v>14</v>
      </c>
      <c r="CK256" s="5">
        <v>64</v>
      </c>
      <c r="CL256" s="5">
        <v>56</v>
      </c>
      <c r="CM256" s="6" t="s">
        <v>14</v>
      </c>
      <c r="CN256" s="5">
        <v>10</v>
      </c>
      <c r="CO256" s="6" t="s">
        <v>14</v>
      </c>
      <c r="CP256" s="6" t="s">
        <v>14</v>
      </c>
      <c r="CQ256" s="6" t="s">
        <v>14</v>
      </c>
      <c r="CR256" s="6" t="s">
        <v>14</v>
      </c>
      <c r="CS256" s="6" t="s">
        <v>14</v>
      </c>
      <c r="CT256" s="6" t="s">
        <v>14</v>
      </c>
      <c r="CV256" s="58" t="s">
        <v>133</v>
      </c>
      <c r="CW256" s="1" t="s">
        <v>1</v>
      </c>
      <c r="CX256" s="5">
        <v>361</v>
      </c>
      <c r="CY256" s="6" t="s">
        <v>14</v>
      </c>
      <c r="CZ256" s="6" t="s">
        <v>14</v>
      </c>
      <c r="DA256" s="5">
        <v>229</v>
      </c>
      <c r="DB256" s="5">
        <v>108</v>
      </c>
      <c r="DC256" s="5">
        <v>23</v>
      </c>
      <c r="DD256" s="5">
        <v>1</v>
      </c>
      <c r="DE256" s="6" t="s">
        <v>14</v>
      </c>
      <c r="DF256" s="6" t="s">
        <v>14</v>
      </c>
      <c r="DG256" s="6" t="s">
        <v>14</v>
      </c>
      <c r="DH256" s="6" t="s">
        <v>14</v>
      </c>
      <c r="DI256" s="6" t="s">
        <v>14</v>
      </c>
      <c r="DJ256" s="6" t="s">
        <v>14</v>
      </c>
      <c r="DL256" s="58" t="s">
        <v>134</v>
      </c>
      <c r="DM256" s="1" t="s">
        <v>1</v>
      </c>
      <c r="DN256" s="5">
        <v>134</v>
      </c>
      <c r="DO256" s="6" t="s">
        <v>14</v>
      </c>
      <c r="DP256" s="6" t="s">
        <v>14</v>
      </c>
      <c r="DQ256" s="5">
        <v>113</v>
      </c>
      <c r="DR256" s="5">
        <v>13</v>
      </c>
      <c r="DS256" s="5">
        <v>8</v>
      </c>
      <c r="DT256" s="6" t="s">
        <v>14</v>
      </c>
      <c r="DU256" s="6" t="s">
        <v>14</v>
      </c>
      <c r="DV256" s="6" t="s">
        <v>14</v>
      </c>
      <c r="DW256" s="6" t="s">
        <v>14</v>
      </c>
      <c r="DX256" s="6" t="s">
        <v>14</v>
      </c>
      <c r="DY256" s="6" t="s">
        <v>14</v>
      </c>
      <c r="DZ256" s="6" t="s">
        <v>14</v>
      </c>
      <c r="EB256" s="58" t="s">
        <v>135</v>
      </c>
      <c r="EC256" s="1" t="s">
        <v>1</v>
      </c>
      <c r="ED256" s="5">
        <v>362</v>
      </c>
      <c r="EE256" s="6" t="s">
        <v>14</v>
      </c>
      <c r="EF256" s="6" t="s">
        <v>14</v>
      </c>
      <c r="EG256" s="5">
        <v>231</v>
      </c>
      <c r="EH256" s="5">
        <v>128</v>
      </c>
      <c r="EI256" s="5">
        <v>2</v>
      </c>
      <c r="EJ256" s="5">
        <v>1</v>
      </c>
      <c r="EK256" s="6" t="s">
        <v>14</v>
      </c>
      <c r="EL256" s="6" t="s">
        <v>14</v>
      </c>
      <c r="EM256" s="6" t="s">
        <v>14</v>
      </c>
      <c r="EN256" s="6" t="s">
        <v>14</v>
      </c>
      <c r="EO256" s="6" t="s">
        <v>14</v>
      </c>
      <c r="EP256" s="6" t="s">
        <v>14</v>
      </c>
      <c r="ER256" s="58" t="s">
        <v>143</v>
      </c>
      <c r="ES256" s="1" t="s">
        <v>1</v>
      </c>
      <c r="ET256" s="5">
        <v>71</v>
      </c>
      <c r="EU256" s="6" t="s">
        <v>14</v>
      </c>
      <c r="EV256" s="6" t="s">
        <v>14</v>
      </c>
      <c r="EW256" s="6" t="s">
        <v>14</v>
      </c>
      <c r="EX256" s="5">
        <v>71</v>
      </c>
      <c r="EY256" s="6" t="s">
        <v>14</v>
      </c>
      <c r="EZ256" s="6" t="s">
        <v>14</v>
      </c>
      <c r="FA256" s="6" t="s">
        <v>14</v>
      </c>
      <c r="FB256" s="6" t="s">
        <v>14</v>
      </c>
      <c r="FC256" s="6" t="s">
        <v>14</v>
      </c>
      <c r="FD256" s="6" t="s">
        <v>14</v>
      </c>
      <c r="FE256" s="6" t="s">
        <v>14</v>
      </c>
      <c r="FF256" s="6" t="s">
        <v>14</v>
      </c>
      <c r="FH256" s="58" t="s">
        <v>145</v>
      </c>
      <c r="FI256" s="1" t="s">
        <v>1</v>
      </c>
      <c r="FJ256" s="5">
        <v>21</v>
      </c>
      <c r="FK256" s="6" t="s">
        <v>14</v>
      </c>
      <c r="FL256" s="6" t="s">
        <v>14</v>
      </c>
      <c r="FM256" s="6" t="s">
        <v>14</v>
      </c>
      <c r="FN256" s="5">
        <v>21</v>
      </c>
      <c r="FO256" s="6" t="s">
        <v>14</v>
      </c>
      <c r="FP256" s="6" t="s">
        <v>14</v>
      </c>
      <c r="FQ256" s="6" t="s">
        <v>14</v>
      </c>
      <c r="FR256" s="6" t="s">
        <v>14</v>
      </c>
      <c r="FS256" s="6" t="s">
        <v>14</v>
      </c>
      <c r="FT256" s="6" t="s">
        <v>14</v>
      </c>
      <c r="FU256" s="6" t="s">
        <v>14</v>
      </c>
      <c r="FV256" s="6" t="s">
        <v>14</v>
      </c>
    </row>
    <row r="257" spans="2:178" ht="15.75" thickBot="1" x14ac:dyDescent="0.3">
      <c r="B257" s="79"/>
      <c r="C257" s="13" t="s">
        <v>16</v>
      </c>
      <c r="D257" s="19">
        <f>SUM(E257:L257)</f>
        <v>36</v>
      </c>
      <c r="E257" s="14">
        <f>BC257+BS257+CI257+CY257+DO257+EE257+EU257+FK257</f>
        <v>0</v>
      </c>
      <c r="F257" s="14">
        <f t="shared" ref="F257:L266" si="36">BD257+BT257+CJ257+CZ257+DP257+EF257+EV257+FL257</f>
        <v>0</v>
      </c>
      <c r="G257" s="14">
        <f t="shared" si="36"/>
        <v>28</v>
      </c>
      <c r="H257" s="14">
        <f t="shared" si="36"/>
        <v>7</v>
      </c>
      <c r="I257" s="14">
        <f t="shared" si="36"/>
        <v>1</v>
      </c>
      <c r="J257" s="14">
        <f t="shared" si="36"/>
        <v>0</v>
      </c>
      <c r="K257" s="14">
        <f t="shared" si="36"/>
        <v>0</v>
      </c>
      <c r="L257" s="14">
        <f t="shared" si="36"/>
        <v>0</v>
      </c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59"/>
      <c r="BA257" s="7" t="s">
        <v>16</v>
      </c>
      <c r="BB257" s="3">
        <v>34</v>
      </c>
      <c r="BC257" s="8" t="s">
        <v>14</v>
      </c>
      <c r="BD257" s="8" t="s">
        <v>14</v>
      </c>
      <c r="BE257" s="9">
        <v>28</v>
      </c>
      <c r="BF257" s="9">
        <v>6</v>
      </c>
      <c r="BG257" s="8" t="s">
        <v>14</v>
      </c>
      <c r="BH257" s="8" t="s">
        <v>14</v>
      </c>
      <c r="BI257" s="8" t="s">
        <v>14</v>
      </c>
      <c r="BJ257" s="8" t="s">
        <v>14</v>
      </c>
      <c r="BK257" s="8" t="s">
        <v>14</v>
      </c>
      <c r="BL257" s="8" t="s">
        <v>14</v>
      </c>
      <c r="BM257" s="8" t="s">
        <v>14</v>
      </c>
      <c r="BN257" s="8" t="s">
        <v>14</v>
      </c>
      <c r="BP257" s="59"/>
      <c r="BQ257" s="17" t="s">
        <v>16</v>
      </c>
      <c r="BR257" s="4" t="s">
        <v>14</v>
      </c>
      <c r="BS257" s="8" t="s">
        <v>14</v>
      </c>
      <c r="BT257" s="8" t="s">
        <v>14</v>
      </c>
      <c r="BU257" s="8" t="s">
        <v>14</v>
      </c>
      <c r="BV257" s="8" t="s">
        <v>14</v>
      </c>
      <c r="BW257" s="8" t="s">
        <v>14</v>
      </c>
      <c r="BX257" s="8" t="s">
        <v>14</v>
      </c>
      <c r="BY257" s="8" t="s">
        <v>14</v>
      </c>
      <c r="BZ257" s="8" t="s">
        <v>14</v>
      </c>
      <c r="CA257" s="8" t="s">
        <v>14</v>
      </c>
      <c r="CB257" s="8" t="s">
        <v>14</v>
      </c>
      <c r="CC257" s="8" t="s">
        <v>14</v>
      </c>
      <c r="CD257" s="8" t="s">
        <v>14</v>
      </c>
      <c r="CF257" s="59"/>
      <c r="CG257" s="17" t="s">
        <v>16</v>
      </c>
      <c r="CH257" s="4" t="s">
        <v>14</v>
      </c>
      <c r="CI257" s="8" t="s">
        <v>14</v>
      </c>
      <c r="CJ257" s="8" t="s">
        <v>14</v>
      </c>
      <c r="CK257" s="8" t="s">
        <v>14</v>
      </c>
      <c r="CL257" s="8" t="s">
        <v>14</v>
      </c>
      <c r="CM257" s="8" t="s">
        <v>14</v>
      </c>
      <c r="CN257" s="8" t="s">
        <v>14</v>
      </c>
      <c r="CO257" s="8" t="s">
        <v>14</v>
      </c>
      <c r="CP257" s="8" t="s">
        <v>14</v>
      </c>
      <c r="CQ257" s="8" t="s">
        <v>14</v>
      </c>
      <c r="CR257" s="8" t="s">
        <v>14</v>
      </c>
      <c r="CS257" s="8" t="s">
        <v>14</v>
      </c>
      <c r="CT257" s="8" t="s">
        <v>14</v>
      </c>
      <c r="CV257" s="59"/>
      <c r="CW257" s="17" t="s">
        <v>16</v>
      </c>
      <c r="CX257" s="4" t="s">
        <v>14</v>
      </c>
      <c r="CY257" s="8" t="s">
        <v>14</v>
      </c>
      <c r="CZ257" s="8" t="s">
        <v>14</v>
      </c>
      <c r="DA257" s="8" t="s">
        <v>14</v>
      </c>
      <c r="DB257" s="8" t="s">
        <v>14</v>
      </c>
      <c r="DC257" s="8" t="s">
        <v>14</v>
      </c>
      <c r="DD257" s="8" t="s">
        <v>14</v>
      </c>
      <c r="DE257" s="8" t="s">
        <v>14</v>
      </c>
      <c r="DF257" s="8" t="s">
        <v>14</v>
      </c>
      <c r="DG257" s="8" t="s">
        <v>14</v>
      </c>
      <c r="DH257" s="8" t="s">
        <v>14</v>
      </c>
      <c r="DI257" s="8" t="s">
        <v>14</v>
      </c>
      <c r="DJ257" s="8" t="s">
        <v>14</v>
      </c>
      <c r="DL257" s="59"/>
      <c r="DM257" s="17" t="s">
        <v>16</v>
      </c>
      <c r="DN257" s="3">
        <v>1</v>
      </c>
      <c r="DO257" s="8" t="s">
        <v>14</v>
      </c>
      <c r="DP257" s="8" t="s">
        <v>14</v>
      </c>
      <c r="DQ257" s="8" t="s">
        <v>14</v>
      </c>
      <c r="DR257" s="8" t="s">
        <v>14</v>
      </c>
      <c r="DS257" s="9">
        <v>1</v>
      </c>
      <c r="DT257" s="8" t="s">
        <v>14</v>
      </c>
      <c r="DU257" s="8" t="s">
        <v>14</v>
      </c>
      <c r="DV257" s="8" t="s">
        <v>14</v>
      </c>
      <c r="DW257" s="8" t="s">
        <v>14</v>
      </c>
      <c r="DX257" s="8" t="s">
        <v>14</v>
      </c>
      <c r="DY257" s="8" t="s">
        <v>14</v>
      </c>
      <c r="DZ257" s="8" t="s">
        <v>14</v>
      </c>
      <c r="EB257" s="59"/>
      <c r="EC257" s="17" t="s">
        <v>16</v>
      </c>
      <c r="ED257" s="3">
        <v>1</v>
      </c>
      <c r="EE257" s="8" t="s">
        <v>14</v>
      </c>
      <c r="EF257" s="8" t="s">
        <v>14</v>
      </c>
      <c r="EG257" s="8" t="s">
        <v>14</v>
      </c>
      <c r="EH257" s="9">
        <v>1</v>
      </c>
      <c r="EI257" s="8" t="s">
        <v>14</v>
      </c>
      <c r="EJ257" s="8" t="s">
        <v>14</v>
      </c>
      <c r="EK257" s="8" t="s">
        <v>14</v>
      </c>
      <c r="EL257" s="8" t="s">
        <v>14</v>
      </c>
      <c r="EM257" s="8" t="s">
        <v>14</v>
      </c>
      <c r="EN257" s="8" t="s">
        <v>14</v>
      </c>
      <c r="EO257" s="8" t="s">
        <v>14</v>
      </c>
      <c r="EP257" s="8" t="s">
        <v>14</v>
      </c>
      <c r="ER257" s="59"/>
      <c r="ES257" s="17" t="s">
        <v>16</v>
      </c>
      <c r="ET257" s="4" t="s">
        <v>14</v>
      </c>
      <c r="EU257" s="8" t="s">
        <v>14</v>
      </c>
      <c r="EV257" s="8" t="s">
        <v>14</v>
      </c>
      <c r="EW257" s="8" t="s">
        <v>14</v>
      </c>
      <c r="EX257" s="8" t="s">
        <v>14</v>
      </c>
      <c r="EY257" s="8" t="s">
        <v>14</v>
      </c>
      <c r="EZ257" s="8" t="s">
        <v>14</v>
      </c>
      <c r="FA257" s="8" t="s">
        <v>14</v>
      </c>
      <c r="FB257" s="8" t="s">
        <v>14</v>
      </c>
      <c r="FC257" s="8" t="s">
        <v>14</v>
      </c>
      <c r="FD257" s="8" t="s">
        <v>14</v>
      </c>
      <c r="FE257" s="8" t="s">
        <v>14</v>
      </c>
      <c r="FF257" s="8" t="s">
        <v>14</v>
      </c>
      <c r="FH257" s="59"/>
      <c r="FI257" s="17" t="s">
        <v>16</v>
      </c>
      <c r="FJ257" s="4" t="s">
        <v>14</v>
      </c>
      <c r="FK257" s="8" t="s">
        <v>14</v>
      </c>
      <c r="FL257" s="8" t="s">
        <v>14</v>
      </c>
      <c r="FM257" s="8" t="s">
        <v>14</v>
      </c>
      <c r="FN257" s="8" t="s">
        <v>14</v>
      </c>
      <c r="FO257" s="8" t="s">
        <v>14</v>
      </c>
      <c r="FP257" s="8" t="s">
        <v>14</v>
      </c>
      <c r="FQ257" s="8" t="s">
        <v>14</v>
      </c>
      <c r="FR257" s="8" t="s">
        <v>14</v>
      </c>
      <c r="FS257" s="8" t="s">
        <v>14</v>
      </c>
      <c r="FT257" s="8" t="s">
        <v>14</v>
      </c>
      <c r="FU257" s="8" t="s">
        <v>14</v>
      </c>
      <c r="FV257" s="8" t="s">
        <v>14</v>
      </c>
    </row>
    <row r="258" spans="2:178" ht="15.75" thickBot="1" x14ac:dyDescent="0.3">
      <c r="B258" s="79"/>
      <c r="C258" s="13" t="s">
        <v>17</v>
      </c>
      <c r="D258" s="19">
        <f t="shared" ref="D258:D266" si="37">SUM(E258:L258)</f>
        <v>1200</v>
      </c>
      <c r="E258" s="14">
        <f t="shared" ref="E258:E266" si="38">BC258+BS258+CI258+CY258+DO258+EE258+EU258+FK258</f>
        <v>0</v>
      </c>
      <c r="F258" s="14">
        <f t="shared" si="36"/>
        <v>0</v>
      </c>
      <c r="G258" s="14">
        <f t="shared" si="36"/>
        <v>719</v>
      </c>
      <c r="H258" s="14">
        <f t="shared" si="36"/>
        <v>424</v>
      </c>
      <c r="I258" s="14">
        <f t="shared" si="36"/>
        <v>52</v>
      </c>
      <c r="J258" s="14">
        <f t="shared" si="36"/>
        <v>5</v>
      </c>
      <c r="K258" s="14">
        <f t="shared" si="36"/>
        <v>0</v>
      </c>
      <c r="L258" s="14">
        <f t="shared" si="36"/>
        <v>0</v>
      </c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59"/>
      <c r="BA258" s="7" t="s">
        <v>17</v>
      </c>
      <c r="BB258" s="3">
        <v>820</v>
      </c>
      <c r="BC258" s="8" t="s">
        <v>14</v>
      </c>
      <c r="BD258" s="8" t="s">
        <v>14</v>
      </c>
      <c r="BE258" s="9">
        <v>489</v>
      </c>
      <c r="BF258" s="9">
        <v>285</v>
      </c>
      <c r="BG258" s="9">
        <v>43</v>
      </c>
      <c r="BH258" s="9">
        <v>3</v>
      </c>
      <c r="BI258" s="8" t="s">
        <v>14</v>
      </c>
      <c r="BJ258" s="8" t="s">
        <v>14</v>
      </c>
      <c r="BK258" s="8" t="s">
        <v>14</v>
      </c>
      <c r="BL258" s="8" t="s">
        <v>14</v>
      </c>
      <c r="BM258" s="8" t="s">
        <v>14</v>
      </c>
      <c r="BN258" s="8" t="s">
        <v>14</v>
      </c>
      <c r="BP258" s="59"/>
      <c r="BQ258" s="17" t="s">
        <v>17</v>
      </c>
      <c r="BR258" s="3">
        <v>25</v>
      </c>
      <c r="BS258" s="8" t="s">
        <v>14</v>
      </c>
      <c r="BT258" s="8" t="s">
        <v>14</v>
      </c>
      <c r="BU258" s="9">
        <v>12</v>
      </c>
      <c r="BV258" s="9">
        <v>12</v>
      </c>
      <c r="BW258" s="8" t="s">
        <v>14</v>
      </c>
      <c r="BX258" s="9">
        <v>1</v>
      </c>
      <c r="BY258" s="8" t="s">
        <v>14</v>
      </c>
      <c r="BZ258" s="8" t="s">
        <v>14</v>
      </c>
      <c r="CA258" s="8" t="s">
        <v>14</v>
      </c>
      <c r="CB258" s="8" t="s">
        <v>14</v>
      </c>
      <c r="CC258" s="8" t="s">
        <v>14</v>
      </c>
      <c r="CD258" s="8" t="s">
        <v>14</v>
      </c>
      <c r="CF258" s="59"/>
      <c r="CG258" s="17" t="s">
        <v>17</v>
      </c>
      <c r="CH258" s="3">
        <v>37</v>
      </c>
      <c r="CI258" s="8" t="s">
        <v>14</v>
      </c>
      <c r="CJ258" s="8" t="s">
        <v>14</v>
      </c>
      <c r="CK258" s="9">
        <v>16</v>
      </c>
      <c r="CL258" s="9">
        <v>20</v>
      </c>
      <c r="CM258" s="8" t="s">
        <v>14</v>
      </c>
      <c r="CN258" s="9">
        <v>1</v>
      </c>
      <c r="CO258" s="8" t="s">
        <v>14</v>
      </c>
      <c r="CP258" s="8" t="s">
        <v>14</v>
      </c>
      <c r="CQ258" s="8" t="s">
        <v>14</v>
      </c>
      <c r="CR258" s="8" t="s">
        <v>14</v>
      </c>
      <c r="CS258" s="8" t="s">
        <v>14</v>
      </c>
      <c r="CT258" s="8" t="s">
        <v>14</v>
      </c>
      <c r="CV258" s="59"/>
      <c r="CW258" s="17" t="s">
        <v>17</v>
      </c>
      <c r="CX258" s="3">
        <v>123</v>
      </c>
      <c r="CY258" s="8" t="s">
        <v>14</v>
      </c>
      <c r="CZ258" s="8" t="s">
        <v>14</v>
      </c>
      <c r="DA258" s="9">
        <v>75</v>
      </c>
      <c r="DB258" s="9">
        <v>41</v>
      </c>
      <c r="DC258" s="9">
        <v>7</v>
      </c>
      <c r="DD258" s="8" t="s">
        <v>14</v>
      </c>
      <c r="DE258" s="8" t="s">
        <v>14</v>
      </c>
      <c r="DF258" s="8" t="s">
        <v>14</v>
      </c>
      <c r="DG258" s="8" t="s">
        <v>14</v>
      </c>
      <c r="DH258" s="8" t="s">
        <v>14</v>
      </c>
      <c r="DI258" s="8" t="s">
        <v>14</v>
      </c>
      <c r="DJ258" s="8" t="s">
        <v>14</v>
      </c>
      <c r="DL258" s="59"/>
      <c r="DM258" s="17" t="s">
        <v>17</v>
      </c>
      <c r="DN258" s="3">
        <v>61</v>
      </c>
      <c r="DO258" s="8" t="s">
        <v>14</v>
      </c>
      <c r="DP258" s="8" t="s">
        <v>14</v>
      </c>
      <c r="DQ258" s="9">
        <v>52</v>
      </c>
      <c r="DR258" s="9">
        <v>7</v>
      </c>
      <c r="DS258" s="9">
        <v>2</v>
      </c>
      <c r="DT258" s="8" t="s">
        <v>14</v>
      </c>
      <c r="DU258" s="8" t="s">
        <v>14</v>
      </c>
      <c r="DV258" s="8" t="s">
        <v>14</v>
      </c>
      <c r="DW258" s="8" t="s">
        <v>14</v>
      </c>
      <c r="DX258" s="8" t="s">
        <v>14</v>
      </c>
      <c r="DY258" s="8" t="s">
        <v>14</v>
      </c>
      <c r="DZ258" s="8" t="s">
        <v>14</v>
      </c>
      <c r="EB258" s="59"/>
      <c r="EC258" s="17" t="s">
        <v>17</v>
      </c>
      <c r="ED258" s="3">
        <v>108</v>
      </c>
      <c r="EE258" s="8" t="s">
        <v>14</v>
      </c>
      <c r="EF258" s="8" t="s">
        <v>14</v>
      </c>
      <c r="EG258" s="9">
        <v>75</v>
      </c>
      <c r="EH258" s="9">
        <v>33</v>
      </c>
      <c r="EI258" s="8" t="s">
        <v>14</v>
      </c>
      <c r="EJ258" s="8" t="s">
        <v>14</v>
      </c>
      <c r="EK258" s="8" t="s">
        <v>14</v>
      </c>
      <c r="EL258" s="8" t="s">
        <v>14</v>
      </c>
      <c r="EM258" s="8" t="s">
        <v>14</v>
      </c>
      <c r="EN258" s="8" t="s">
        <v>14</v>
      </c>
      <c r="EO258" s="8" t="s">
        <v>14</v>
      </c>
      <c r="EP258" s="8" t="s">
        <v>14</v>
      </c>
      <c r="ER258" s="59"/>
      <c r="ES258" s="17" t="s">
        <v>17</v>
      </c>
      <c r="ET258" s="3">
        <v>21</v>
      </c>
      <c r="EU258" s="8" t="s">
        <v>14</v>
      </c>
      <c r="EV258" s="8" t="s">
        <v>14</v>
      </c>
      <c r="EW258" s="8" t="s">
        <v>14</v>
      </c>
      <c r="EX258" s="9">
        <v>21</v>
      </c>
      <c r="EY258" s="8" t="s">
        <v>14</v>
      </c>
      <c r="EZ258" s="8" t="s">
        <v>14</v>
      </c>
      <c r="FA258" s="8" t="s">
        <v>14</v>
      </c>
      <c r="FB258" s="8" t="s">
        <v>14</v>
      </c>
      <c r="FC258" s="8" t="s">
        <v>14</v>
      </c>
      <c r="FD258" s="8" t="s">
        <v>14</v>
      </c>
      <c r="FE258" s="8" t="s">
        <v>14</v>
      </c>
      <c r="FF258" s="8" t="s">
        <v>14</v>
      </c>
      <c r="FH258" s="59"/>
      <c r="FI258" s="17" t="s">
        <v>17</v>
      </c>
      <c r="FJ258" s="3">
        <v>5</v>
      </c>
      <c r="FK258" s="8" t="s">
        <v>14</v>
      </c>
      <c r="FL258" s="8" t="s">
        <v>14</v>
      </c>
      <c r="FM258" s="8" t="s">
        <v>14</v>
      </c>
      <c r="FN258" s="9">
        <v>5</v>
      </c>
      <c r="FO258" s="8" t="s">
        <v>14</v>
      </c>
      <c r="FP258" s="8" t="s">
        <v>14</v>
      </c>
      <c r="FQ258" s="8" t="s">
        <v>14</v>
      </c>
      <c r="FR258" s="8" t="s">
        <v>14</v>
      </c>
      <c r="FS258" s="8" t="s">
        <v>14</v>
      </c>
      <c r="FT258" s="8" t="s">
        <v>14</v>
      </c>
      <c r="FU258" s="8" t="s">
        <v>14</v>
      </c>
      <c r="FV258" s="8" t="s">
        <v>14</v>
      </c>
    </row>
    <row r="259" spans="2:178" ht="15.75" thickBot="1" x14ac:dyDescent="0.3">
      <c r="B259" s="79"/>
      <c r="C259" s="13" t="s">
        <v>18</v>
      </c>
      <c r="D259" s="19">
        <f t="shared" si="37"/>
        <v>1372</v>
      </c>
      <c r="E259" s="14">
        <f t="shared" si="38"/>
        <v>0</v>
      </c>
      <c r="F259" s="14">
        <f t="shared" si="36"/>
        <v>0</v>
      </c>
      <c r="G259" s="14">
        <f t="shared" si="36"/>
        <v>898</v>
      </c>
      <c r="H259" s="14">
        <f t="shared" si="36"/>
        <v>428</v>
      </c>
      <c r="I259" s="14">
        <f t="shared" si="36"/>
        <v>36</v>
      </c>
      <c r="J259" s="14">
        <f t="shared" si="36"/>
        <v>10</v>
      </c>
      <c r="K259" s="14">
        <f t="shared" si="36"/>
        <v>0</v>
      </c>
      <c r="L259" s="14">
        <f t="shared" si="36"/>
        <v>0</v>
      </c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59"/>
      <c r="BA259" s="7" t="s">
        <v>18</v>
      </c>
      <c r="BB259" s="3">
        <v>854</v>
      </c>
      <c r="BC259" s="8" t="s">
        <v>14</v>
      </c>
      <c r="BD259" s="8" t="s">
        <v>14</v>
      </c>
      <c r="BE259" s="9">
        <v>551</v>
      </c>
      <c r="BF259" s="9">
        <v>266</v>
      </c>
      <c r="BG259" s="9">
        <v>33</v>
      </c>
      <c r="BH259" s="9">
        <v>4</v>
      </c>
      <c r="BI259" s="8" t="s">
        <v>14</v>
      </c>
      <c r="BJ259" s="8" t="s">
        <v>14</v>
      </c>
      <c r="BK259" s="8" t="s">
        <v>14</v>
      </c>
      <c r="BL259" s="8" t="s">
        <v>14</v>
      </c>
      <c r="BM259" s="8" t="s">
        <v>14</v>
      </c>
      <c r="BN259" s="8" t="s">
        <v>14</v>
      </c>
      <c r="BP259" s="59"/>
      <c r="BQ259" s="17" t="s">
        <v>18</v>
      </c>
      <c r="BR259" s="3">
        <v>67</v>
      </c>
      <c r="BS259" s="8" t="s">
        <v>14</v>
      </c>
      <c r="BT259" s="8" t="s">
        <v>14</v>
      </c>
      <c r="BU259" s="9">
        <v>56</v>
      </c>
      <c r="BV259" s="9">
        <v>10</v>
      </c>
      <c r="BW259" s="8" t="s">
        <v>14</v>
      </c>
      <c r="BX259" s="9">
        <v>1</v>
      </c>
      <c r="BY259" s="8" t="s">
        <v>14</v>
      </c>
      <c r="BZ259" s="8" t="s">
        <v>14</v>
      </c>
      <c r="CA259" s="8" t="s">
        <v>14</v>
      </c>
      <c r="CB259" s="8" t="s">
        <v>14</v>
      </c>
      <c r="CC259" s="8" t="s">
        <v>14</v>
      </c>
      <c r="CD259" s="8" t="s">
        <v>14</v>
      </c>
      <c r="CF259" s="59"/>
      <c r="CG259" s="17" t="s">
        <v>18</v>
      </c>
      <c r="CH259" s="3">
        <v>85</v>
      </c>
      <c r="CI259" s="8" t="s">
        <v>14</v>
      </c>
      <c r="CJ259" s="8" t="s">
        <v>14</v>
      </c>
      <c r="CK259" s="9">
        <v>47</v>
      </c>
      <c r="CL259" s="9">
        <v>33</v>
      </c>
      <c r="CM259" s="8" t="s">
        <v>14</v>
      </c>
      <c r="CN259" s="9">
        <v>5</v>
      </c>
      <c r="CO259" s="8" t="s">
        <v>14</v>
      </c>
      <c r="CP259" s="8" t="s">
        <v>14</v>
      </c>
      <c r="CQ259" s="8" t="s">
        <v>14</v>
      </c>
      <c r="CR259" s="8" t="s">
        <v>14</v>
      </c>
      <c r="CS259" s="8" t="s">
        <v>14</v>
      </c>
      <c r="CT259" s="8" t="s">
        <v>14</v>
      </c>
      <c r="CV259" s="59"/>
      <c r="CW259" s="17" t="s">
        <v>18</v>
      </c>
      <c r="CX259" s="3">
        <v>130</v>
      </c>
      <c r="CY259" s="8" t="s">
        <v>14</v>
      </c>
      <c r="CZ259" s="8" t="s">
        <v>14</v>
      </c>
      <c r="DA259" s="9">
        <v>105</v>
      </c>
      <c r="DB259" s="9">
        <v>25</v>
      </c>
      <c r="DC259" s="8" t="s">
        <v>14</v>
      </c>
      <c r="DD259" s="8" t="s">
        <v>14</v>
      </c>
      <c r="DE259" s="8" t="s">
        <v>14</v>
      </c>
      <c r="DF259" s="8" t="s">
        <v>14</v>
      </c>
      <c r="DG259" s="8" t="s">
        <v>14</v>
      </c>
      <c r="DH259" s="8" t="s">
        <v>14</v>
      </c>
      <c r="DI259" s="8" t="s">
        <v>14</v>
      </c>
      <c r="DJ259" s="8" t="s">
        <v>14</v>
      </c>
      <c r="DL259" s="59"/>
      <c r="DM259" s="17" t="s">
        <v>18</v>
      </c>
      <c r="DN259" s="3">
        <v>50</v>
      </c>
      <c r="DO259" s="8" t="s">
        <v>14</v>
      </c>
      <c r="DP259" s="8" t="s">
        <v>14</v>
      </c>
      <c r="DQ259" s="9">
        <v>43</v>
      </c>
      <c r="DR259" s="9">
        <v>5</v>
      </c>
      <c r="DS259" s="9">
        <v>2</v>
      </c>
      <c r="DT259" s="8" t="s">
        <v>14</v>
      </c>
      <c r="DU259" s="8" t="s">
        <v>14</v>
      </c>
      <c r="DV259" s="8" t="s">
        <v>14</v>
      </c>
      <c r="DW259" s="8" t="s">
        <v>14</v>
      </c>
      <c r="DX259" s="8" t="s">
        <v>14</v>
      </c>
      <c r="DY259" s="8" t="s">
        <v>14</v>
      </c>
      <c r="DZ259" s="8" t="s">
        <v>14</v>
      </c>
      <c r="EB259" s="59"/>
      <c r="EC259" s="17" t="s">
        <v>18</v>
      </c>
      <c r="ED259" s="3">
        <v>125</v>
      </c>
      <c r="EE259" s="8" t="s">
        <v>14</v>
      </c>
      <c r="EF259" s="8" t="s">
        <v>14</v>
      </c>
      <c r="EG259" s="9">
        <v>96</v>
      </c>
      <c r="EH259" s="9">
        <v>28</v>
      </c>
      <c r="EI259" s="9">
        <v>1</v>
      </c>
      <c r="EJ259" s="8" t="s">
        <v>14</v>
      </c>
      <c r="EK259" s="8" t="s">
        <v>14</v>
      </c>
      <c r="EL259" s="8" t="s">
        <v>14</v>
      </c>
      <c r="EM259" s="8" t="s">
        <v>14</v>
      </c>
      <c r="EN259" s="8" t="s">
        <v>14</v>
      </c>
      <c r="EO259" s="8" t="s">
        <v>14</v>
      </c>
      <c r="EP259" s="8" t="s">
        <v>14</v>
      </c>
      <c r="ER259" s="59"/>
      <c r="ES259" s="17" t="s">
        <v>18</v>
      </c>
      <c r="ET259" s="3">
        <v>47</v>
      </c>
      <c r="EU259" s="8" t="s">
        <v>14</v>
      </c>
      <c r="EV259" s="8" t="s">
        <v>14</v>
      </c>
      <c r="EW259" s="8" t="s">
        <v>14</v>
      </c>
      <c r="EX259" s="9">
        <v>47</v>
      </c>
      <c r="EY259" s="8" t="s">
        <v>14</v>
      </c>
      <c r="EZ259" s="8" t="s">
        <v>14</v>
      </c>
      <c r="FA259" s="8" t="s">
        <v>14</v>
      </c>
      <c r="FB259" s="8" t="s">
        <v>14</v>
      </c>
      <c r="FC259" s="8" t="s">
        <v>14</v>
      </c>
      <c r="FD259" s="8" t="s">
        <v>14</v>
      </c>
      <c r="FE259" s="8" t="s">
        <v>14</v>
      </c>
      <c r="FF259" s="8" t="s">
        <v>14</v>
      </c>
      <c r="FH259" s="59"/>
      <c r="FI259" s="17" t="s">
        <v>18</v>
      </c>
      <c r="FJ259" s="3">
        <v>14</v>
      </c>
      <c r="FK259" s="8" t="s">
        <v>14</v>
      </c>
      <c r="FL259" s="8" t="s">
        <v>14</v>
      </c>
      <c r="FM259" s="8" t="s">
        <v>14</v>
      </c>
      <c r="FN259" s="9">
        <v>14</v>
      </c>
      <c r="FO259" s="8" t="s">
        <v>14</v>
      </c>
      <c r="FP259" s="8" t="s">
        <v>14</v>
      </c>
      <c r="FQ259" s="8" t="s">
        <v>14</v>
      </c>
      <c r="FR259" s="8" t="s">
        <v>14</v>
      </c>
      <c r="FS259" s="8" t="s">
        <v>14</v>
      </c>
      <c r="FT259" s="8" t="s">
        <v>14</v>
      </c>
      <c r="FU259" s="8" t="s">
        <v>14</v>
      </c>
      <c r="FV259" s="8" t="s">
        <v>14</v>
      </c>
    </row>
    <row r="260" spans="2:178" ht="15.75" thickBot="1" x14ac:dyDescent="0.3">
      <c r="B260" s="79"/>
      <c r="C260" s="13" t="s">
        <v>19</v>
      </c>
      <c r="D260" s="19">
        <f t="shared" si="37"/>
        <v>636</v>
      </c>
      <c r="E260" s="14">
        <f t="shared" si="38"/>
        <v>0</v>
      </c>
      <c r="F260" s="14">
        <f t="shared" si="36"/>
        <v>0</v>
      </c>
      <c r="G260" s="14">
        <f t="shared" si="36"/>
        <v>370</v>
      </c>
      <c r="H260" s="14">
        <f t="shared" si="36"/>
        <v>202</v>
      </c>
      <c r="I260" s="14">
        <f t="shared" si="36"/>
        <v>51</v>
      </c>
      <c r="J260" s="14">
        <f t="shared" si="36"/>
        <v>13</v>
      </c>
      <c r="K260" s="14">
        <f t="shared" si="36"/>
        <v>0</v>
      </c>
      <c r="L260" s="14">
        <f t="shared" si="36"/>
        <v>0</v>
      </c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59"/>
      <c r="BA260" s="7" t="s">
        <v>19</v>
      </c>
      <c r="BB260" s="3">
        <v>446</v>
      </c>
      <c r="BC260" s="8" t="s">
        <v>14</v>
      </c>
      <c r="BD260" s="8" t="s">
        <v>14</v>
      </c>
      <c r="BE260" s="9">
        <v>240</v>
      </c>
      <c r="BF260" s="9">
        <v>160</v>
      </c>
      <c r="BG260" s="9">
        <v>39</v>
      </c>
      <c r="BH260" s="9">
        <v>7</v>
      </c>
      <c r="BI260" s="8" t="s">
        <v>14</v>
      </c>
      <c r="BJ260" s="8" t="s">
        <v>14</v>
      </c>
      <c r="BK260" s="8" t="s">
        <v>14</v>
      </c>
      <c r="BL260" s="8" t="s">
        <v>14</v>
      </c>
      <c r="BM260" s="8" t="s">
        <v>14</v>
      </c>
      <c r="BN260" s="8" t="s">
        <v>14</v>
      </c>
      <c r="BP260" s="59"/>
      <c r="BQ260" s="17" t="s">
        <v>19</v>
      </c>
      <c r="BR260" s="3">
        <v>14</v>
      </c>
      <c r="BS260" s="8" t="s">
        <v>14</v>
      </c>
      <c r="BT260" s="8" t="s">
        <v>14</v>
      </c>
      <c r="BU260" s="9">
        <v>6</v>
      </c>
      <c r="BV260" s="9">
        <v>4</v>
      </c>
      <c r="BW260" s="9">
        <v>4</v>
      </c>
      <c r="BX260" s="8" t="s">
        <v>14</v>
      </c>
      <c r="BY260" s="8" t="s">
        <v>14</v>
      </c>
      <c r="BZ260" s="8" t="s">
        <v>14</v>
      </c>
      <c r="CA260" s="8" t="s">
        <v>14</v>
      </c>
      <c r="CB260" s="8" t="s">
        <v>14</v>
      </c>
      <c r="CC260" s="8" t="s">
        <v>14</v>
      </c>
      <c r="CD260" s="8" t="s">
        <v>14</v>
      </c>
      <c r="CF260" s="59"/>
      <c r="CG260" s="17" t="s">
        <v>19</v>
      </c>
      <c r="CH260" s="3">
        <v>7</v>
      </c>
      <c r="CI260" s="8" t="s">
        <v>14</v>
      </c>
      <c r="CJ260" s="8" t="s">
        <v>14</v>
      </c>
      <c r="CK260" s="8" t="s">
        <v>14</v>
      </c>
      <c r="CL260" s="9">
        <v>3</v>
      </c>
      <c r="CM260" s="8" t="s">
        <v>14</v>
      </c>
      <c r="CN260" s="9">
        <v>4</v>
      </c>
      <c r="CO260" s="8" t="s">
        <v>14</v>
      </c>
      <c r="CP260" s="8" t="s">
        <v>14</v>
      </c>
      <c r="CQ260" s="8" t="s">
        <v>14</v>
      </c>
      <c r="CR260" s="8" t="s">
        <v>14</v>
      </c>
      <c r="CS260" s="8" t="s">
        <v>14</v>
      </c>
      <c r="CT260" s="8" t="s">
        <v>14</v>
      </c>
      <c r="CV260" s="59"/>
      <c r="CW260" s="17" t="s">
        <v>19</v>
      </c>
      <c r="CX260" s="3">
        <v>58</v>
      </c>
      <c r="CY260" s="8" t="s">
        <v>14</v>
      </c>
      <c r="CZ260" s="8" t="s">
        <v>14</v>
      </c>
      <c r="DA260" s="9">
        <v>49</v>
      </c>
      <c r="DB260" s="9">
        <v>4</v>
      </c>
      <c r="DC260" s="9">
        <v>4</v>
      </c>
      <c r="DD260" s="9">
        <v>1</v>
      </c>
      <c r="DE260" s="8" t="s">
        <v>14</v>
      </c>
      <c r="DF260" s="8" t="s">
        <v>14</v>
      </c>
      <c r="DG260" s="8" t="s">
        <v>14</v>
      </c>
      <c r="DH260" s="8" t="s">
        <v>14</v>
      </c>
      <c r="DI260" s="8" t="s">
        <v>14</v>
      </c>
      <c r="DJ260" s="8" t="s">
        <v>14</v>
      </c>
      <c r="DL260" s="59"/>
      <c r="DM260" s="17" t="s">
        <v>19</v>
      </c>
      <c r="DN260" s="3">
        <v>21</v>
      </c>
      <c r="DO260" s="8" t="s">
        <v>14</v>
      </c>
      <c r="DP260" s="8" t="s">
        <v>14</v>
      </c>
      <c r="DQ260" s="9">
        <v>17</v>
      </c>
      <c r="DR260" s="9">
        <v>1</v>
      </c>
      <c r="DS260" s="9">
        <v>3</v>
      </c>
      <c r="DT260" s="8" t="s">
        <v>14</v>
      </c>
      <c r="DU260" s="8" t="s">
        <v>14</v>
      </c>
      <c r="DV260" s="8" t="s">
        <v>14</v>
      </c>
      <c r="DW260" s="8" t="s">
        <v>14</v>
      </c>
      <c r="DX260" s="8" t="s">
        <v>14</v>
      </c>
      <c r="DY260" s="8" t="s">
        <v>14</v>
      </c>
      <c r="DZ260" s="8" t="s">
        <v>14</v>
      </c>
      <c r="EB260" s="59"/>
      <c r="EC260" s="17" t="s">
        <v>19</v>
      </c>
      <c r="ED260" s="3">
        <v>88</v>
      </c>
      <c r="EE260" s="8" t="s">
        <v>14</v>
      </c>
      <c r="EF260" s="8" t="s">
        <v>14</v>
      </c>
      <c r="EG260" s="9">
        <v>58</v>
      </c>
      <c r="EH260" s="9">
        <v>28</v>
      </c>
      <c r="EI260" s="9">
        <v>1</v>
      </c>
      <c r="EJ260" s="9">
        <v>1</v>
      </c>
      <c r="EK260" s="8" t="s">
        <v>14</v>
      </c>
      <c r="EL260" s="8" t="s">
        <v>14</v>
      </c>
      <c r="EM260" s="8" t="s">
        <v>14</v>
      </c>
      <c r="EN260" s="8" t="s">
        <v>14</v>
      </c>
      <c r="EO260" s="8" t="s">
        <v>14</v>
      </c>
      <c r="EP260" s="8" t="s">
        <v>14</v>
      </c>
      <c r="ER260" s="59"/>
      <c r="ES260" s="17" t="s">
        <v>19</v>
      </c>
      <c r="ET260" s="3">
        <v>1</v>
      </c>
      <c r="EU260" s="8" t="s">
        <v>14</v>
      </c>
      <c r="EV260" s="8" t="s">
        <v>14</v>
      </c>
      <c r="EW260" s="8" t="s">
        <v>14</v>
      </c>
      <c r="EX260" s="9">
        <v>1</v>
      </c>
      <c r="EY260" s="8" t="s">
        <v>14</v>
      </c>
      <c r="EZ260" s="8" t="s">
        <v>14</v>
      </c>
      <c r="FA260" s="8" t="s">
        <v>14</v>
      </c>
      <c r="FB260" s="8" t="s">
        <v>14</v>
      </c>
      <c r="FC260" s="8" t="s">
        <v>14</v>
      </c>
      <c r="FD260" s="8" t="s">
        <v>14</v>
      </c>
      <c r="FE260" s="8" t="s">
        <v>14</v>
      </c>
      <c r="FF260" s="8" t="s">
        <v>14</v>
      </c>
      <c r="FH260" s="59"/>
      <c r="FI260" s="17" t="s">
        <v>19</v>
      </c>
      <c r="FJ260" s="3">
        <v>1</v>
      </c>
      <c r="FK260" s="8" t="s">
        <v>14</v>
      </c>
      <c r="FL260" s="8" t="s">
        <v>14</v>
      </c>
      <c r="FM260" s="8" t="s">
        <v>14</v>
      </c>
      <c r="FN260" s="9">
        <v>1</v>
      </c>
      <c r="FO260" s="8" t="s">
        <v>14</v>
      </c>
      <c r="FP260" s="8" t="s">
        <v>14</v>
      </c>
      <c r="FQ260" s="8" t="s">
        <v>14</v>
      </c>
      <c r="FR260" s="8" t="s">
        <v>14</v>
      </c>
      <c r="FS260" s="8" t="s">
        <v>14</v>
      </c>
      <c r="FT260" s="8" t="s">
        <v>14</v>
      </c>
      <c r="FU260" s="8" t="s">
        <v>14</v>
      </c>
      <c r="FV260" s="8" t="s">
        <v>14</v>
      </c>
    </row>
    <row r="261" spans="2:178" ht="15.75" thickBot="1" x14ac:dyDescent="0.3">
      <c r="B261" s="79"/>
      <c r="C261" s="13" t="s">
        <v>20</v>
      </c>
      <c r="D261" s="19">
        <f t="shared" si="37"/>
        <v>371</v>
      </c>
      <c r="E261" s="14">
        <f t="shared" si="38"/>
        <v>0</v>
      </c>
      <c r="F261" s="14">
        <f t="shared" si="36"/>
        <v>0</v>
      </c>
      <c r="G261" s="14">
        <f t="shared" si="36"/>
        <v>0</v>
      </c>
      <c r="H261" s="14">
        <f t="shared" si="36"/>
        <v>326</v>
      </c>
      <c r="I261" s="14">
        <f t="shared" si="36"/>
        <v>42</v>
      </c>
      <c r="J261" s="14">
        <f t="shared" si="36"/>
        <v>2</v>
      </c>
      <c r="K261" s="14">
        <f t="shared" si="36"/>
        <v>1</v>
      </c>
      <c r="L261" s="14">
        <f t="shared" si="36"/>
        <v>0</v>
      </c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59"/>
      <c r="BA261" s="7" t="s">
        <v>20</v>
      </c>
      <c r="BB261" s="3">
        <v>263</v>
      </c>
      <c r="BC261" s="8" t="s">
        <v>14</v>
      </c>
      <c r="BD261" s="8" t="s">
        <v>14</v>
      </c>
      <c r="BE261" s="8" t="s">
        <v>14</v>
      </c>
      <c r="BF261" s="9">
        <v>230</v>
      </c>
      <c r="BG261" s="9">
        <v>30</v>
      </c>
      <c r="BH261" s="9">
        <v>2</v>
      </c>
      <c r="BI261" s="9">
        <v>1</v>
      </c>
      <c r="BJ261" s="8" t="s">
        <v>14</v>
      </c>
      <c r="BK261" s="8" t="s">
        <v>14</v>
      </c>
      <c r="BL261" s="8" t="s">
        <v>14</v>
      </c>
      <c r="BM261" s="8" t="s">
        <v>14</v>
      </c>
      <c r="BN261" s="8" t="s">
        <v>14</v>
      </c>
      <c r="BP261" s="59"/>
      <c r="BQ261" s="17" t="s">
        <v>20</v>
      </c>
      <c r="BR261" s="3">
        <v>17</v>
      </c>
      <c r="BS261" s="8" t="s">
        <v>14</v>
      </c>
      <c r="BT261" s="8" t="s">
        <v>14</v>
      </c>
      <c r="BU261" s="8" t="s">
        <v>14</v>
      </c>
      <c r="BV261" s="9">
        <v>17</v>
      </c>
      <c r="BW261" s="8" t="s">
        <v>14</v>
      </c>
      <c r="BX261" s="8" t="s">
        <v>14</v>
      </c>
      <c r="BY261" s="8" t="s">
        <v>14</v>
      </c>
      <c r="BZ261" s="8" t="s">
        <v>14</v>
      </c>
      <c r="CA261" s="8" t="s">
        <v>14</v>
      </c>
      <c r="CB261" s="8" t="s">
        <v>14</v>
      </c>
      <c r="CC261" s="8" t="s">
        <v>14</v>
      </c>
      <c r="CD261" s="8" t="s">
        <v>14</v>
      </c>
      <c r="CF261" s="59"/>
      <c r="CG261" s="17" t="s">
        <v>20</v>
      </c>
      <c r="CH261" s="4" t="s">
        <v>14</v>
      </c>
      <c r="CI261" s="8" t="s">
        <v>14</v>
      </c>
      <c r="CJ261" s="8" t="s">
        <v>14</v>
      </c>
      <c r="CK261" s="8" t="s">
        <v>14</v>
      </c>
      <c r="CL261" s="8" t="s">
        <v>14</v>
      </c>
      <c r="CM261" s="8" t="s">
        <v>14</v>
      </c>
      <c r="CN261" s="8" t="s">
        <v>14</v>
      </c>
      <c r="CO261" s="8" t="s">
        <v>14</v>
      </c>
      <c r="CP261" s="8" t="s">
        <v>14</v>
      </c>
      <c r="CQ261" s="8" t="s">
        <v>14</v>
      </c>
      <c r="CR261" s="8" t="s">
        <v>14</v>
      </c>
      <c r="CS261" s="8" t="s">
        <v>14</v>
      </c>
      <c r="CT261" s="8" t="s">
        <v>14</v>
      </c>
      <c r="CV261" s="59"/>
      <c r="CW261" s="17" t="s">
        <v>20</v>
      </c>
      <c r="CX261" s="3">
        <v>50</v>
      </c>
      <c r="CY261" s="8" t="s">
        <v>14</v>
      </c>
      <c r="CZ261" s="8" t="s">
        <v>14</v>
      </c>
      <c r="DA261" s="8" t="s">
        <v>14</v>
      </c>
      <c r="DB261" s="9">
        <v>38</v>
      </c>
      <c r="DC261" s="9">
        <v>12</v>
      </c>
      <c r="DD261" s="8" t="s">
        <v>14</v>
      </c>
      <c r="DE261" s="8" t="s">
        <v>14</v>
      </c>
      <c r="DF261" s="8" t="s">
        <v>14</v>
      </c>
      <c r="DG261" s="8" t="s">
        <v>14</v>
      </c>
      <c r="DH261" s="8" t="s">
        <v>14</v>
      </c>
      <c r="DI261" s="8" t="s">
        <v>14</v>
      </c>
      <c r="DJ261" s="8" t="s">
        <v>14</v>
      </c>
      <c r="DL261" s="59"/>
      <c r="DM261" s="17" t="s">
        <v>20</v>
      </c>
      <c r="DN261" s="4" t="s">
        <v>14</v>
      </c>
      <c r="DO261" s="8" t="s">
        <v>14</v>
      </c>
      <c r="DP261" s="8" t="s">
        <v>14</v>
      </c>
      <c r="DQ261" s="8" t="s">
        <v>14</v>
      </c>
      <c r="DR261" s="8" t="s">
        <v>14</v>
      </c>
      <c r="DS261" s="8" t="s">
        <v>14</v>
      </c>
      <c r="DT261" s="8" t="s">
        <v>14</v>
      </c>
      <c r="DU261" s="8" t="s">
        <v>14</v>
      </c>
      <c r="DV261" s="8" t="s">
        <v>14</v>
      </c>
      <c r="DW261" s="8" t="s">
        <v>14</v>
      </c>
      <c r="DX261" s="8" t="s">
        <v>14</v>
      </c>
      <c r="DY261" s="8" t="s">
        <v>14</v>
      </c>
      <c r="DZ261" s="8" t="s">
        <v>14</v>
      </c>
      <c r="EB261" s="59"/>
      <c r="EC261" s="17" t="s">
        <v>20</v>
      </c>
      <c r="ED261" s="3">
        <v>38</v>
      </c>
      <c r="EE261" s="8" t="s">
        <v>14</v>
      </c>
      <c r="EF261" s="8" t="s">
        <v>14</v>
      </c>
      <c r="EG261" s="8" t="s">
        <v>14</v>
      </c>
      <c r="EH261" s="9">
        <v>38</v>
      </c>
      <c r="EI261" s="8" t="s">
        <v>14</v>
      </c>
      <c r="EJ261" s="8" t="s">
        <v>14</v>
      </c>
      <c r="EK261" s="8" t="s">
        <v>14</v>
      </c>
      <c r="EL261" s="8" t="s">
        <v>14</v>
      </c>
      <c r="EM261" s="8" t="s">
        <v>14</v>
      </c>
      <c r="EN261" s="8" t="s">
        <v>14</v>
      </c>
      <c r="EO261" s="8" t="s">
        <v>14</v>
      </c>
      <c r="EP261" s="8" t="s">
        <v>14</v>
      </c>
      <c r="ER261" s="59"/>
      <c r="ES261" s="17" t="s">
        <v>20</v>
      </c>
      <c r="ET261" s="3">
        <v>2</v>
      </c>
      <c r="EU261" s="8" t="s">
        <v>14</v>
      </c>
      <c r="EV261" s="8" t="s">
        <v>14</v>
      </c>
      <c r="EW261" s="8" t="s">
        <v>14</v>
      </c>
      <c r="EX261" s="9">
        <v>2</v>
      </c>
      <c r="EY261" s="8" t="s">
        <v>14</v>
      </c>
      <c r="EZ261" s="8" t="s">
        <v>14</v>
      </c>
      <c r="FA261" s="8" t="s">
        <v>14</v>
      </c>
      <c r="FB261" s="8" t="s">
        <v>14</v>
      </c>
      <c r="FC261" s="8" t="s">
        <v>14</v>
      </c>
      <c r="FD261" s="8" t="s">
        <v>14</v>
      </c>
      <c r="FE261" s="8" t="s">
        <v>14</v>
      </c>
      <c r="FF261" s="8" t="s">
        <v>14</v>
      </c>
      <c r="FH261" s="59"/>
      <c r="FI261" s="17" t="s">
        <v>20</v>
      </c>
      <c r="FJ261" s="3">
        <v>1</v>
      </c>
      <c r="FK261" s="8" t="s">
        <v>14</v>
      </c>
      <c r="FL261" s="8" t="s">
        <v>14</v>
      </c>
      <c r="FM261" s="8" t="s">
        <v>14</v>
      </c>
      <c r="FN261" s="9">
        <v>1</v>
      </c>
      <c r="FO261" s="8" t="s">
        <v>14</v>
      </c>
      <c r="FP261" s="8" t="s">
        <v>14</v>
      </c>
      <c r="FQ261" s="8" t="s">
        <v>14</v>
      </c>
      <c r="FR261" s="8" t="s">
        <v>14</v>
      </c>
      <c r="FS261" s="8" t="s">
        <v>14</v>
      </c>
      <c r="FT261" s="8" t="s">
        <v>14</v>
      </c>
      <c r="FU261" s="8" t="s">
        <v>14</v>
      </c>
      <c r="FV261" s="8" t="s">
        <v>14</v>
      </c>
    </row>
    <row r="262" spans="2:178" ht="15.75" thickBot="1" x14ac:dyDescent="0.3">
      <c r="B262" s="79"/>
      <c r="C262" s="13" t="s">
        <v>21</v>
      </c>
      <c r="D262" s="19">
        <f t="shared" si="37"/>
        <v>0</v>
      </c>
      <c r="E262" s="14">
        <f t="shared" si="38"/>
        <v>0</v>
      </c>
      <c r="F262" s="14">
        <f t="shared" si="36"/>
        <v>0</v>
      </c>
      <c r="G262" s="14">
        <f t="shared" si="36"/>
        <v>0</v>
      </c>
      <c r="H262" s="14">
        <f t="shared" si="36"/>
        <v>0</v>
      </c>
      <c r="I262" s="14">
        <f t="shared" si="36"/>
        <v>0</v>
      </c>
      <c r="J262" s="14">
        <f t="shared" si="36"/>
        <v>0</v>
      </c>
      <c r="K262" s="14">
        <f t="shared" si="36"/>
        <v>0</v>
      </c>
      <c r="L262" s="14">
        <f t="shared" si="36"/>
        <v>0</v>
      </c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59"/>
      <c r="BA262" s="7" t="s">
        <v>21</v>
      </c>
      <c r="BB262" s="4" t="s">
        <v>14</v>
      </c>
      <c r="BC262" s="8" t="s">
        <v>14</v>
      </c>
      <c r="BD262" s="8" t="s">
        <v>14</v>
      </c>
      <c r="BE262" s="8" t="s">
        <v>14</v>
      </c>
      <c r="BF262" s="8" t="s">
        <v>14</v>
      </c>
      <c r="BG262" s="8" t="s">
        <v>14</v>
      </c>
      <c r="BH262" s="8" t="s">
        <v>14</v>
      </c>
      <c r="BI262" s="8" t="s">
        <v>14</v>
      </c>
      <c r="BJ262" s="8" t="s">
        <v>14</v>
      </c>
      <c r="BK262" s="8" t="s">
        <v>14</v>
      </c>
      <c r="BL262" s="8" t="s">
        <v>14</v>
      </c>
      <c r="BM262" s="8" t="s">
        <v>14</v>
      </c>
      <c r="BN262" s="8" t="s">
        <v>14</v>
      </c>
      <c r="BP262" s="59"/>
      <c r="BQ262" s="17" t="s">
        <v>21</v>
      </c>
      <c r="BR262" s="4" t="s">
        <v>14</v>
      </c>
      <c r="BS262" s="8" t="s">
        <v>14</v>
      </c>
      <c r="BT262" s="8" t="s">
        <v>14</v>
      </c>
      <c r="BU262" s="8" t="s">
        <v>14</v>
      </c>
      <c r="BV262" s="8" t="s">
        <v>14</v>
      </c>
      <c r="BW262" s="8" t="s">
        <v>14</v>
      </c>
      <c r="BX262" s="8" t="s">
        <v>14</v>
      </c>
      <c r="BY262" s="8" t="s">
        <v>14</v>
      </c>
      <c r="BZ262" s="8" t="s">
        <v>14</v>
      </c>
      <c r="CA262" s="8" t="s">
        <v>14</v>
      </c>
      <c r="CB262" s="8" t="s">
        <v>14</v>
      </c>
      <c r="CC262" s="8" t="s">
        <v>14</v>
      </c>
      <c r="CD262" s="8" t="s">
        <v>14</v>
      </c>
      <c r="CF262" s="59"/>
      <c r="CG262" s="17" t="s">
        <v>21</v>
      </c>
      <c r="CH262" s="4" t="s">
        <v>14</v>
      </c>
      <c r="CI262" s="8" t="s">
        <v>14</v>
      </c>
      <c r="CJ262" s="8" t="s">
        <v>14</v>
      </c>
      <c r="CK262" s="8" t="s">
        <v>14</v>
      </c>
      <c r="CL262" s="8" t="s">
        <v>14</v>
      </c>
      <c r="CM262" s="8" t="s">
        <v>14</v>
      </c>
      <c r="CN262" s="8" t="s">
        <v>14</v>
      </c>
      <c r="CO262" s="8" t="s">
        <v>14</v>
      </c>
      <c r="CP262" s="8" t="s">
        <v>14</v>
      </c>
      <c r="CQ262" s="8" t="s">
        <v>14</v>
      </c>
      <c r="CR262" s="8" t="s">
        <v>14</v>
      </c>
      <c r="CS262" s="8" t="s">
        <v>14</v>
      </c>
      <c r="CT262" s="8" t="s">
        <v>14</v>
      </c>
      <c r="CV262" s="59"/>
      <c r="CW262" s="17" t="s">
        <v>21</v>
      </c>
      <c r="CX262" s="4" t="s">
        <v>14</v>
      </c>
      <c r="CY262" s="8" t="s">
        <v>14</v>
      </c>
      <c r="CZ262" s="8" t="s">
        <v>14</v>
      </c>
      <c r="DA262" s="8" t="s">
        <v>14</v>
      </c>
      <c r="DB262" s="8" t="s">
        <v>14</v>
      </c>
      <c r="DC262" s="8" t="s">
        <v>14</v>
      </c>
      <c r="DD262" s="8" t="s">
        <v>14</v>
      </c>
      <c r="DE262" s="8" t="s">
        <v>14</v>
      </c>
      <c r="DF262" s="8" t="s">
        <v>14</v>
      </c>
      <c r="DG262" s="8" t="s">
        <v>14</v>
      </c>
      <c r="DH262" s="8" t="s">
        <v>14</v>
      </c>
      <c r="DI262" s="8" t="s">
        <v>14</v>
      </c>
      <c r="DJ262" s="8" t="s">
        <v>14</v>
      </c>
      <c r="DL262" s="59"/>
      <c r="DM262" s="17" t="s">
        <v>21</v>
      </c>
      <c r="DN262" s="4" t="s">
        <v>14</v>
      </c>
      <c r="DO262" s="8" t="s">
        <v>14</v>
      </c>
      <c r="DP262" s="8" t="s">
        <v>14</v>
      </c>
      <c r="DQ262" s="8" t="s">
        <v>14</v>
      </c>
      <c r="DR262" s="8" t="s">
        <v>14</v>
      </c>
      <c r="DS262" s="8" t="s">
        <v>14</v>
      </c>
      <c r="DT262" s="8" t="s">
        <v>14</v>
      </c>
      <c r="DU262" s="8" t="s">
        <v>14</v>
      </c>
      <c r="DV262" s="8" t="s">
        <v>14</v>
      </c>
      <c r="DW262" s="8" t="s">
        <v>14</v>
      </c>
      <c r="DX262" s="8" t="s">
        <v>14</v>
      </c>
      <c r="DY262" s="8" t="s">
        <v>14</v>
      </c>
      <c r="DZ262" s="8" t="s">
        <v>14</v>
      </c>
      <c r="EB262" s="59"/>
      <c r="EC262" s="17" t="s">
        <v>21</v>
      </c>
      <c r="ED262" s="4" t="s">
        <v>14</v>
      </c>
      <c r="EE262" s="8" t="s">
        <v>14</v>
      </c>
      <c r="EF262" s="8" t="s">
        <v>14</v>
      </c>
      <c r="EG262" s="8" t="s">
        <v>14</v>
      </c>
      <c r="EH262" s="8" t="s">
        <v>14</v>
      </c>
      <c r="EI262" s="8" t="s">
        <v>14</v>
      </c>
      <c r="EJ262" s="8" t="s">
        <v>14</v>
      </c>
      <c r="EK262" s="8" t="s">
        <v>14</v>
      </c>
      <c r="EL262" s="8" t="s">
        <v>14</v>
      </c>
      <c r="EM262" s="8" t="s">
        <v>14</v>
      </c>
      <c r="EN262" s="8" t="s">
        <v>14</v>
      </c>
      <c r="EO262" s="8" t="s">
        <v>14</v>
      </c>
      <c r="EP262" s="8" t="s">
        <v>14</v>
      </c>
      <c r="ER262" s="59"/>
      <c r="ES262" s="17" t="s">
        <v>21</v>
      </c>
      <c r="ET262" s="4" t="s">
        <v>14</v>
      </c>
      <c r="EU262" s="8" t="s">
        <v>14</v>
      </c>
      <c r="EV262" s="8" t="s">
        <v>14</v>
      </c>
      <c r="EW262" s="8" t="s">
        <v>14</v>
      </c>
      <c r="EX262" s="8" t="s">
        <v>14</v>
      </c>
      <c r="EY262" s="8" t="s">
        <v>14</v>
      </c>
      <c r="EZ262" s="8" t="s">
        <v>14</v>
      </c>
      <c r="FA262" s="8" t="s">
        <v>14</v>
      </c>
      <c r="FB262" s="8" t="s">
        <v>14</v>
      </c>
      <c r="FC262" s="8" t="s">
        <v>14</v>
      </c>
      <c r="FD262" s="8" t="s">
        <v>14</v>
      </c>
      <c r="FE262" s="8" t="s">
        <v>14</v>
      </c>
      <c r="FF262" s="8" t="s">
        <v>14</v>
      </c>
      <c r="FH262" s="59"/>
      <c r="FI262" s="17" t="s">
        <v>21</v>
      </c>
      <c r="FJ262" s="4" t="s">
        <v>14</v>
      </c>
      <c r="FK262" s="8" t="s">
        <v>14</v>
      </c>
      <c r="FL262" s="8" t="s">
        <v>14</v>
      </c>
      <c r="FM262" s="8" t="s">
        <v>14</v>
      </c>
      <c r="FN262" s="8" t="s">
        <v>14</v>
      </c>
      <c r="FO262" s="8" t="s">
        <v>14</v>
      </c>
      <c r="FP262" s="8" t="s">
        <v>14</v>
      </c>
      <c r="FQ262" s="8" t="s">
        <v>14</v>
      </c>
      <c r="FR262" s="8" t="s">
        <v>14</v>
      </c>
      <c r="FS262" s="8" t="s">
        <v>14</v>
      </c>
      <c r="FT262" s="8" t="s">
        <v>14</v>
      </c>
      <c r="FU262" s="8" t="s">
        <v>14</v>
      </c>
      <c r="FV262" s="8" t="s">
        <v>14</v>
      </c>
    </row>
    <row r="263" spans="2:178" ht="15.75" thickBot="1" x14ac:dyDescent="0.3">
      <c r="B263" s="79"/>
      <c r="C263" s="13" t="s">
        <v>22</v>
      </c>
      <c r="D263" s="19">
        <f t="shared" si="37"/>
        <v>71</v>
      </c>
      <c r="E263" s="14">
        <f t="shared" si="38"/>
        <v>0</v>
      </c>
      <c r="F263" s="14">
        <f t="shared" si="36"/>
        <v>0</v>
      </c>
      <c r="G263" s="14">
        <f t="shared" si="36"/>
        <v>67</v>
      </c>
      <c r="H263" s="14">
        <f t="shared" si="36"/>
        <v>3</v>
      </c>
      <c r="I263" s="14">
        <f t="shared" si="36"/>
        <v>0</v>
      </c>
      <c r="J263" s="14">
        <f t="shared" si="36"/>
        <v>0</v>
      </c>
      <c r="K263" s="14">
        <f t="shared" si="36"/>
        <v>1</v>
      </c>
      <c r="L263" s="14">
        <f t="shared" si="36"/>
        <v>0</v>
      </c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59"/>
      <c r="BA263" s="7" t="s">
        <v>22</v>
      </c>
      <c r="BB263" s="3">
        <v>66</v>
      </c>
      <c r="BC263" s="8" t="s">
        <v>14</v>
      </c>
      <c r="BD263" s="8" t="s">
        <v>14</v>
      </c>
      <c r="BE263" s="9">
        <v>63</v>
      </c>
      <c r="BF263" s="9">
        <v>2</v>
      </c>
      <c r="BG263" s="8" t="s">
        <v>14</v>
      </c>
      <c r="BH263" s="8" t="s">
        <v>14</v>
      </c>
      <c r="BI263" s="9">
        <v>1</v>
      </c>
      <c r="BJ263" s="8" t="s">
        <v>14</v>
      </c>
      <c r="BK263" s="8" t="s">
        <v>14</v>
      </c>
      <c r="BL263" s="8" t="s">
        <v>14</v>
      </c>
      <c r="BM263" s="8" t="s">
        <v>14</v>
      </c>
      <c r="BN263" s="8" t="s">
        <v>14</v>
      </c>
      <c r="BP263" s="59"/>
      <c r="BQ263" s="17" t="s">
        <v>22</v>
      </c>
      <c r="BR263" s="3">
        <v>1</v>
      </c>
      <c r="BS263" s="8" t="s">
        <v>14</v>
      </c>
      <c r="BT263" s="8" t="s">
        <v>14</v>
      </c>
      <c r="BU263" s="8" t="s">
        <v>14</v>
      </c>
      <c r="BV263" s="9">
        <v>1</v>
      </c>
      <c r="BW263" s="8" t="s">
        <v>14</v>
      </c>
      <c r="BX263" s="8" t="s">
        <v>14</v>
      </c>
      <c r="BY263" s="8" t="s">
        <v>14</v>
      </c>
      <c r="BZ263" s="8" t="s">
        <v>14</v>
      </c>
      <c r="CA263" s="8" t="s">
        <v>14</v>
      </c>
      <c r="CB263" s="8" t="s">
        <v>14</v>
      </c>
      <c r="CC263" s="8" t="s">
        <v>14</v>
      </c>
      <c r="CD263" s="8" t="s">
        <v>14</v>
      </c>
      <c r="CF263" s="59"/>
      <c r="CG263" s="17" t="s">
        <v>22</v>
      </c>
      <c r="CH263" s="3">
        <v>1</v>
      </c>
      <c r="CI263" s="8" t="s">
        <v>14</v>
      </c>
      <c r="CJ263" s="8" t="s">
        <v>14</v>
      </c>
      <c r="CK263" s="9">
        <v>1</v>
      </c>
      <c r="CL263" s="8" t="s">
        <v>14</v>
      </c>
      <c r="CM263" s="8" t="s">
        <v>14</v>
      </c>
      <c r="CN263" s="8" t="s">
        <v>14</v>
      </c>
      <c r="CO263" s="8" t="s">
        <v>14</v>
      </c>
      <c r="CP263" s="8" t="s">
        <v>14</v>
      </c>
      <c r="CQ263" s="8" t="s">
        <v>14</v>
      </c>
      <c r="CR263" s="8" t="s">
        <v>14</v>
      </c>
      <c r="CS263" s="8" t="s">
        <v>14</v>
      </c>
      <c r="CT263" s="8" t="s">
        <v>14</v>
      </c>
      <c r="CV263" s="59"/>
      <c r="CW263" s="17" t="s">
        <v>22</v>
      </c>
      <c r="CX263" s="4" t="s">
        <v>14</v>
      </c>
      <c r="CY263" s="8" t="s">
        <v>14</v>
      </c>
      <c r="CZ263" s="8" t="s">
        <v>14</v>
      </c>
      <c r="DA263" s="8" t="s">
        <v>14</v>
      </c>
      <c r="DB263" s="8" t="s">
        <v>14</v>
      </c>
      <c r="DC263" s="8" t="s">
        <v>14</v>
      </c>
      <c r="DD263" s="8" t="s">
        <v>14</v>
      </c>
      <c r="DE263" s="8" t="s">
        <v>14</v>
      </c>
      <c r="DF263" s="8" t="s">
        <v>14</v>
      </c>
      <c r="DG263" s="8" t="s">
        <v>14</v>
      </c>
      <c r="DH263" s="8" t="s">
        <v>14</v>
      </c>
      <c r="DI263" s="8" t="s">
        <v>14</v>
      </c>
      <c r="DJ263" s="8" t="s">
        <v>14</v>
      </c>
      <c r="DL263" s="59"/>
      <c r="DM263" s="17" t="s">
        <v>22</v>
      </c>
      <c r="DN263" s="3">
        <v>1</v>
      </c>
      <c r="DO263" s="8" t="s">
        <v>14</v>
      </c>
      <c r="DP263" s="8" t="s">
        <v>14</v>
      </c>
      <c r="DQ263" s="9">
        <v>1</v>
      </c>
      <c r="DR263" s="8" t="s">
        <v>14</v>
      </c>
      <c r="DS263" s="8" t="s">
        <v>14</v>
      </c>
      <c r="DT263" s="8" t="s">
        <v>14</v>
      </c>
      <c r="DU263" s="8" t="s">
        <v>14</v>
      </c>
      <c r="DV263" s="8" t="s">
        <v>14</v>
      </c>
      <c r="DW263" s="8" t="s">
        <v>14</v>
      </c>
      <c r="DX263" s="8" t="s">
        <v>14</v>
      </c>
      <c r="DY263" s="8" t="s">
        <v>14</v>
      </c>
      <c r="DZ263" s="8" t="s">
        <v>14</v>
      </c>
      <c r="EB263" s="59"/>
      <c r="EC263" s="17" t="s">
        <v>22</v>
      </c>
      <c r="ED263" s="3">
        <v>2</v>
      </c>
      <c r="EE263" s="8" t="s">
        <v>14</v>
      </c>
      <c r="EF263" s="8" t="s">
        <v>14</v>
      </c>
      <c r="EG263" s="9">
        <v>2</v>
      </c>
      <c r="EH263" s="8" t="s">
        <v>14</v>
      </c>
      <c r="EI263" s="8" t="s">
        <v>14</v>
      </c>
      <c r="EJ263" s="8" t="s">
        <v>14</v>
      </c>
      <c r="EK263" s="8" t="s">
        <v>14</v>
      </c>
      <c r="EL263" s="8" t="s">
        <v>14</v>
      </c>
      <c r="EM263" s="8" t="s">
        <v>14</v>
      </c>
      <c r="EN263" s="8" t="s">
        <v>14</v>
      </c>
      <c r="EO263" s="8" t="s">
        <v>14</v>
      </c>
      <c r="EP263" s="8" t="s">
        <v>14</v>
      </c>
      <c r="ER263" s="59"/>
      <c r="ES263" s="17" t="s">
        <v>22</v>
      </c>
      <c r="ET263" s="4" t="s">
        <v>14</v>
      </c>
      <c r="EU263" s="8" t="s">
        <v>14</v>
      </c>
      <c r="EV263" s="8" t="s">
        <v>14</v>
      </c>
      <c r="EW263" s="8" t="s">
        <v>14</v>
      </c>
      <c r="EX263" s="8" t="s">
        <v>14</v>
      </c>
      <c r="EY263" s="8" t="s">
        <v>14</v>
      </c>
      <c r="EZ263" s="8" t="s">
        <v>14</v>
      </c>
      <c r="FA263" s="8" t="s">
        <v>14</v>
      </c>
      <c r="FB263" s="8" t="s">
        <v>14</v>
      </c>
      <c r="FC263" s="8" t="s">
        <v>14</v>
      </c>
      <c r="FD263" s="8" t="s">
        <v>14</v>
      </c>
      <c r="FE263" s="8" t="s">
        <v>14</v>
      </c>
      <c r="FF263" s="8" t="s">
        <v>14</v>
      </c>
      <c r="FH263" s="59"/>
      <c r="FI263" s="17" t="s">
        <v>22</v>
      </c>
      <c r="FJ263" s="4" t="s">
        <v>14</v>
      </c>
      <c r="FK263" s="8" t="s">
        <v>14</v>
      </c>
      <c r="FL263" s="8" t="s">
        <v>14</v>
      </c>
      <c r="FM263" s="8" t="s">
        <v>14</v>
      </c>
      <c r="FN263" s="8" t="s">
        <v>14</v>
      </c>
      <c r="FO263" s="8" t="s">
        <v>14</v>
      </c>
      <c r="FP263" s="8" t="s">
        <v>14</v>
      </c>
      <c r="FQ263" s="8" t="s">
        <v>14</v>
      </c>
      <c r="FR263" s="8" t="s">
        <v>14</v>
      </c>
      <c r="FS263" s="8" t="s">
        <v>14</v>
      </c>
      <c r="FT263" s="8" t="s">
        <v>14</v>
      </c>
      <c r="FU263" s="8" t="s">
        <v>14</v>
      </c>
      <c r="FV263" s="8" t="s">
        <v>14</v>
      </c>
    </row>
    <row r="264" spans="2:178" ht="15.75" thickBot="1" x14ac:dyDescent="0.3">
      <c r="B264" s="79"/>
      <c r="C264" s="13" t="s">
        <v>23</v>
      </c>
      <c r="D264" s="19">
        <f t="shared" si="37"/>
        <v>0</v>
      </c>
      <c r="E264" s="14">
        <f t="shared" si="38"/>
        <v>0</v>
      </c>
      <c r="F264" s="14">
        <f t="shared" si="36"/>
        <v>0</v>
      </c>
      <c r="G264" s="14">
        <f t="shared" si="36"/>
        <v>0</v>
      </c>
      <c r="H264" s="14">
        <f t="shared" si="36"/>
        <v>0</v>
      </c>
      <c r="I264" s="14">
        <f t="shared" si="36"/>
        <v>0</v>
      </c>
      <c r="J264" s="14">
        <f t="shared" si="36"/>
        <v>0</v>
      </c>
      <c r="K264" s="14">
        <f t="shared" si="36"/>
        <v>0</v>
      </c>
      <c r="L264" s="14">
        <f t="shared" si="36"/>
        <v>0</v>
      </c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59"/>
      <c r="BA264" s="7" t="s">
        <v>23</v>
      </c>
      <c r="BB264" s="4" t="s">
        <v>14</v>
      </c>
      <c r="BC264" s="8" t="s">
        <v>14</v>
      </c>
      <c r="BD264" s="8" t="s">
        <v>14</v>
      </c>
      <c r="BE264" s="8" t="s">
        <v>14</v>
      </c>
      <c r="BF264" s="8" t="s">
        <v>14</v>
      </c>
      <c r="BG264" s="8" t="s">
        <v>14</v>
      </c>
      <c r="BH264" s="8" t="s">
        <v>14</v>
      </c>
      <c r="BI264" s="8" t="s">
        <v>14</v>
      </c>
      <c r="BJ264" s="8" t="s">
        <v>14</v>
      </c>
      <c r="BK264" s="8" t="s">
        <v>14</v>
      </c>
      <c r="BL264" s="8" t="s">
        <v>14</v>
      </c>
      <c r="BM264" s="8" t="s">
        <v>14</v>
      </c>
      <c r="BN264" s="8" t="s">
        <v>14</v>
      </c>
      <c r="BP264" s="59"/>
      <c r="BQ264" s="17" t="s">
        <v>23</v>
      </c>
      <c r="BR264" s="4" t="s">
        <v>14</v>
      </c>
      <c r="BS264" s="8" t="s">
        <v>14</v>
      </c>
      <c r="BT264" s="8" t="s">
        <v>14</v>
      </c>
      <c r="BU264" s="8" t="s">
        <v>14</v>
      </c>
      <c r="BV264" s="8" t="s">
        <v>14</v>
      </c>
      <c r="BW264" s="8" t="s">
        <v>14</v>
      </c>
      <c r="BX264" s="8" t="s">
        <v>14</v>
      </c>
      <c r="BY264" s="8" t="s">
        <v>14</v>
      </c>
      <c r="BZ264" s="8" t="s">
        <v>14</v>
      </c>
      <c r="CA264" s="8" t="s">
        <v>14</v>
      </c>
      <c r="CB264" s="8" t="s">
        <v>14</v>
      </c>
      <c r="CC264" s="8" t="s">
        <v>14</v>
      </c>
      <c r="CD264" s="8" t="s">
        <v>14</v>
      </c>
      <c r="CF264" s="59"/>
      <c r="CG264" s="17" t="s">
        <v>23</v>
      </c>
      <c r="CH264" s="4" t="s">
        <v>14</v>
      </c>
      <c r="CI264" s="8" t="s">
        <v>14</v>
      </c>
      <c r="CJ264" s="8" t="s">
        <v>14</v>
      </c>
      <c r="CK264" s="8" t="s">
        <v>14</v>
      </c>
      <c r="CL264" s="8" t="s">
        <v>14</v>
      </c>
      <c r="CM264" s="8" t="s">
        <v>14</v>
      </c>
      <c r="CN264" s="8" t="s">
        <v>14</v>
      </c>
      <c r="CO264" s="8" t="s">
        <v>14</v>
      </c>
      <c r="CP264" s="8" t="s">
        <v>14</v>
      </c>
      <c r="CQ264" s="8" t="s">
        <v>14</v>
      </c>
      <c r="CR264" s="8" t="s">
        <v>14</v>
      </c>
      <c r="CS264" s="8" t="s">
        <v>14</v>
      </c>
      <c r="CT264" s="8" t="s">
        <v>14</v>
      </c>
      <c r="CV264" s="59"/>
      <c r="CW264" s="17" t="s">
        <v>23</v>
      </c>
      <c r="CX264" s="4" t="s">
        <v>14</v>
      </c>
      <c r="CY264" s="8" t="s">
        <v>14</v>
      </c>
      <c r="CZ264" s="8" t="s">
        <v>14</v>
      </c>
      <c r="DA264" s="8" t="s">
        <v>14</v>
      </c>
      <c r="DB264" s="8" t="s">
        <v>14</v>
      </c>
      <c r="DC264" s="8" t="s">
        <v>14</v>
      </c>
      <c r="DD264" s="8" t="s">
        <v>14</v>
      </c>
      <c r="DE264" s="8" t="s">
        <v>14</v>
      </c>
      <c r="DF264" s="8" t="s">
        <v>14</v>
      </c>
      <c r="DG264" s="8" t="s">
        <v>14</v>
      </c>
      <c r="DH264" s="8" t="s">
        <v>14</v>
      </c>
      <c r="DI264" s="8" t="s">
        <v>14</v>
      </c>
      <c r="DJ264" s="8" t="s">
        <v>14</v>
      </c>
      <c r="DL264" s="59"/>
      <c r="DM264" s="17" t="s">
        <v>23</v>
      </c>
      <c r="DN264" s="4" t="s">
        <v>14</v>
      </c>
      <c r="DO264" s="8" t="s">
        <v>14</v>
      </c>
      <c r="DP264" s="8" t="s">
        <v>14</v>
      </c>
      <c r="DQ264" s="8" t="s">
        <v>14</v>
      </c>
      <c r="DR264" s="8" t="s">
        <v>14</v>
      </c>
      <c r="DS264" s="8" t="s">
        <v>14</v>
      </c>
      <c r="DT264" s="8" t="s">
        <v>14</v>
      </c>
      <c r="DU264" s="8" t="s">
        <v>14</v>
      </c>
      <c r="DV264" s="8" t="s">
        <v>14</v>
      </c>
      <c r="DW264" s="8" t="s">
        <v>14</v>
      </c>
      <c r="DX264" s="8" t="s">
        <v>14</v>
      </c>
      <c r="DY264" s="8" t="s">
        <v>14</v>
      </c>
      <c r="DZ264" s="8" t="s">
        <v>14</v>
      </c>
      <c r="EB264" s="59"/>
      <c r="EC264" s="17" t="s">
        <v>23</v>
      </c>
      <c r="ED264" s="4" t="s">
        <v>14</v>
      </c>
      <c r="EE264" s="8" t="s">
        <v>14</v>
      </c>
      <c r="EF264" s="8" t="s">
        <v>14</v>
      </c>
      <c r="EG264" s="8" t="s">
        <v>14</v>
      </c>
      <c r="EH264" s="8" t="s">
        <v>14</v>
      </c>
      <c r="EI264" s="8" t="s">
        <v>14</v>
      </c>
      <c r="EJ264" s="8" t="s">
        <v>14</v>
      </c>
      <c r="EK264" s="8" t="s">
        <v>14</v>
      </c>
      <c r="EL264" s="8" t="s">
        <v>14</v>
      </c>
      <c r="EM264" s="8" t="s">
        <v>14</v>
      </c>
      <c r="EN264" s="8" t="s">
        <v>14</v>
      </c>
      <c r="EO264" s="8" t="s">
        <v>14</v>
      </c>
      <c r="EP264" s="8" t="s">
        <v>14</v>
      </c>
      <c r="ER264" s="59"/>
      <c r="ES264" s="17" t="s">
        <v>23</v>
      </c>
      <c r="ET264" s="4" t="s">
        <v>14</v>
      </c>
      <c r="EU264" s="8" t="s">
        <v>14</v>
      </c>
      <c r="EV264" s="8" t="s">
        <v>14</v>
      </c>
      <c r="EW264" s="8" t="s">
        <v>14</v>
      </c>
      <c r="EX264" s="8" t="s">
        <v>14</v>
      </c>
      <c r="EY264" s="8" t="s">
        <v>14</v>
      </c>
      <c r="EZ264" s="8" t="s">
        <v>14</v>
      </c>
      <c r="FA264" s="8" t="s">
        <v>14</v>
      </c>
      <c r="FB264" s="8" t="s">
        <v>14</v>
      </c>
      <c r="FC264" s="8" t="s">
        <v>14</v>
      </c>
      <c r="FD264" s="8" t="s">
        <v>14</v>
      </c>
      <c r="FE264" s="8" t="s">
        <v>14</v>
      </c>
      <c r="FF264" s="8" t="s">
        <v>14</v>
      </c>
      <c r="FH264" s="59"/>
      <c r="FI264" s="17" t="s">
        <v>23</v>
      </c>
      <c r="FJ264" s="4" t="s">
        <v>14</v>
      </c>
      <c r="FK264" s="8" t="s">
        <v>14</v>
      </c>
      <c r="FL264" s="8" t="s">
        <v>14</v>
      </c>
      <c r="FM264" s="8" t="s">
        <v>14</v>
      </c>
      <c r="FN264" s="8" t="s">
        <v>14</v>
      </c>
      <c r="FO264" s="8" t="s">
        <v>14</v>
      </c>
      <c r="FP264" s="8" t="s">
        <v>14</v>
      </c>
      <c r="FQ264" s="8" t="s">
        <v>14</v>
      </c>
      <c r="FR264" s="8" t="s">
        <v>14</v>
      </c>
      <c r="FS264" s="8" t="s">
        <v>14</v>
      </c>
      <c r="FT264" s="8" t="s">
        <v>14</v>
      </c>
      <c r="FU264" s="8" t="s">
        <v>14</v>
      </c>
      <c r="FV264" s="8" t="s">
        <v>14</v>
      </c>
    </row>
    <row r="265" spans="2:178" ht="15.75" thickBot="1" x14ac:dyDescent="0.3">
      <c r="B265" s="79"/>
      <c r="C265" s="13" t="s">
        <v>24</v>
      </c>
      <c r="D265" s="19">
        <f t="shared" si="37"/>
        <v>0</v>
      </c>
      <c r="E265" s="14">
        <f t="shared" si="38"/>
        <v>0</v>
      </c>
      <c r="F265" s="14">
        <f t="shared" si="36"/>
        <v>0</v>
      </c>
      <c r="G265" s="14">
        <f t="shared" si="36"/>
        <v>0</v>
      </c>
      <c r="H265" s="14">
        <f t="shared" si="36"/>
        <v>0</v>
      </c>
      <c r="I265" s="14">
        <f t="shared" si="36"/>
        <v>0</v>
      </c>
      <c r="J265" s="14">
        <f t="shared" si="36"/>
        <v>0</v>
      </c>
      <c r="K265" s="14">
        <f t="shared" si="36"/>
        <v>0</v>
      </c>
      <c r="L265" s="14">
        <f t="shared" si="36"/>
        <v>0</v>
      </c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59"/>
      <c r="BA265" s="7" t="s">
        <v>24</v>
      </c>
      <c r="BB265" s="4" t="s">
        <v>14</v>
      </c>
      <c r="BC265" s="8" t="s">
        <v>14</v>
      </c>
      <c r="BD265" s="8" t="s">
        <v>14</v>
      </c>
      <c r="BE265" s="8" t="s">
        <v>14</v>
      </c>
      <c r="BF265" s="8" t="s">
        <v>14</v>
      </c>
      <c r="BG265" s="8" t="s">
        <v>14</v>
      </c>
      <c r="BH265" s="8" t="s">
        <v>14</v>
      </c>
      <c r="BI265" s="8" t="s">
        <v>14</v>
      </c>
      <c r="BJ265" s="8" t="s">
        <v>14</v>
      </c>
      <c r="BK265" s="8" t="s">
        <v>14</v>
      </c>
      <c r="BL265" s="8" t="s">
        <v>14</v>
      </c>
      <c r="BM265" s="8" t="s">
        <v>14</v>
      </c>
      <c r="BN265" s="8" t="s">
        <v>14</v>
      </c>
      <c r="BP265" s="59"/>
      <c r="BQ265" s="17" t="s">
        <v>24</v>
      </c>
      <c r="BR265" s="4" t="s">
        <v>14</v>
      </c>
      <c r="BS265" s="8" t="s">
        <v>14</v>
      </c>
      <c r="BT265" s="8" t="s">
        <v>14</v>
      </c>
      <c r="BU265" s="8" t="s">
        <v>14</v>
      </c>
      <c r="BV265" s="8" t="s">
        <v>14</v>
      </c>
      <c r="BW265" s="8" t="s">
        <v>14</v>
      </c>
      <c r="BX265" s="8" t="s">
        <v>14</v>
      </c>
      <c r="BY265" s="8" t="s">
        <v>14</v>
      </c>
      <c r="BZ265" s="8" t="s">
        <v>14</v>
      </c>
      <c r="CA265" s="8" t="s">
        <v>14</v>
      </c>
      <c r="CB265" s="8" t="s">
        <v>14</v>
      </c>
      <c r="CC265" s="8" t="s">
        <v>14</v>
      </c>
      <c r="CD265" s="8" t="s">
        <v>14</v>
      </c>
      <c r="CF265" s="59"/>
      <c r="CG265" s="17" t="s">
        <v>24</v>
      </c>
      <c r="CH265" s="4" t="s">
        <v>14</v>
      </c>
      <c r="CI265" s="8" t="s">
        <v>14</v>
      </c>
      <c r="CJ265" s="8" t="s">
        <v>14</v>
      </c>
      <c r="CK265" s="8" t="s">
        <v>14</v>
      </c>
      <c r="CL265" s="8" t="s">
        <v>14</v>
      </c>
      <c r="CM265" s="8" t="s">
        <v>14</v>
      </c>
      <c r="CN265" s="8" t="s">
        <v>14</v>
      </c>
      <c r="CO265" s="8" t="s">
        <v>14</v>
      </c>
      <c r="CP265" s="8" t="s">
        <v>14</v>
      </c>
      <c r="CQ265" s="8" t="s">
        <v>14</v>
      </c>
      <c r="CR265" s="8" t="s">
        <v>14</v>
      </c>
      <c r="CS265" s="8" t="s">
        <v>14</v>
      </c>
      <c r="CT265" s="8" t="s">
        <v>14</v>
      </c>
      <c r="CV265" s="59"/>
      <c r="CW265" s="17" t="s">
        <v>24</v>
      </c>
      <c r="CX265" s="4" t="s">
        <v>14</v>
      </c>
      <c r="CY265" s="8" t="s">
        <v>14</v>
      </c>
      <c r="CZ265" s="8" t="s">
        <v>14</v>
      </c>
      <c r="DA265" s="8" t="s">
        <v>14</v>
      </c>
      <c r="DB265" s="8" t="s">
        <v>14</v>
      </c>
      <c r="DC265" s="8" t="s">
        <v>14</v>
      </c>
      <c r="DD265" s="8" t="s">
        <v>14</v>
      </c>
      <c r="DE265" s="8" t="s">
        <v>14</v>
      </c>
      <c r="DF265" s="8" t="s">
        <v>14</v>
      </c>
      <c r="DG265" s="8" t="s">
        <v>14</v>
      </c>
      <c r="DH265" s="8" t="s">
        <v>14</v>
      </c>
      <c r="DI265" s="8" t="s">
        <v>14</v>
      </c>
      <c r="DJ265" s="8" t="s">
        <v>14</v>
      </c>
      <c r="DL265" s="59"/>
      <c r="DM265" s="17" t="s">
        <v>24</v>
      </c>
      <c r="DN265" s="4" t="s">
        <v>14</v>
      </c>
      <c r="DO265" s="8" t="s">
        <v>14</v>
      </c>
      <c r="DP265" s="8" t="s">
        <v>14</v>
      </c>
      <c r="DQ265" s="8" t="s">
        <v>14</v>
      </c>
      <c r="DR265" s="8" t="s">
        <v>14</v>
      </c>
      <c r="DS265" s="8" t="s">
        <v>14</v>
      </c>
      <c r="DT265" s="8" t="s">
        <v>14</v>
      </c>
      <c r="DU265" s="8" t="s">
        <v>14</v>
      </c>
      <c r="DV265" s="8" t="s">
        <v>14</v>
      </c>
      <c r="DW265" s="8" t="s">
        <v>14</v>
      </c>
      <c r="DX265" s="8" t="s">
        <v>14</v>
      </c>
      <c r="DY265" s="8" t="s">
        <v>14</v>
      </c>
      <c r="DZ265" s="8" t="s">
        <v>14</v>
      </c>
      <c r="EB265" s="59"/>
      <c r="EC265" s="17" t="s">
        <v>24</v>
      </c>
      <c r="ED265" s="4" t="s">
        <v>14</v>
      </c>
      <c r="EE265" s="8" t="s">
        <v>14</v>
      </c>
      <c r="EF265" s="8" t="s">
        <v>14</v>
      </c>
      <c r="EG265" s="8" t="s">
        <v>14</v>
      </c>
      <c r="EH265" s="8" t="s">
        <v>14</v>
      </c>
      <c r="EI265" s="8" t="s">
        <v>14</v>
      </c>
      <c r="EJ265" s="8" t="s">
        <v>14</v>
      </c>
      <c r="EK265" s="8" t="s">
        <v>14</v>
      </c>
      <c r="EL265" s="8" t="s">
        <v>14</v>
      </c>
      <c r="EM265" s="8" t="s">
        <v>14</v>
      </c>
      <c r="EN265" s="8" t="s">
        <v>14</v>
      </c>
      <c r="EO265" s="8" t="s">
        <v>14</v>
      </c>
      <c r="EP265" s="8" t="s">
        <v>14</v>
      </c>
      <c r="ER265" s="59"/>
      <c r="ES265" s="17" t="s">
        <v>24</v>
      </c>
      <c r="ET265" s="4" t="s">
        <v>14</v>
      </c>
      <c r="EU265" s="8" t="s">
        <v>14</v>
      </c>
      <c r="EV265" s="8" t="s">
        <v>14</v>
      </c>
      <c r="EW265" s="8" t="s">
        <v>14</v>
      </c>
      <c r="EX265" s="8" t="s">
        <v>14</v>
      </c>
      <c r="EY265" s="8" t="s">
        <v>14</v>
      </c>
      <c r="EZ265" s="8" t="s">
        <v>14</v>
      </c>
      <c r="FA265" s="8" t="s">
        <v>14</v>
      </c>
      <c r="FB265" s="8" t="s">
        <v>14</v>
      </c>
      <c r="FC265" s="8" t="s">
        <v>14</v>
      </c>
      <c r="FD265" s="8" t="s">
        <v>14</v>
      </c>
      <c r="FE265" s="8" t="s">
        <v>14</v>
      </c>
      <c r="FF265" s="8" t="s">
        <v>14</v>
      </c>
      <c r="FH265" s="59"/>
      <c r="FI265" s="17" t="s">
        <v>24</v>
      </c>
      <c r="FJ265" s="4" t="s">
        <v>14</v>
      </c>
      <c r="FK265" s="8" t="s">
        <v>14</v>
      </c>
      <c r="FL265" s="8" t="s">
        <v>14</v>
      </c>
      <c r="FM265" s="8" t="s">
        <v>14</v>
      </c>
      <c r="FN265" s="8" t="s">
        <v>14</v>
      </c>
      <c r="FO265" s="8" t="s">
        <v>14</v>
      </c>
      <c r="FP265" s="8" t="s">
        <v>14</v>
      </c>
      <c r="FQ265" s="8" t="s">
        <v>14</v>
      </c>
      <c r="FR265" s="8" t="s">
        <v>14</v>
      </c>
      <c r="FS265" s="8" t="s">
        <v>14</v>
      </c>
      <c r="FT265" s="8" t="s">
        <v>14</v>
      </c>
      <c r="FU265" s="8" t="s">
        <v>14</v>
      </c>
      <c r="FV265" s="8" t="s">
        <v>14</v>
      </c>
    </row>
    <row r="266" spans="2:178" ht="15.75" thickBot="1" x14ac:dyDescent="0.3">
      <c r="B266" s="80"/>
      <c r="C266" s="15" t="s">
        <v>25</v>
      </c>
      <c r="D266" s="19">
        <f t="shared" si="37"/>
        <v>0</v>
      </c>
      <c r="E266" s="14">
        <f t="shared" si="38"/>
        <v>0</v>
      </c>
      <c r="F266" s="14">
        <f t="shared" si="36"/>
        <v>0</v>
      </c>
      <c r="G266" s="14">
        <f t="shared" si="36"/>
        <v>0</v>
      </c>
      <c r="H266" s="14">
        <f t="shared" si="36"/>
        <v>0</v>
      </c>
      <c r="I266" s="14">
        <f t="shared" si="36"/>
        <v>0</v>
      </c>
      <c r="J266" s="14">
        <f t="shared" si="36"/>
        <v>0</v>
      </c>
      <c r="K266" s="14">
        <f t="shared" si="36"/>
        <v>0</v>
      </c>
      <c r="L266" s="14">
        <f t="shared" si="36"/>
        <v>0</v>
      </c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60"/>
      <c r="BA266" s="6" t="s">
        <v>25</v>
      </c>
      <c r="BB266" s="16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P266" s="60"/>
      <c r="BQ266" s="6" t="s">
        <v>25</v>
      </c>
      <c r="BR266" s="16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F266" s="60"/>
      <c r="CG266" s="6" t="s">
        <v>25</v>
      </c>
      <c r="CH266" s="16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V266" s="60"/>
      <c r="CW266" s="6" t="s">
        <v>25</v>
      </c>
      <c r="CX266" s="16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L266" s="60"/>
      <c r="DM266" s="6" t="s">
        <v>25</v>
      </c>
      <c r="DN266" s="16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B266" s="60"/>
      <c r="EC266" s="6" t="s">
        <v>25</v>
      </c>
      <c r="ED266" s="16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R266" s="60"/>
      <c r="ES266" s="6" t="s">
        <v>25</v>
      </c>
      <c r="ET266" s="16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H266" s="60"/>
      <c r="FI266" s="6" t="s">
        <v>25</v>
      </c>
      <c r="FJ266" s="16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</row>
    <row r="267" spans="2:178" s="22" customFormat="1" x14ac:dyDescent="0.25">
      <c r="B267" s="37"/>
      <c r="C267" s="38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40"/>
      <c r="BA267" s="4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P267" s="40"/>
      <c r="BQ267" s="4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F267" s="40"/>
      <c r="CG267" s="4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V267" s="40"/>
      <c r="CW267" s="4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L267" s="40"/>
      <c r="DM267" s="4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B267" s="40"/>
      <c r="EC267" s="4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R267" s="40"/>
      <c r="ES267" s="4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H267" s="40"/>
      <c r="FI267" s="4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</row>
    <row r="268" spans="2:178" s="22" customFormat="1" x14ac:dyDescent="0.25">
      <c r="B268" s="37"/>
      <c r="C268" s="38"/>
      <c r="D268" s="3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40"/>
      <c r="BA268" s="4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P268" s="40"/>
      <c r="BQ268" s="4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F268" s="40"/>
      <c r="CG268" s="4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V268" s="40"/>
      <c r="CW268" s="4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L268" s="40"/>
      <c r="DM268" s="4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B268" s="40"/>
      <c r="EC268" s="4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R268" s="40"/>
      <c r="ES268" s="4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H268" s="40"/>
      <c r="FI268" s="4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</row>
    <row r="269" spans="2:178" s="22" customFormat="1" x14ac:dyDescent="0.25">
      <c r="B269" s="50"/>
      <c r="C269" s="38"/>
      <c r="D269" s="3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40"/>
      <c r="BA269" s="4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P269" s="40"/>
      <c r="BQ269" s="4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F269" s="40"/>
      <c r="CG269" s="4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V269" s="40"/>
      <c r="CW269" s="4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L269" s="40"/>
      <c r="DM269" s="4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B269" s="40"/>
      <c r="EC269" s="4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R269" s="40"/>
      <c r="ES269" s="4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H269" s="40"/>
      <c r="FI269" s="4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</row>
    <row r="270" spans="2:178" s="22" customFormat="1" x14ac:dyDescent="0.25">
      <c r="B270" s="50"/>
      <c r="C270" s="38"/>
      <c r="D270" s="3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40"/>
      <c r="BA270" s="4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P270" s="40"/>
      <c r="BQ270" s="4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F270" s="40"/>
      <c r="CG270" s="4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V270" s="40"/>
      <c r="CW270" s="4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L270" s="40"/>
      <c r="DM270" s="4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B270" s="40"/>
      <c r="EC270" s="4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R270" s="40"/>
      <c r="ES270" s="4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H270" s="40"/>
      <c r="FI270" s="4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</row>
    <row r="271" spans="2:178" s="22" customFormat="1" x14ac:dyDescent="0.25">
      <c r="B271" s="50"/>
      <c r="C271" s="38"/>
      <c r="D271" s="3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40"/>
      <c r="BA271" s="4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P271" s="40"/>
      <c r="BQ271" s="4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F271" s="40"/>
      <c r="CG271" s="4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V271" s="40"/>
      <c r="CW271" s="4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L271" s="40"/>
      <c r="DM271" s="4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B271" s="40"/>
      <c r="EC271" s="4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R271" s="40"/>
      <c r="ES271" s="4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H271" s="40"/>
      <c r="FI271" s="4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</row>
    <row r="272" spans="2:178" s="22" customFormat="1" x14ac:dyDescent="0.25">
      <c r="B272" s="37"/>
      <c r="C272" s="38"/>
      <c r="D272" s="3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40"/>
      <c r="BA272" s="4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P272" s="40"/>
      <c r="BQ272" s="4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F272" s="40"/>
      <c r="CG272" s="4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V272" s="40"/>
      <c r="CW272" s="4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L272" s="40"/>
      <c r="DM272" s="4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B272" s="40"/>
      <c r="EC272" s="4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R272" s="40"/>
      <c r="ES272" s="4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H272" s="40"/>
      <c r="FI272" s="4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</row>
    <row r="273" spans="2:162" x14ac:dyDescent="0.25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57" t="s">
        <v>177</v>
      </c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21"/>
      <c r="AX273" s="21"/>
      <c r="AY273" s="21"/>
    </row>
    <row r="274" spans="2:162" ht="15.75" thickBot="1" x14ac:dyDescent="0.3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</row>
    <row r="275" spans="2:162" ht="15.75" thickBot="1" x14ac:dyDescent="0.3">
      <c r="B275" s="25"/>
      <c r="C275" s="23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BB275" s="1" t="s">
        <v>1</v>
      </c>
      <c r="BC275" s="2" t="s">
        <v>2</v>
      </c>
      <c r="BD275" s="2" t="s">
        <v>3</v>
      </c>
      <c r="BE275" s="2" t="s">
        <v>4</v>
      </c>
      <c r="BF275" s="2" t="s">
        <v>5</v>
      </c>
      <c r="BG275" s="2" t="s">
        <v>6</v>
      </c>
      <c r="BH275" s="2" t="s">
        <v>7</v>
      </c>
      <c r="BI275" s="2" t="s">
        <v>8</v>
      </c>
      <c r="BJ275" s="2" t="s">
        <v>9</v>
      </c>
      <c r="BK275" s="2" t="s">
        <v>10</v>
      </c>
      <c r="BL275" s="2" t="s">
        <v>11</v>
      </c>
      <c r="BM275" s="2" t="s">
        <v>12</v>
      </c>
      <c r="BN275" s="2" t="s">
        <v>13</v>
      </c>
      <c r="BR275" s="1" t="s">
        <v>1</v>
      </c>
      <c r="BS275" s="2" t="s">
        <v>2</v>
      </c>
      <c r="BT275" s="2" t="s">
        <v>3</v>
      </c>
      <c r="BU275" s="2" t="s">
        <v>4</v>
      </c>
      <c r="BV275" s="2" t="s">
        <v>5</v>
      </c>
      <c r="BW275" s="2" t="s">
        <v>6</v>
      </c>
      <c r="BX275" s="2" t="s">
        <v>7</v>
      </c>
      <c r="BY275" s="2" t="s">
        <v>8</v>
      </c>
      <c r="BZ275" s="2" t="s">
        <v>9</v>
      </c>
      <c r="CA275" s="2" t="s">
        <v>10</v>
      </c>
      <c r="CB275" s="2" t="s">
        <v>11</v>
      </c>
      <c r="CC275" s="2" t="s">
        <v>12</v>
      </c>
      <c r="CD275" s="2" t="s">
        <v>13</v>
      </c>
      <c r="CH275" s="1" t="s">
        <v>1</v>
      </c>
      <c r="CI275" s="2" t="s">
        <v>2</v>
      </c>
      <c r="CJ275" s="2" t="s">
        <v>3</v>
      </c>
      <c r="CK275" s="2" t="s">
        <v>4</v>
      </c>
      <c r="CL275" s="2" t="s">
        <v>5</v>
      </c>
      <c r="CM275" s="2" t="s">
        <v>6</v>
      </c>
      <c r="CN275" s="2" t="s">
        <v>7</v>
      </c>
      <c r="CO275" s="2" t="s">
        <v>8</v>
      </c>
      <c r="CP275" s="2" t="s">
        <v>9</v>
      </c>
      <c r="CQ275" s="2" t="s">
        <v>10</v>
      </c>
      <c r="CR275" s="2" t="s">
        <v>11</v>
      </c>
      <c r="CS275" s="2" t="s">
        <v>12</v>
      </c>
      <c r="CT275" s="2" t="s">
        <v>13</v>
      </c>
      <c r="CX275" s="1" t="s">
        <v>1</v>
      </c>
      <c r="CY275" s="2" t="s">
        <v>2</v>
      </c>
      <c r="CZ275" s="2" t="s">
        <v>3</v>
      </c>
      <c r="DA275" s="2" t="s">
        <v>4</v>
      </c>
      <c r="DB275" s="2" t="s">
        <v>5</v>
      </c>
      <c r="DC275" s="2" t="s">
        <v>6</v>
      </c>
      <c r="DD275" s="2" t="s">
        <v>7</v>
      </c>
      <c r="DE275" s="2" t="s">
        <v>8</v>
      </c>
      <c r="DF275" s="2" t="s">
        <v>9</v>
      </c>
      <c r="DG275" s="2" t="s">
        <v>10</v>
      </c>
      <c r="DH275" s="2" t="s">
        <v>11</v>
      </c>
      <c r="DI275" s="2" t="s">
        <v>12</v>
      </c>
      <c r="DJ275" s="2" t="s">
        <v>13</v>
      </c>
      <c r="DN275" s="1" t="s">
        <v>1</v>
      </c>
      <c r="DO275" s="2" t="s">
        <v>2</v>
      </c>
      <c r="DP275" s="2" t="s">
        <v>3</v>
      </c>
      <c r="DQ275" s="2" t="s">
        <v>4</v>
      </c>
      <c r="DR275" s="2" t="s">
        <v>5</v>
      </c>
      <c r="DS275" s="2" t="s">
        <v>6</v>
      </c>
      <c r="DT275" s="2" t="s">
        <v>7</v>
      </c>
      <c r="DU275" s="2" t="s">
        <v>8</v>
      </c>
      <c r="DV275" s="2" t="s">
        <v>9</v>
      </c>
      <c r="DW275" s="2" t="s">
        <v>10</v>
      </c>
      <c r="DX275" s="2" t="s">
        <v>11</v>
      </c>
      <c r="DY275" s="2" t="s">
        <v>12</v>
      </c>
      <c r="DZ275" s="2" t="s">
        <v>13</v>
      </c>
      <c r="ED275" s="1" t="s">
        <v>1</v>
      </c>
      <c r="EE275" s="2" t="s">
        <v>2</v>
      </c>
      <c r="EF275" s="2" t="s">
        <v>3</v>
      </c>
      <c r="EG275" s="2" t="s">
        <v>4</v>
      </c>
      <c r="EH275" s="2" t="s">
        <v>5</v>
      </c>
      <c r="EI275" s="2" t="s">
        <v>6</v>
      </c>
      <c r="EJ275" s="2" t="s">
        <v>7</v>
      </c>
      <c r="EK275" s="2" t="s">
        <v>8</v>
      </c>
      <c r="EL275" s="2" t="s">
        <v>9</v>
      </c>
      <c r="EM275" s="2" t="s">
        <v>10</v>
      </c>
      <c r="EN275" s="2" t="s">
        <v>11</v>
      </c>
      <c r="EO275" s="2" t="s">
        <v>12</v>
      </c>
      <c r="EP275" s="2" t="s">
        <v>13</v>
      </c>
      <c r="ET275" s="1" t="s">
        <v>1</v>
      </c>
      <c r="EU275" s="2" t="s">
        <v>2</v>
      </c>
      <c r="EV275" s="2" t="s">
        <v>3</v>
      </c>
      <c r="EW275" s="2" t="s">
        <v>4</v>
      </c>
      <c r="EX275" s="2" t="s">
        <v>5</v>
      </c>
      <c r="EY275" s="2" t="s">
        <v>6</v>
      </c>
      <c r="EZ275" s="2" t="s">
        <v>7</v>
      </c>
      <c r="FA275" s="2" t="s">
        <v>8</v>
      </c>
      <c r="FB275" s="2" t="s">
        <v>9</v>
      </c>
      <c r="FC275" s="2" t="s">
        <v>10</v>
      </c>
      <c r="FD275" s="2" t="s">
        <v>11</v>
      </c>
      <c r="FE275" s="2" t="s">
        <v>12</v>
      </c>
      <c r="FF275" s="2" t="s">
        <v>13</v>
      </c>
    </row>
    <row r="276" spans="2:162" ht="15.75" thickBot="1" x14ac:dyDescent="0.3">
      <c r="B276" s="78" t="s">
        <v>177</v>
      </c>
      <c r="C276" s="18" t="s">
        <v>197</v>
      </c>
      <c r="D276" s="18" t="s">
        <v>26</v>
      </c>
      <c r="E276" s="18" t="s">
        <v>27</v>
      </c>
      <c r="F276" s="18" t="s">
        <v>28</v>
      </c>
      <c r="G276" s="18" t="s">
        <v>29</v>
      </c>
      <c r="H276" s="18" t="s">
        <v>30</v>
      </c>
      <c r="I276" s="18" t="s">
        <v>31</v>
      </c>
      <c r="J276" s="18" t="s">
        <v>32</v>
      </c>
      <c r="K276" s="18" t="s">
        <v>203</v>
      </c>
      <c r="L276" s="18" t="s">
        <v>204</v>
      </c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67" t="s">
        <v>58</v>
      </c>
      <c r="BA276" s="1" t="s">
        <v>1</v>
      </c>
      <c r="BB276" s="5">
        <v>1075</v>
      </c>
      <c r="BC276" s="6" t="s">
        <v>14</v>
      </c>
      <c r="BD276" s="6" t="s">
        <v>14</v>
      </c>
      <c r="BE276" s="5">
        <v>419</v>
      </c>
      <c r="BF276" s="5">
        <v>575</v>
      </c>
      <c r="BG276" s="5">
        <v>73</v>
      </c>
      <c r="BH276" s="5">
        <v>8</v>
      </c>
      <c r="BI276" s="6" t="s">
        <v>14</v>
      </c>
      <c r="BJ276" s="6" t="s">
        <v>14</v>
      </c>
      <c r="BK276" s="6" t="s">
        <v>14</v>
      </c>
      <c r="BL276" s="6" t="s">
        <v>14</v>
      </c>
      <c r="BM276" s="6" t="s">
        <v>14</v>
      </c>
      <c r="BN276" s="6" t="s">
        <v>14</v>
      </c>
      <c r="BP276" s="58" t="s">
        <v>72</v>
      </c>
      <c r="BQ276" s="1" t="s">
        <v>1</v>
      </c>
      <c r="BR276" s="5">
        <v>102</v>
      </c>
      <c r="BS276" s="6" t="s">
        <v>14</v>
      </c>
      <c r="BT276" s="6" t="s">
        <v>14</v>
      </c>
      <c r="BU276" s="5">
        <v>70</v>
      </c>
      <c r="BV276" s="5">
        <v>28</v>
      </c>
      <c r="BW276" s="5">
        <v>4</v>
      </c>
      <c r="BX276" s="6" t="s">
        <v>14</v>
      </c>
      <c r="BY276" s="6" t="s">
        <v>14</v>
      </c>
      <c r="BZ276" s="6" t="s">
        <v>14</v>
      </c>
      <c r="CA276" s="6" t="s">
        <v>14</v>
      </c>
      <c r="CB276" s="6" t="s">
        <v>14</v>
      </c>
      <c r="CC276" s="6" t="s">
        <v>14</v>
      </c>
      <c r="CD276" s="6" t="s">
        <v>14</v>
      </c>
      <c r="CF276" s="58" t="s">
        <v>73</v>
      </c>
      <c r="CG276" s="1" t="s">
        <v>1</v>
      </c>
      <c r="CH276" s="5">
        <v>209</v>
      </c>
      <c r="CI276" s="6" t="s">
        <v>14</v>
      </c>
      <c r="CJ276" s="6" t="s">
        <v>14</v>
      </c>
      <c r="CK276" s="5">
        <v>129</v>
      </c>
      <c r="CL276" s="5">
        <v>44</v>
      </c>
      <c r="CM276" s="5">
        <v>34</v>
      </c>
      <c r="CN276" s="5">
        <v>2</v>
      </c>
      <c r="CO276" s="6" t="s">
        <v>14</v>
      </c>
      <c r="CP276" s="6" t="s">
        <v>14</v>
      </c>
      <c r="CQ276" s="6" t="s">
        <v>14</v>
      </c>
      <c r="CR276" s="6" t="s">
        <v>14</v>
      </c>
      <c r="CS276" s="6" t="s">
        <v>14</v>
      </c>
      <c r="CT276" s="6" t="s">
        <v>14</v>
      </c>
      <c r="CV276" s="58" t="s">
        <v>74</v>
      </c>
      <c r="CW276" s="1" t="s">
        <v>1</v>
      </c>
      <c r="CX276" s="5">
        <v>123</v>
      </c>
      <c r="CY276" s="6" t="s">
        <v>14</v>
      </c>
      <c r="CZ276" s="6" t="s">
        <v>14</v>
      </c>
      <c r="DA276" s="5">
        <v>40</v>
      </c>
      <c r="DB276" s="5">
        <v>83</v>
      </c>
      <c r="DC276" s="6" t="s">
        <v>14</v>
      </c>
      <c r="DD276" s="6" t="s">
        <v>14</v>
      </c>
      <c r="DE276" s="6" t="s">
        <v>14</v>
      </c>
      <c r="DF276" s="6" t="s">
        <v>14</v>
      </c>
      <c r="DG276" s="6" t="s">
        <v>14</v>
      </c>
      <c r="DH276" s="6" t="s">
        <v>14</v>
      </c>
      <c r="DI276" s="6" t="s">
        <v>14</v>
      </c>
      <c r="DJ276" s="6" t="s">
        <v>14</v>
      </c>
      <c r="DL276" s="58" t="s">
        <v>75</v>
      </c>
      <c r="DM276" s="1" t="s">
        <v>1</v>
      </c>
      <c r="DN276" s="5">
        <v>238</v>
      </c>
      <c r="DO276" s="6" t="s">
        <v>14</v>
      </c>
      <c r="DP276" s="6" t="s">
        <v>14</v>
      </c>
      <c r="DQ276" s="5">
        <v>194</v>
      </c>
      <c r="DR276" s="5">
        <v>40</v>
      </c>
      <c r="DS276" s="5">
        <v>2</v>
      </c>
      <c r="DT276" s="5">
        <v>2</v>
      </c>
      <c r="DU276" s="6" t="s">
        <v>14</v>
      </c>
      <c r="DV276" s="6" t="s">
        <v>14</v>
      </c>
      <c r="DW276" s="6" t="s">
        <v>14</v>
      </c>
      <c r="DX276" s="6" t="s">
        <v>14</v>
      </c>
      <c r="DY276" s="6" t="s">
        <v>14</v>
      </c>
      <c r="DZ276" s="6" t="s">
        <v>14</v>
      </c>
      <c r="EB276" s="58" t="s">
        <v>76</v>
      </c>
      <c r="EC276" s="1" t="s">
        <v>1</v>
      </c>
      <c r="ED276" s="5">
        <v>197</v>
      </c>
      <c r="EE276" s="6" t="s">
        <v>14</v>
      </c>
      <c r="EF276" s="6" t="s">
        <v>14</v>
      </c>
      <c r="EG276" s="5">
        <v>75</v>
      </c>
      <c r="EH276" s="5">
        <v>40</v>
      </c>
      <c r="EI276" s="5">
        <v>81</v>
      </c>
      <c r="EJ276" s="5">
        <v>1</v>
      </c>
      <c r="EK276" s="6" t="s">
        <v>14</v>
      </c>
      <c r="EL276" s="6" t="s">
        <v>14</v>
      </c>
      <c r="EM276" s="6" t="s">
        <v>14</v>
      </c>
      <c r="EN276" s="6" t="s">
        <v>14</v>
      </c>
      <c r="EO276" s="6" t="s">
        <v>14</v>
      </c>
      <c r="EP276" s="6" t="s">
        <v>14</v>
      </c>
      <c r="ER276" s="58" t="s">
        <v>150</v>
      </c>
      <c r="ES276" s="1" t="s">
        <v>1</v>
      </c>
      <c r="ET276" s="5">
        <v>158</v>
      </c>
      <c r="EU276" s="6" t="s">
        <v>14</v>
      </c>
      <c r="EV276" s="6" t="s">
        <v>14</v>
      </c>
      <c r="EW276" s="5">
        <v>81</v>
      </c>
      <c r="EX276" s="5">
        <v>60</v>
      </c>
      <c r="EY276" s="5">
        <v>14</v>
      </c>
      <c r="EZ276" s="5">
        <v>3</v>
      </c>
      <c r="FA276" s="6" t="s">
        <v>14</v>
      </c>
      <c r="FB276" s="6" t="s">
        <v>14</v>
      </c>
      <c r="FC276" s="6" t="s">
        <v>14</v>
      </c>
      <c r="FD276" s="6" t="s">
        <v>14</v>
      </c>
      <c r="FE276" s="6" t="s">
        <v>14</v>
      </c>
      <c r="FF276" s="6" t="s">
        <v>14</v>
      </c>
    </row>
    <row r="277" spans="2:162" ht="15.75" thickBot="1" x14ac:dyDescent="0.3">
      <c r="B277" s="79"/>
      <c r="C277" s="13" t="s">
        <v>16</v>
      </c>
      <c r="D277" s="19">
        <f>SUM(E277:L277)</f>
        <v>19</v>
      </c>
      <c r="E277" s="14">
        <f>BC277+BS277+CI277+CY277+DO277+EE277+EU277</f>
        <v>0</v>
      </c>
      <c r="F277" s="14">
        <f t="shared" ref="F277:L286" si="39">BD277+BT277+CJ277+CZ277+DP277+EF277+EV277</f>
        <v>0</v>
      </c>
      <c r="G277" s="14">
        <f t="shared" si="39"/>
        <v>9</v>
      </c>
      <c r="H277" s="14">
        <f t="shared" si="39"/>
        <v>8</v>
      </c>
      <c r="I277" s="14">
        <f t="shared" si="39"/>
        <v>2</v>
      </c>
      <c r="J277" s="14">
        <f t="shared" si="39"/>
        <v>0</v>
      </c>
      <c r="K277" s="14">
        <f t="shared" si="39"/>
        <v>0</v>
      </c>
      <c r="L277" s="14">
        <f t="shared" si="39"/>
        <v>0</v>
      </c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59"/>
      <c r="BA277" s="7" t="s">
        <v>16</v>
      </c>
      <c r="BB277" s="3">
        <v>11</v>
      </c>
      <c r="BC277" s="8" t="s">
        <v>14</v>
      </c>
      <c r="BD277" s="8" t="s">
        <v>14</v>
      </c>
      <c r="BE277" s="9">
        <v>3</v>
      </c>
      <c r="BF277" s="9">
        <v>8</v>
      </c>
      <c r="BG277" s="8" t="s">
        <v>14</v>
      </c>
      <c r="BH277" s="8" t="s">
        <v>14</v>
      </c>
      <c r="BI277" s="8" t="s">
        <v>14</v>
      </c>
      <c r="BJ277" s="8" t="s">
        <v>14</v>
      </c>
      <c r="BK277" s="8" t="s">
        <v>14</v>
      </c>
      <c r="BL277" s="8" t="s">
        <v>14</v>
      </c>
      <c r="BM277" s="8" t="s">
        <v>14</v>
      </c>
      <c r="BN277" s="8" t="s">
        <v>14</v>
      </c>
      <c r="BP277" s="59"/>
      <c r="BQ277" s="7" t="s">
        <v>16</v>
      </c>
      <c r="BR277" s="4" t="s">
        <v>14</v>
      </c>
      <c r="BS277" s="8" t="s">
        <v>14</v>
      </c>
      <c r="BT277" s="8" t="s">
        <v>14</v>
      </c>
      <c r="BU277" s="8" t="s">
        <v>14</v>
      </c>
      <c r="BV277" s="8" t="s">
        <v>14</v>
      </c>
      <c r="BW277" s="8" t="s">
        <v>14</v>
      </c>
      <c r="BX277" s="8" t="s">
        <v>14</v>
      </c>
      <c r="BY277" s="8" t="s">
        <v>14</v>
      </c>
      <c r="BZ277" s="8" t="s">
        <v>14</v>
      </c>
      <c r="CA277" s="8" t="s">
        <v>14</v>
      </c>
      <c r="CB277" s="8" t="s">
        <v>14</v>
      </c>
      <c r="CC277" s="8" t="s">
        <v>14</v>
      </c>
      <c r="CD277" s="8" t="s">
        <v>14</v>
      </c>
      <c r="CF277" s="59"/>
      <c r="CG277" s="7" t="s">
        <v>16</v>
      </c>
      <c r="CH277" s="4" t="s">
        <v>14</v>
      </c>
      <c r="CI277" s="8" t="s">
        <v>14</v>
      </c>
      <c r="CJ277" s="8" t="s">
        <v>14</v>
      </c>
      <c r="CK277" s="8" t="s">
        <v>14</v>
      </c>
      <c r="CL277" s="8" t="s">
        <v>14</v>
      </c>
      <c r="CM277" s="8" t="s">
        <v>14</v>
      </c>
      <c r="CN277" s="8" t="s">
        <v>14</v>
      </c>
      <c r="CO277" s="8" t="s">
        <v>14</v>
      </c>
      <c r="CP277" s="8" t="s">
        <v>14</v>
      </c>
      <c r="CQ277" s="8" t="s">
        <v>14</v>
      </c>
      <c r="CR277" s="8" t="s">
        <v>14</v>
      </c>
      <c r="CS277" s="8" t="s">
        <v>14</v>
      </c>
      <c r="CT277" s="8" t="s">
        <v>14</v>
      </c>
      <c r="CV277" s="59"/>
      <c r="CW277" s="7" t="s">
        <v>16</v>
      </c>
      <c r="CX277" s="4" t="s">
        <v>14</v>
      </c>
      <c r="CY277" s="8" t="s">
        <v>14</v>
      </c>
      <c r="CZ277" s="8" t="s">
        <v>14</v>
      </c>
      <c r="DA277" s="8" t="s">
        <v>14</v>
      </c>
      <c r="DB277" s="8" t="s">
        <v>14</v>
      </c>
      <c r="DC277" s="8" t="s">
        <v>14</v>
      </c>
      <c r="DD277" s="8" t="s">
        <v>14</v>
      </c>
      <c r="DE277" s="8" t="s">
        <v>14</v>
      </c>
      <c r="DF277" s="8" t="s">
        <v>14</v>
      </c>
      <c r="DG277" s="8" t="s">
        <v>14</v>
      </c>
      <c r="DH277" s="8" t="s">
        <v>14</v>
      </c>
      <c r="DI277" s="8" t="s">
        <v>14</v>
      </c>
      <c r="DJ277" s="8" t="s">
        <v>14</v>
      </c>
      <c r="DL277" s="59"/>
      <c r="DM277" s="7" t="s">
        <v>16</v>
      </c>
      <c r="DN277" s="3">
        <v>3</v>
      </c>
      <c r="DO277" s="8" t="s">
        <v>14</v>
      </c>
      <c r="DP277" s="8" t="s">
        <v>14</v>
      </c>
      <c r="DQ277" s="9">
        <v>3</v>
      </c>
      <c r="DR277" s="8" t="s">
        <v>14</v>
      </c>
      <c r="DS277" s="8" t="s">
        <v>14</v>
      </c>
      <c r="DT277" s="8" t="s">
        <v>14</v>
      </c>
      <c r="DU277" s="8" t="s">
        <v>14</v>
      </c>
      <c r="DV277" s="8" t="s">
        <v>14</v>
      </c>
      <c r="DW277" s="8" t="s">
        <v>14</v>
      </c>
      <c r="DX277" s="8" t="s">
        <v>14</v>
      </c>
      <c r="DY277" s="8" t="s">
        <v>14</v>
      </c>
      <c r="DZ277" s="8" t="s">
        <v>14</v>
      </c>
      <c r="EB277" s="59"/>
      <c r="EC277" s="7" t="s">
        <v>16</v>
      </c>
      <c r="ED277" s="3">
        <v>2</v>
      </c>
      <c r="EE277" s="8" t="s">
        <v>14</v>
      </c>
      <c r="EF277" s="8" t="s">
        <v>14</v>
      </c>
      <c r="EG277" s="9">
        <v>1</v>
      </c>
      <c r="EH277" s="8" t="s">
        <v>14</v>
      </c>
      <c r="EI277" s="9">
        <v>1</v>
      </c>
      <c r="EJ277" s="8" t="s">
        <v>14</v>
      </c>
      <c r="EK277" s="8" t="s">
        <v>14</v>
      </c>
      <c r="EL277" s="8" t="s">
        <v>14</v>
      </c>
      <c r="EM277" s="8" t="s">
        <v>14</v>
      </c>
      <c r="EN277" s="8" t="s">
        <v>14</v>
      </c>
      <c r="EO277" s="8" t="s">
        <v>14</v>
      </c>
      <c r="EP277" s="8" t="s">
        <v>14</v>
      </c>
      <c r="ER277" s="59"/>
      <c r="ES277" s="17" t="s">
        <v>16</v>
      </c>
      <c r="ET277" s="3">
        <v>3</v>
      </c>
      <c r="EU277" s="8" t="s">
        <v>14</v>
      </c>
      <c r="EV277" s="8" t="s">
        <v>14</v>
      </c>
      <c r="EW277" s="9">
        <v>2</v>
      </c>
      <c r="EX277" s="8" t="s">
        <v>14</v>
      </c>
      <c r="EY277" s="9">
        <v>1</v>
      </c>
      <c r="EZ277" s="8" t="s">
        <v>14</v>
      </c>
      <c r="FA277" s="8" t="s">
        <v>14</v>
      </c>
      <c r="FB277" s="8" t="s">
        <v>14</v>
      </c>
      <c r="FC277" s="8" t="s">
        <v>14</v>
      </c>
      <c r="FD277" s="8" t="s">
        <v>14</v>
      </c>
      <c r="FE277" s="8" t="s">
        <v>14</v>
      </c>
      <c r="FF277" s="8" t="s">
        <v>14</v>
      </c>
    </row>
    <row r="278" spans="2:162" ht="15.75" thickBot="1" x14ac:dyDescent="0.3">
      <c r="B278" s="79"/>
      <c r="C278" s="13" t="s">
        <v>17</v>
      </c>
      <c r="D278" s="19">
        <f t="shared" ref="D278:D286" si="40">SUM(E278:L278)</f>
        <v>543</v>
      </c>
      <c r="E278" s="14">
        <f t="shared" ref="E278:E286" si="41">BC278+BS278+CI278+CY278+DO278+EE278+EU278</f>
        <v>0</v>
      </c>
      <c r="F278" s="14">
        <f t="shared" si="39"/>
        <v>0</v>
      </c>
      <c r="G278" s="14">
        <f t="shared" si="39"/>
        <v>305</v>
      </c>
      <c r="H278" s="14">
        <f t="shared" si="39"/>
        <v>190</v>
      </c>
      <c r="I278" s="14">
        <f t="shared" si="39"/>
        <v>48</v>
      </c>
      <c r="J278" s="14">
        <f t="shared" si="39"/>
        <v>0</v>
      </c>
      <c r="K278" s="14">
        <f t="shared" si="39"/>
        <v>0</v>
      </c>
      <c r="L278" s="14">
        <f t="shared" si="39"/>
        <v>0</v>
      </c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59"/>
      <c r="BA278" s="7" t="s">
        <v>17</v>
      </c>
      <c r="BB278" s="3">
        <v>236</v>
      </c>
      <c r="BC278" s="8" t="s">
        <v>14</v>
      </c>
      <c r="BD278" s="8" t="s">
        <v>14</v>
      </c>
      <c r="BE278" s="9">
        <v>113</v>
      </c>
      <c r="BF278" s="9">
        <v>99</v>
      </c>
      <c r="BG278" s="9">
        <v>24</v>
      </c>
      <c r="BH278" s="8" t="s">
        <v>14</v>
      </c>
      <c r="BI278" s="8" t="s">
        <v>14</v>
      </c>
      <c r="BJ278" s="8" t="s">
        <v>14</v>
      </c>
      <c r="BK278" s="8" t="s">
        <v>14</v>
      </c>
      <c r="BL278" s="8" t="s">
        <v>14</v>
      </c>
      <c r="BM278" s="8" t="s">
        <v>14</v>
      </c>
      <c r="BN278" s="8" t="s">
        <v>14</v>
      </c>
      <c r="BP278" s="59"/>
      <c r="BQ278" s="7" t="s">
        <v>17</v>
      </c>
      <c r="BR278" s="3">
        <v>30</v>
      </c>
      <c r="BS278" s="8" t="s">
        <v>14</v>
      </c>
      <c r="BT278" s="8" t="s">
        <v>14</v>
      </c>
      <c r="BU278" s="9">
        <v>17</v>
      </c>
      <c r="BV278" s="9">
        <v>12</v>
      </c>
      <c r="BW278" s="9">
        <v>1</v>
      </c>
      <c r="BX278" s="8" t="s">
        <v>14</v>
      </c>
      <c r="BY278" s="8" t="s">
        <v>14</v>
      </c>
      <c r="BZ278" s="8" t="s">
        <v>14</v>
      </c>
      <c r="CA278" s="8" t="s">
        <v>14</v>
      </c>
      <c r="CB278" s="8" t="s">
        <v>14</v>
      </c>
      <c r="CC278" s="8" t="s">
        <v>14</v>
      </c>
      <c r="CD278" s="8" t="s">
        <v>14</v>
      </c>
      <c r="CF278" s="59"/>
      <c r="CG278" s="7" t="s">
        <v>17</v>
      </c>
      <c r="CH278" s="3">
        <v>52</v>
      </c>
      <c r="CI278" s="8" t="s">
        <v>14</v>
      </c>
      <c r="CJ278" s="8" t="s">
        <v>14</v>
      </c>
      <c r="CK278" s="9">
        <v>36</v>
      </c>
      <c r="CL278" s="9">
        <v>11</v>
      </c>
      <c r="CM278" s="9">
        <v>5</v>
      </c>
      <c r="CN278" s="8" t="s">
        <v>14</v>
      </c>
      <c r="CO278" s="8" t="s">
        <v>14</v>
      </c>
      <c r="CP278" s="8" t="s">
        <v>14</v>
      </c>
      <c r="CQ278" s="8" t="s">
        <v>14</v>
      </c>
      <c r="CR278" s="8" t="s">
        <v>14</v>
      </c>
      <c r="CS278" s="8" t="s">
        <v>14</v>
      </c>
      <c r="CT278" s="8" t="s">
        <v>14</v>
      </c>
      <c r="CV278" s="59"/>
      <c r="CW278" s="7" t="s">
        <v>17</v>
      </c>
      <c r="CX278" s="3">
        <v>45</v>
      </c>
      <c r="CY278" s="8" t="s">
        <v>14</v>
      </c>
      <c r="CZ278" s="8" t="s">
        <v>14</v>
      </c>
      <c r="DA278" s="9">
        <v>4</v>
      </c>
      <c r="DB278" s="9">
        <v>41</v>
      </c>
      <c r="DC278" s="8" t="s">
        <v>14</v>
      </c>
      <c r="DD278" s="8" t="s">
        <v>14</v>
      </c>
      <c r="DE278" s="8" t="s">
        <v>14</v>
      </c>
      <c r="DF278" s="8" t="s">
        <v>14</v>
      </c>
      <c r="DG278" s="8" t="s">
        <v>14</v>
      </c>
      <c r="DH278" s="8" t="s">
        <v>14</v>
      </c>
      <c r="DI278" s="8" t="s">
        <v>14</v>
      </c>
      <c r="DJ278" s="8" t="s">
        <v>14</v>
      </c>
      <c r="DL278" s="59"/>
      <c r="DM278" s="7" t="s">
        <v>17</v>
      </c>
      <c r="DN278" s="3">
        <v>80</v>
      </c>
      <c r="DO278" s="8" t="s">
        <v>14</v>
      </c>
      <c r="DP278" s="8" t="s">
        <v>14</v>
      </c>
      <c r="DQ278" s="9">
        <v>74</v>
      </c>
      <c r="DR278" s="9">
        <v>6</v>
      </c>
      <c r="DS278" s="8" t="s">
        <v>14</v>
      </c>
      <c r="DT278" s="8" t="s">
        <v>14</v>
      </c>
      <c r="DU278" s="8" t="s">
        <v>14</v>
      </c>
      <c r="DV278" s="8" t="s">
        <v>14</v>
      </c>
      <c r="DW278" s="8" t="s">
        <v>14</v>
      </c>
      <c r="DX278" s="8" t="s">
        <v>14</v>
      </c>
      <c r="DY278" s="8" t="s">
        <v>14</v>
      </c>
      <c r="DZ278" s="8" t="s">
        <v>14</v>
      </c>
      <c r="EB278" s="59"/>
      <c r="EC278" s="7" t="s">
        <v>17</v>
      </c>
      <c r="ED278" s="3">
        <v>60</v>
      </c>
      <c r="EE278" s="8" t="s">
        <v>14</v>
      </c>
      <c r="EF278" s="8" t="s">
        <v>14</v>
      </c>
      <c r="EG278" s="9">
        <v>30</v>
      </c>
      <c r="EH278" s="9">
        <v>13</v>
      </c>
      <c r="EI278" s="9">
        <v>17</v>
      </c>
      <c r="EJ278" s="8" t="s">
        <v>14</v>
      </c>
      <c r="EK278" s="8" t="s">
        <v>14</v>
      </c>
      <c r="EL278" s="8" t="s">
        <v>14</v>
      </c>
      <c r="EM278" s="8" t="s">
        <v>14</v>
      </c>
      <c r="EN278" s="8" t="s">
        <v>14</v>
      </c>
      <c r="EO278" s="8" t="s">
        <v>14</v>
      </c>
      <c r="EP278" s="8" t="s">
        <v>14</v>
      </c>
      <c r="ER278" s="59"/>
      <c r="ES278" s="17" t="s">
        <v>17</v>
      </c>
      <c r="ET278" s="3">
        <v>40</v>
      </c>
      <c r="EU278" s="8" t="s">
        <v>14</v>
      </c>
      <c r="EV278" s="8" t="s">
        <v>14</v>
      </c>
      <c r="EW278" s="9">
        <v>31</v>
      </c>
      <c r="EX278" s="9">
        <v>8</v>
      </c>
      <c r="EY278" s="9">
        <v>1</v>
      </c>
      <c r="EZ278" s="8" t="s">
        <v>14</v>
      </c>
      <c r="FA278" s="8" t="s">
        <v>14</v>
      </c>
      <c r="FB278" s="8" t="s">
        <v>14</v>
      </c>
      <c r="FC278" s="8" t="s">
        <v>14</v>
      </c>
      <c r="FD278" s="8" t="s">
        <v>14</v>
      </c>
      <c r="FE278" s="8" t="s">
        <v>14</v>
      </c>
      <c r="FF278" s="8" t="s">
        <v>14</v>
      </c>
    </row>
    <row r="279" spans="2:162" ht="15.75" thickBot="1" x14ac:dyDescent="0.3">
      <c r="B279" s="79"/>
      <c r="C279" s="13" t="s">
        <v>18</v>
      </c>
      <c r="D279" s="19">
        <f t="shared" si="40"/>
        <v>670</v>
      </c>
      <c r="E279" s="14">
        <f t="shared" si="41"/>
        <v>0</v>
      </c>
      <c r="F279" s="14">
        <f t="shared" si="39"/>
        <v>0</v>
      </c>
      <c r="G279" s="14">
        <f t="shared" si="39"/>
        <v>406</v>
      </c>
      <c r="H279" s="14">
        <f t="shared" si="39"/>
        <v>187</v>
      </c>
      <c r="I279" s="14">
        <f t="shared" si="39"/>
        <v>77</v>
      </c>
      <c r="J279" s="14">
        <f t="shared" si="39"/>
        <v>0</v>
      </c>
      <c r="K279" s="14">
        <f t="shared" si="39"/>
        <v>0</v>
      </c>
      <c r="L279" s="14">
        <f t="shared" si="39"/>
        <v>0</v>
      </c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59"/>
      <c r="BA279" s="7" t="s">
        <v>18</v>
      </c>
      <c r="BB279" s="3">
        <v>270</v>
      </c>
      <c r="BC279" s="8" t="s">
        <v>14</v>
      </c>
      <c r="BD279" s="8" t="s">
        <v>14</v>
      </c>
      <c r="BE279" s="9">
        <v>138</v>
      </c>
      <c r="BF279" s="9">
        <v>113</v>
      </c>
      <c r="BG279" s="9">
        <v>19</v>
      </c>
      <c r="BH279" s="8" t="s">
        <v>14</v>
      </c>
      <c r="BI279" s="8" t="s">
        <v>14</v>
      </c>
      <c r="BJ279" s="8" t="s">
        <v>14</v>
      </c>
      <c r="BK279" s="8" t="s">
        <v>14</v>
      </c>
      <c r="BL279" s="8" t="s">
        <v>14</v>
      </c>
      <c r="BM279" s="8" t="s">
        <v>14</v>
      </c>
      <c r="BN279" s="8" t="s">
        <v>14</v>
      </c>
      <c r="BP279" s="59"/>
      <c r="BQ279" s="7" t="s">
        <v>18</v>
      </c>
      <c r="BR279" s="3">
        <v>44</v>
      </c>
      <c r="BS279" s="8" t="s">
        <v>14</v>
      </c>
      <c r="BT279" s="8" t="s">
        <v>14</v>
      </c>
      <c r="BU279" s="9">
        <v>39</v>
      </c>
      <c r="BV279" s="9">
        <v>5</v>
      </c>
      <c r="BW279" s="8" t="s">
        <v>14</v>
      </c>
      <c r="BX279" s="8" t="s">
        <v>14</v>
      </c>
      <c r="BY279" s="8" t="s">
        <v>14</v>
      </c>
      <c r="BZ279" s="8" t="s">
        <v>14</v>
      </c>
      <c r="CA279" s="8" t="s">
        <v>14</v>
      </c>
      <c r="CB279" s="8" t="s">
        <v>14</v>
      </c>
      <c r="CC279" s="8" t="s">
        <v>14</v>
      </c>
      <c r="CD279" s="8" t="s">
        <v>14</v>
      </c>
      <c r="CF279" s="59"/>
      <c r="CG279" s="7" t="s">
        <v>18</v>
      </c>
      <c r="CH279" s="3">
        <v>78</v>
      </c>
      <c r="CI279" s="8" t="s">
        <v>14</v>
      </c>
      <c r="CJ279" s="8" t="s">
        <v>14</v>
      </c>
      <c r="CK279" s="9">
        <v>52</v>
      </c>
      <c r="CL279" s="9">
        <v>7</v>
      </c>
      <c r="CM279" s="9">
        <v>19</v>
      </c>
      <c r="CN279" s="8" t="s">
        <v>14</v>
      </c>
      <c r="CO279" s="8" t="s">
        <v>14</v>
      </c>
      <c r="CP279" s="8" t="s">
        <v>14</v>
      </c>
      <c r="CQ279" s="8" t="s">
        <v>14</v>
      </c>
      <c r="CR279" s="8" t="s">
        <v>14</v>
      </c>
      <c r="CS279" s="8" t="s">
        <v>14</v>
      </c>
      <c r="CT279" s="8" t="s">
        <v>14</v>
      </c>
      <c r="CV279" s="59"/>
      <c r="CW279" s="7" t="s">
        <v>18</v>
      </c>
      <c r="CX279" s="3">
        <v>50</v>
      </c>
      <c r="CY279" s="8" t="s">
        <v>14</v>
      </c>
      <c r="CZ279" s="8" t="s">
        <v>14</v>
      </c>
      <c r="DA279" s="9">
        <v>22</v>
      </c>
      <c r="DB279" s="9">
        <v>28</v>
      </c>
      <c r="DC279" s="8" t="s">
        <v>14</v>
      </c>
      <c r="DD279" s="8" t="s">
        <v>14</v>
      </c>
      <c r="DE279" s="8" t="s">
        <v>14</v>
      </c>
      <c r="DF279" s="8" t="s">
        <v>14</v>
      </c>
      <c r="DG279" s="8" t="s">
        <v>14</v>
      </c>
      <c r="DH279" s="8" t="s">
        <v>14</v>
      </c>
      <c r="DI279" s="8" t="s">
        <v>14</v>
      </c>
      <c r="DJ279" s="8" t="s">
        <v>14</v>
      </c>
      <c r="DL279" s="59"/>
      <c r="DM279" s="7" t="s">
        <v>18</v>
      </c>
      <c r="DN279" s="3">
        <v>99</v>
      </c>
      <c r="DO279" s="8" t="s">
        <v>14</v>
      </c>
      <c r="DP279" s="8" t="s">
        <v>14</v>
      </c>
      <c r="DQ279" s="9">
        <v>86</v>
      </c>
      <c r="DR279" s="9">
        <v>13</v>
      </c>
      <c r="DS279" s="8" t="s">
        <v>14</v>
      </c>
      <c r="DT279" s="8" t="s">
        <v>14</v>
      </c>
      <c r="DU279" s="8" t="s">
        <v>14</v>
      </c>
      <c r="DV279" s="8" t="s">
        <v>14</v>
      </c>
      <c r="DW279" s="8" t="s">
        <v>14</v>
      </c>
      <c r="DX279" s="8" t="s">
        <v>14</v>
      </c>
      <c r="DY279" s="8" t="s">
        <v>14</v>
      </c>
      <c r="DZ279" s="8" t="s">
        <v>14</v>
      </c>
      <c r="EB279" s="59"/>
      <c r="EC279" s="7" t="s">
        <v>18</v>
      </c>
      <c r="ED279" s="3">
        <v>81</v>
      </c>
      <c r="EE279" s="8" t="s">
        <v>14</v>
      </c>
      <c r="EF279" s="8" t="s">
        <v>14</v>
      </c>
      <c r="EG279" s="9">
        <v>35</v>
      </c>
      <c r="EH279" s="9">
        <v>15</v>
      </c>
      <c r="EI279" s="9">
        <v>31</v>
      </c>
      <c r="EJ279" s="8" t="s">
        <v>14</v>
      </c>
      <c r="EK279" s="8" t="s">
        <v>14</v>
      </c>
      <c r="EL279" s="8" t="s">
        <v>14</v>
      </c>
      <c r="EM279" s="8" t="s">
        <v>14</v>
      </c>
      <c r="EN279" s="8" t="s">
        <v>14</v>
      </c>
      <c r="EO279" s="8" t="s">
        <v>14</v>
      </c>
      <c r="EP279" s="8" t="s">
        <v>14</v>
      </c>
      <c r="ER279" s="59"/>
      <c r="ES279" s="17" t="s">
        <v>18</v>
      </c>
      <c r="ET279" s="3">
        <v>48</v>
      </c>
      <c r="EU279" s="8" t="s">
        <v>14</v>
      </c>
      <c r="EV279" s="8" t="s">
        <v>14</v>
      </c>
      <c r="EW279" s="9">
        <v>34</v>
      </c>
      <c r="EX279" s="9">
        <v>6</v>
      </c>
      <c r="EY279" s="9">
        <v>8</v>
      </c>
      <c r="EZ279" s="8" t="s">
        <v>14</v>
      </c>
      <c r="FA279" s="8" t="s">
        <v>14</v>
      </c>
      <c r="FB279" s="8" t="s">
        <v>14</v>
      </c>
      <c r="FC279" s="8" t="s">
        <v>14</v>
      </c>
      <c r="FD279" s="8" t="s">
        <v>14</v>
      </c>
      <c r="FE279" s="8" t="s">
        <v>14</v>
      </c>
      <c r="FF279" s="8" t="s">
        <v>14</v>
      </c>
    </row>
    <row r="280" spans="2:162" ht="15.75" thickBot="1" x14ac:dyDescent="0.3">
      <c r="B280" s="79"/>
      <c r="C280" s="13" t="s">
        <v>19</v>
      </c>
      <c r="D280" s="19">
        <f t="shared" si="40"/>
        <v>265</v>
      </c>
      <c r="E280" s="14">
        <f t="shared" si="41"/>
        <v>0</v>
      </c>
      <c r="F280" s="14">
        <f t="shared" si="39"/>
        <v>0</v>
      </c>
      <c r="G280" s="14">
        <f t="shared" si="39"/>
        <v>28</v>
      </c>
      <c r="H280" s="14">
        <f t="shared" si="39"/>
        <v>161</v>
      </c>
      <c r="I280" s="14">
        <f t="shared" si="39"/>
        <v>61</v>
      </c>
      <c r="J280" s="14">
        <f t="shared" si="39"/>
        <v>15</v>
      </c>
      <c r="K280" s="14">
        <f t="shared" si="39"/>
        <v>0</v>
      </c>
      <c r="L280" s="14">
        <f t="shared" si="39"/>
        <v>0</v>
      </c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59"/>
      <c r="BA280" s="7" t="s">
        <v>19</v>
      </c>
      <c r="BB280" s="3">
        <v>154</v>
      </c>
      <c r="BC280" s="8" t="s">
        <v>14</v>
      </c>
      <c r="BD280" s="8" t="s">
        <v>14</v>
      </c>
      <c r="BE280" s="9">
        <v>5</v>
      </c>
      <c r="BF280" s="9">
        <v>117</v>
      </c>
      <c r="BG280" s="9">
        <v>25</v>
      </c>
      <c r="BH280" s="9">
        <v>7</v>
      </c>
      <c r="BI280" s="8" t="s">
        <v>14</v>
      </c>
      <c r="BJ280" s="8" t="s">
        <v>14</v>
      </c>
      <c r="BK280" s="8" t="s">
        <v>14</v>
      </c>
      <c r="BL280" s="8" t="s">
        <v>14</v>
      </c>
      <c r="BM280" s="8" t="s">
        <v>14</v>
      </c>
      <c r="BN280" s="8" t="s">
        <v>14</v>
      </c>
      <c r="BP280" s="59"/>
      <c r="BQ280" s="7" t="s">
        <v>19</v>
      </c>
      <c r="BR280" s="3">
        <v>16</v>
      </c>
      <c r="BS280" s="8" t="s">
        <v>14</v>
      </c>
      <c r="BT280" s="8" t="s">
        <v>14</v>
      </c>
      <c r="BU280" s="9">
        <v>10</v>
      </c>
      <c r="BV280" s="9">
        <v>3</v>
      </c>
      <c r="BW280" s="9">
        <v>3</v>
      </c>
      <c r="BX280" s="8" t="s">
        <v>14</v>
      </c>
      <c r="BY280" s="8" t="s">
        <v>14</v>
      </c>
      <c r="BZ280" s="8" t="s">
        <v>14</v>
      </c>
      <c r="CA280" s="8" t="s">
        <v>14</v>
      </c>
      <c r="CB280" s="8" t="s">
        <v>14</v>
      </c>
      <c r="CC280" s="8" t="s">
        <v>14</v>
      </c>
      <c r="CD280" s="8" t="s">
        <v>14</v>
      </c>
      <c r="CF280" s="59"/>
      <c r="CG280" s="7" t="s">
        <v>19</v>
      </c>
      <c r="CH280" s="3">
        <v>21</v>
      </c>
      <c r="CI280" s="8" t="s">
        <v>14</v>
      </c>
      <c r="CJ280" s="8" t="s">
        <v>14</v>
      </c>
      <c r="CK280" s="9">
        <v>5</v>
      </c>
      <c r="CL280" s="9">
        <v>5</v>
      </c>
      <c r="CM280" s="9">
        <v>9</v>
      </c>
      <c r="CN280" s="9">
        <v>2</v>
      </c>
      <c r="CO280" s="8" t="s">
        <v>14</v>
      </c>
      <c r="CP280" s="8" t="s">
        <v>14</v>
      </c>
      <c r="CQ280" s="8" t="s">
        <v>14</v>
      </c>
      <c r="CR280" s="8" t="s">
        <v>14</v>
      </c>
      <c r="CS280" s="8" t="s">
        <v>14</v>
      </c>
      <c r="CT280" s="8" t="s">
        <v>14</v>
      </c>
      <c r="CV280" s="59"/>
      <c r="CW280" s="7" t="s">
        <v>19</v>
      </c>
      <c r="CX280" s="3">
        <v>13</v>
      </c>
      <c r="CY280" s="8" t="s">
        <v>14</v>
      </c>
      <c r="CZ280" s="8" t="s">
        <v>14</v>
      </c>
      <c r="DA280" s="9">
        <v>6</v>
      </c>
      <c r="DB280" s="9">
        <v>7</v>
      </c>
      <c r="DC280" s="8" t="s">
        <v>14</v>
      </c>
      <c r="DD280" s="8" t="s">
        <v>14</v>
      </c>
      <c r="DE280" s="8" t="s">
        <v>14</v>
      </c>
      <c r="DF280" s="8" t="s">
        <v>14</v>
      </c>
      <c r="DG280" s="8" t="s">
        <v>14</v>
      </c>
      <c r="DH280" s="8" t="s">
        <v>14</v>
      </c>
      <c r="DI280" s="8" t="s">
        <v>14</v>
      </c>
      <c r="DJ280" s="8" t="s">
        <v>14</v>
      </c>
      <c r="DL280" s="59"/>
      <c r="DM280" s="7" t="s">
        <v>19</v>
      </c>
      <c r="DN280" s="3">
        <v>16</v>
      </c>
      <c r="DO280" s="8" t="s">
        <v>14</v>
      </c>
      <c r="DP280" s="8" t="s">
        <v>14</v>
      </c>
      <c r="DQ280" s="9">
        <v>2</v>
      </c>
      <c r="DR280" s="9">
        <v>10</v>
      </c>
      <c r="DS280" s="9">
        <v>2</v>
      </c>
      <c r="DT280" s="9">
        <v>2</v>
      </c>
      <c r="DU280" s="8" t="s">
        <v>14</v>
      </c>
      <c r="DV280" s="8" t="s">
        <v>14</v>
      </c>
      <c r="DW280" s="8" t="s">
        <v>14</v>
      </c>
      <c r="DX280" s="8" t="s">
        <v>14</v>
      </c>
      <c r="DY280" s="8" t="s">
        <v>14</v>
      </c>
      <c r="DZ280" s="8" t="s">
        <v>14</v>
      </c>
      <c r="EB280" s="59"/>
      <c r="EC280" s="7" t="s">
        <v>19</v>
      </c>
      <c r="ED280" s="3">
        <v>24</v>
      </c>
      <c r="EE280" s="8" t="s">
        <v>14</v>
      </c>
      <c r="EF280" s="8" t="s">
        <v>14</v>
      </c>
      <c r="EG280" s="8" t="s">
        <v>14</v>
      </c>
      <c r="EH280" s="9">
        <v>5</v>
      </c>
      <c r="EI280" s="9">
        <v>18</v>
      </c>
      <c r="EJ280" s="9">
        <v>1</v>
      </c>
      <c r="EK280" s="8" t="s">
        <v>14</v>
      </c>
      <c r="EL280" s="8" t="s">
        <v>14</v>
      </c>
      <c r="EM280" s="8" t="s">
        <v>14</v>
      </c>
      <c r="EN280" s="8" t="s">
        <v>14</v>
      </c>
      <c r="EO280" s="8" t="s">
        <v>14</v>
      </c>
      <c r="EP280" s="8" t="s">
        <v>14</v>
      </c>
      <c r="ER280" s="59"/>
      <c r="ES280" s="17" t="s">
        <v>19</v>
      </c>
      <c r="ET280" s="3">
        <v>21</v>
      </c>
      <c r="EU280" s="8" t="s">
        <v>14</v>
      </c>
      <c r="EV280" s="8" t="s">
        <v>14</v>
      </c>
      <c r="EW280" s="8" t="s">
        <v>14</v>
      </c>
      <c r="EX280" s="9">
        <v>14</v>
      </c>
      <c r="EY280" s="9">
        <v>4</v>
      </c>
      <c r="EZ280" s="9">
        <v>3</v>
      </c>
      <c r="FA280" s="8" t="s">
        <v>14</v>
      </c>
      <c r="FB280" s="8" t="s">
        <v>14</v>
      </c>
      <c r="FC280" s="8" t="s">
        <v>14</v>
      </c>
      <c r="FD280" s="8" t="s">
        <v>14</v>
      </c>
      <c r="FE280" s="8" t="s">
        <v>14</v>
      </c>
      <c r="FF280" s="8" t="s">
        <v>14</v>
      </c>
    </row>
    <row r="281" spans="2:162" ht="15.75" thickBot="1" x14ac:dyDescent="0.3">
      <c r="B281" s="79"/>
      <c r="C281" s="13" t="s">
        <v>20</v>
      </c>
      <c r="D281" s="19">
        <f t="shared" si="40"/>
        <v>535</v>
      </c>
      <c r="E281" s="14">
        <f t="shared" si="41"/>
        <v>0</v>
      </c>
      <c r="F281" s="14">
        <f t="shared" si="39"/>
        <v>0</v>
      </c>
      <c r="G281" s="14">
        <f t="shared" si="39"/>
        <v>197</v>
      </c>
      <c r="H281" s="14">
        <f t="shared" si="39"/>
        <v>318</v>
      </c>
      <c r="I281" s="14">
        <f t="shared" si="39"/>
        <v>20</v>
      </c>
      <c r="J281" s="14">
        <f t="shared" si="39"/>
        <v>0</v>
      </c>
      <c r="K281" s="14">
        <f t="shared" si="39"/>
        <v>0</v>
      </c>
      <c r="L281" s="14">
        <f t="shared" si="39"/>
        <v>0</v>
      </c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59"/>
      <c r="BA281" s="7" t="s">
        <v>20</v>
      </c>
      <c r="BB281" s="3">
        <v>348</v>
      </c>
      <c r="BC281" s="8" t="s">
        <v>14</v>
      </c>
      <c r="BD281" s="8" t="s">
        <v>14</v>
      </c>
      <c r="BE281" s="9">
        <v>108</v>
      </c>
      <c r="BF281" s="9">
        <v>235</v>
      </c>
      <c r="BG281" s="9">
        <v>5</v>
      </c>
      <c r="BH281" s="8" t="s">
        <v>14</v>
      </c>
      <c r="BI281" s="8" t="s">
        <v>14</v>
      </c>
      <c r="BJ281" s="8" t="s">
        <v>14</v>
      </c>
      <c r="BK281" s="8" t="s">
        <v>14</v>
      </c>
      <c r="BL281" s="8" t="s">
        <v>14</v>
      </c>
      <c r="BM281" s="8" t="s">
        <v>14</v>
      </c>
      <c r="BN281" s="8" t="s">
        <v>14</v>
      </c>
      <c r="BP281" s="59"/>
      <c r="BQ281" s="7" t="s">
        <v>20</v>
      </c>
      <c r="BR281" s="3">
        <v>11</v>
      </c>
      <c r="BS281" s="8" t="s">
        <v>14</v>
      </c>
      <c r="BT281" s="8" t="s">
        <v>14</v>
      </c>
      <c r="BU281" s="9">
        <v>4</v>
      </c>
      <c r="BV281" s="9">
        <v>7</v>
      </c>
      <c r="BW281" s="8" t="s">
        <v>14</v>
      </c>
      <c r="BX281" s="8" t="s">
        <v>14</v>
      </c>
      <c r="BY281" s="8" t="s">
        <v>14</v>
      </c>
      <c r="BZ281" s="8" t="s">
        <v>14</v>
      </c>
      <c r="CA281" s="8" t="s">
        <v>14</v>
      </c>
      <c r="CB281" s="8" t="s">
        <v>14</v>
      </c>
      <c r="CC281" s="8" t="s">
        <v>14</v>
      </c>
      <c r="CD281" s="8" t="s">
        <v>14</v>
      </c>
      <c r="CF281" s="59"/>
      <c r="CG281" s="7" t="s">
        <v>20</v>
      </c>
      <c r="CH281" s="3">
        <v>54</v>
      </c>
      <c r="CI281" s="8" t="s">
        <v>14</v>
      </c>
      <c r="CJ281" s="8" t="s">
        <v>14</v>
      </c>
      <c r="CK281" s="9">
        <v>32</v>
      </c>
      <c r="CL281" s="9">
        <v>21</v>
      </c>
      <c r="CM281" s="9">
        <v>1</v>
      </c>
      <c r="CN281" s="8" t="s">
        <v>14</v>
      </c>
      <c r="CO281" s="8" t="s">
        <v>14</v>
      </c>
      <c r="CP281" s="8" t="s">
        <v>14</v>
      </c>
      <c r="CQ281" s="8" t="s">
        <v>14</v>
      </c>
      <c r="CR281" s="8" t="s">
        <v>14</v>
      </c>
      <c r="CS281" s="8" t="s">
        <v>14</v>
      </c>
      <c r="CT281" s="8" t="s">
        <v>14</v>
      </c>
      <c r="CV281" s="59"/>
      <c r="CW281" s="7" t="s">
        <v>20</v>
      </c>
      <c r="CX281" s="3">
        <v>15</v>
      </c>
      <c r="CY281" s="8" t="s">
        <v>14</v>
      </c>
      <c r="CZ281" s="8" t="s">
        <v>14</v>
      </c>
      <c r="DA281" s="9">
        <v>8</v>
      </c>
      <c r="DB281" s="9">
        <v>7</v>
      </c>
      <c r="DC281" s="8" t="s">
        <v>14</v>
      </c>
      <c r="DD281" s="8" t="s">
        <v>14</v>
      </c>
      <c r="DE281" s="8" t="s">
        <v>14</v>
      </c>
      <c r="DF281" s="8" t="s">
        <v>14</v>
      </c>
      <c r="DG281" s="8" t="s">
        <v>14</v>
      </c>
      <c r="DH281" s="8" t="s">
        <v>14</v>
      </c>
      <c r="DI281" s="8" t="s">
        <v>14</v>
      </c>
      <c r="DJ281" s="8" t="s">
        <v>14</v>
      </c>
      <c r="DL281" s="59"/>
      <c r="DM281" s="7" t="s">
        <v>20</v>
      </c>
      <c r="DN281" s="3">
        <v>37</v>
      </c>
      <c r="DO281" s="8" t="s">
        <v>14</v>
      </c>
      <c r="DP281" s="8" t="s">
        <v>14</v>
      </c>
      <c r="DQ281" s="9">
        <v>26</v>
      </c>
      <c r="DR281" s="9">
        <v>11</v>
      </c>
      <c r="DS281" s="8" t="s">
        <v>14</v>
      </c>
      <c r="DT281" s="8" t="s">
        <v>14</v>
      </c>
      <c r="DU281" s="8" t="s">
        <v>14</v>
      </c>
      <c r="DV281" s="8" t="s">
        <v>14</v>
      </c>
      <c r="DW281" s="8" t="s">
        <v>14</v>
      </c>
      <c r="DX281" s="8" t="s">
        <v>14</v>
      </c>
      <c r="DY281" s="8" t="s">
        <v>14</v>
      </c>
      <c r="DZ281" s="8" t="s">
        <v>14</v>
      </c>
      <c r="EB281" s="59"/>
      <c r="EC281" s="7" t="s">
        <v>20</v>
      </c>
      <c r="ED281" s="3">
        <v>26</v>
      </c>
      <c r="EE281" s="8" t="s">
        <v>14</v>
      </c>
      <c r="EF281" s="8" t="s">
        <v>14</v>
      </c>
      <c r="EG281" s="9">
        <v>5</v>
      </c>
      <c r="EH281" s="9">
        <v>7</v>
      </c>
      <c r="EI281" s="9">
        <v>14</v>
      </c>
      <c r="EJ281" s="8" t="s">
        <v>14</v>
      </c>
      <c r="EK281" s="8" t="s">
        <v>14</v>
      </c>
      <c r="EL281" s="8" t="s">
        <v>14</v>
      </c>
      <c r="EM281" s="8" t="s">
        <v>14</v>
      </c>
      <c r="EN281" s="8" t="s">
        <v>14</v>
      </c>
      <c r="EO281" s="8" t="s">
        <v>14</v>
      </c>
      <c r="EP281" s="8" t="s">
        <v>14</v>
      </c>
      <c r="ER281" s="59"/>
      <c r="ES281" s="17" t="s">
        <v>20</v>
      </c>
      <c r="ET281" s="3">
        <v>44</v>
      </c>
      <c r="EU281" s="8" t="s">
        <v>14</v>
      </c>
      <c r="EV281" s="8" t="s">
        <v>14</v>
      </c>
      <c r="EW281" s="9">
        <v>14</v>
      </c>
      <c r="EX281" s="9">
        <v>30</v>
      </c>
      <c r="EY281" s="8" t="s">
        <v>14</v>
      </c>
      <c r="EZ281" s="8" t="s">
        <v>14</v>
      </c>
      <c r="FA281" s="8" t="s">
        <v>14</v>
      </c>
      <c r="FB281" s="8" t="s">
        <v>14</v>
      </c>
      <c r="FC281" s="8" t="s">
        <v>14</v>
      </c>
      <c r="FD281" s="8" t="s">
        <v>14</v>
      </c>
      <c r="FE281" s="8" t="s">
        <v>14</v>
      </c>
      <c r="FF281" s="8" t="s">
        <v>14</v>
      </c>
    </row>
    <row r="282" spans="2:162" ht="15.75" thickBot="1" x14ac:dyDescent="0.3">
      <c r="B282" s="79"/>
      <c r="C282" s="13" t="s">
        <v>21</v>
      </c>
      <c r="D282" s="19">
        <f t="shared" si="40"/>
        <v>0</v>
      </c>
      <c r="E282" s="14">
        <f t="shared" si="41"/>
        <v>0</v>
      </c>
      <c r="F282" s="14">
        <f t="shared" si="39"/>
        <v>0</v>
      </c>
      <c r="G282" s="14">
        <f t="shared" si="39"/>
        <v>0</v>
      </c>
      <c r="H282" s="14">
        <f t="shared" si="39"/>
        <v>0</v>
      </c>
      <c r="I282" s="14">
        <f t="shared" si="39"/>
        <v>0</v>
      </c>
      <c r="J282" s="14">
        <f t="shared" si="39"/>
        <v>0</v>
      </c>
      <c r="K282" s="14">
        <f t="shared" si="39"/>
        <v>0</v>
      </c>
      <c r="L282" s="14">
        <f t="shared" si="39"/>
        <v>0</v>
      </c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59"/>
      <c r="BA282" s="7" t="s">
        <v>21</v>
      </c>
      <c r="BB282" s="4" t="s">
        <v>14</v>
      </c>
      <c r="BC282" s="8" t="s">
        <v>14</v>
      </c>
      <c r="BD282" s="8" t="s">
        <v>14</v>
      </c>
      <c r="BE282" s="8" t="s">
        <v>14</v>
      </c>
      <c r="BF282" s="8" t="s">
        <v>14</v>
      </c>
      <c r="BG282" s="8" t="s">
        <v>14</v>
      </c>
      <c r="BH282" s="8" t="s">
        <v>14</v>
      </c>
      <c r="BI282" s="8" t="s">
        <v>14</v>
      </c>
      <c r="BJ282" s="8" t="s">
        <v>14</v>
      </c>
      <c r="BK282" s="8" t="s">
        <v>14</v>
      </c>
      <c r="BL282" s="8" t="s">
        <v>14</v>
      </c>
      <c r="BM282" s="8" t="s">
        <v>14</v>
      </c>
      <c r="BN282" s="8" t="s">
        <v>14</v>
      </c>
      <c r="BP282" s="59"/>
      <c r="BQ282" s="7" t="s">
        <v>21</v>
      </c>
      <c r="BR282" s="4" t="s">
        <v>14</v>
      </c>
      <c r="BS282" s="8" t="s">
        <v>14</v>
      </c>
      <c r="BT282" s="8" t="s">
        <v>14</v>
      </c>
      <c r="BU282" s="8" t="s">
        <v>14</v>
      </c>
      <c r="BV282" s="8" t="s">
        <v>14</v>
      </c>
      <c r="BW282" s="8" t="s">
        <v>14</v>
      </c>
      <c r="BX282" s="8" t="s">
        <v>14</v>
      </c>
      <c r="BY282" s="8" t="s">
        <v>14</v>
      </c>
      <c r="BZ282" s="8" t="s">
        <v>14</v>
      </c>
      <c r="CA282" s="8" t="s">
        <v>14</v>
      </c>
      <c r="CB282" s="8" t="s">
        <v>14</v>
      </c>
      <c r="CC282" s="8" t="s">
        <v>14</v>
      </c>
      <c r="CD282" s="8" t="s">
        <v>14</v>
      </c>
      <c r="CF282" s="59"/>
      <c r="CG282" s="7" t="s">
        <v>21</v>
      </c>
      <c r="CH282" s="4" t="s">
        <v>14</v>
      </c>
      <c r="CI282" s="8" t="s">
        <v>14</v>
      </c>
      <c r="CJ282" s="8" t="s">
        <v>14</v>
      </c>
      <c r="CK282" s="8" t="s">
        <v>14</v>
      </c>
      <c r="CL282" s="8" t="s">
        <v>14</v>
      </c>
      <c r="CM282" s="8" t="s">
        <v>14</v>
      </c>
      <c r="CN282" s="8" t="s">
        <v>14</v>
      </c>
      <c r="CO282" s="8" t="s">
        <v>14</v>
      </c>
      <c r="CP282" s="8" t="s">
        <v>14</v>
      </c>
      <c r="CQ282" s="8" t="s">
        <v>14</v>
      </c>
      <c r="CR282" s="8" t="s">
        <v>14</v>
      </c>
      <c r="CS282" s="8" t="s">
        <v>14</v>
      </c>
      <c r="CT282" s="8" t="s">
        <v>14</v>
      </c>
      <c r="CV282" s="59"/>
      <c r="CW282" s="7" t="s">
        <v>21</v>
      </c>
      <c r="CX282" s="4" t="s">
        <v>14</v>
      </c>
      <c r="CY282" s="8" t="s">
        <v>14</v>
      </c>
      <c r="CZ282" s="8" t="s">
        <v>14</v>
      </c>
      <c r="DA282" s="8" t="s">
        <v>14</v>
      </c>
      <c r="DB282" s="8" t="s">
        <v>14</v>
      </c>
      <c r="DC282" s="8" t="s">
        <v>14</v>
      </c>
      <c r="DD282" s="8" t="s">
        <v>14</v>
      </c>
      <c r="DE282" s="8" t="s">
        <v>14</v>
      </c>
      <c r="DF282" s="8" t="s">
        <v>14</v>
      </c>
      <c r="DG282" s="8" t="s">
        <v>14</v>
      </c>
      <c r="DH282" s="8" t="s">
        <v>14</v>
      </c>
      <c r="DI282" s="8" t="s">
        <v>14</v>
      </c>
      <c r="DJ282" s="8" t="s">
        <v>14</v>
      </c>
      <c r="DL282" s="59"/>
      <c r="DM282" s="7" t="s">
        <v>21</v>
      </c>
      <c r="DN282" s="4" t="s">
        <v>14</v>
      </c>
      <c r="DO282" s="8" t="s">
        <v>14</v>
      </c>
      <c r="DP282" s="8" t="s">
        <v>14</v>
      </c>
      <c r="DQ282" s="8" t="s">
        <v>14</v>
      </c>
      <c r="DR282" s="8" t="s">
        <v>14</v>
      </c>
      <c r="DS282" s="8" t="s">
        <v>14</v>
      </c>
      <c r="DT282" s="8" t="s">
        <v>14</v>
      </c>
      <c r="DU282" s="8" t="s">
        <v>14</v>
      </c>
      <c r="DV282" s="8" t="s">
        <v>14</v>
      </c>
      <c r="DW282" s="8" t="s">
        <v>14</v>
      </c>
      <c r="DX282" s="8" t="s">
        <v>14</v>
      </c>
      <c r="DY282" s="8" t="s">
        <v>14</v>
      </c>
      <c r="DZ282" s="8" t="s">
        <v>14</v>
      </c>
      <c r="EB282" s="59"/>
      <c r="EC282" s="7" t="s">
        <v>21</v>
      </c>
      <c r="ED282" s="4" t="s">
        <v>14</v>
      </c>
      <c r="EE282" s="8" t="s">
        <v>14</v>
      </c>
      <c r="EF282" s="8" t="s">
        <v>14</v>
      </c>
      <c r="EG282" s="8" t="s">
        <v>14</v>
      </c>
      <c r="EH282" s="8" t="s">
        <v>14</v>
      </c>
      <c r="EI282" s="8" t="s">
        <v>14</v>
      </c>
      <c r="EJ282" s="8" t="s">
        <v>14</v>
      </c>
      <c r="EK282" s="8" t="s">
        <v>14</v>
      </c>
      <c r="EL282" s="8" t="s">
        <v>14</v>
      </c>
      <c r="EM282" s="8" t="s">
        <v>14</v>
      </c>
      <c r="EN282" s="8" t="s">
        <v>14</v>
      </c>
      <c r="EO282" s="8" t="s">
        <v>14</v>
      </c>
      <c r="EP282" s="8" t="s">
        <v>14</v>
      </c>
      <c r="ER282" s="59"/>
      <c r="ES282" s="17" t="s">
        <v>21</v>
      </c>
      <c r="ET282" s="4" t="s">
        <v>14</v>
      </c>
      <c r="EU282" s="8" t="s">
        <v>14</v>
      </c>
      <c r="EV282" s="8" t="s">
        <v>14</v>
      </c>
      <c r="EW282" s="8" t="s">
        <v>14</v>
      </c>
      <c r="EX282" s="8" t="s">
        <v>14</v>
      </c>
      <c r="EY282" s="8" t="s">
        <v>14</v>
      </c>
      <c r="EZ282" s="8" t="s">
        <v>14</v>
      </c>
      <c r="FA282" s="8" t="s">
        <v>14</v>
      </c>
      <c r="FB282" s="8" t="s">
        <v>14</v>
      </c>
      <c r="FC282" s="8" t="s">
        <v>14</v>
      </c>
      <c r="FD282" s="8" t="s">
        <v>14</v>
      </c>
      <c r="FE282" s="8" t="s">
        <v>14</v>
      </c>
      <c r="FF282" s="8" t="s">
        <v>14</v>
      </c>
    </row>
    <row r="283" spans="2:162" ht="15.75" thickBot="1" x14ac:dyDescent="0.3">
      <c r="B283" s="79"/>
      <c r="C283" s="13" t="s">
        <v>22</v>
      </c>
      <c r="D283" s="19">
        <f t="shared" si="40"/>
        <v>70</v>
      </c>
      <c r="E283" s="14">
        <f t="shared" si="41"/>
        <v>0</v>
      </c>
      <c r="F283" s="14">
        <f t="shared" si="39"/>
        <v>0</v>
      </c>
      <c r="G283" s="14">
        <f t="shared" si="39"/>
        <v>63</v>
      </c>
      <c r="H283" s="14">
        <f t="shared" si="39"/>
        <v>6</v>
      </c>
      <c r="I283" s="14">
        <f t="shared" si="39"/>
        <v>0</v>
      </c>
      <c r="J283" s="14">
        <f t="shared" si="39"/>
        <v>1</v>
      </c>
      <c r="K283" s="14">
        <f t="shared" si="39"/>
        <v>0</v>
      </c>
      <c r="L283" s="14">
        <f t="shared" si="39"/>
        <v>0</v>
      </c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59"/>
      <c r="BA283" s="7" t="s">
        <v>22</v>
      </c>
      <c r="BB283" s="3">
        <v>56</v>
      </c>
      <c r="BC283" s="8" t="s">
        <v>14</v>
      </c>
      <c r="BD283" s="8" t="s">
        <v>14</v>
      </c>
      <c r="BE283" s="9">
        <v>52</v>
      </c>
      <c r="BF283" s="9">
        <v>3</v>
      </c>
      <c r="BG283" s="8" t="s">
        <v>14</v>
      </c>
      <c r="BH283" s="9">
        <v>1</v>
      </c>
      <c r="BI283" s="8" t="s">
        <v>14</v>
      </c>
      <c r="BJ283" s="8" t="s">
        <v>14</v>
      </c>
      <c r="BK283" s="8" t="s">
        <v>14</v>
      </c>
      <c r="BL283" s="8" t="s">
        <v>14</v>
      </c>
      <c r="BM283" s="8" t="s">
        <v>14</v>
      </c>
      <c r="BN283" s="8" t="s">
        <v>14</v>
      </c>
      <c r="BP283" s="59"/>
      <c r="BQ283" s="7" t="s">
        <v>22</v>
      </c>
      <c r="BR283" s="3">
        <v>1</v>
      </c>
      <c r="BS283" s="8" t="s">
        <v>14</v>
      </c>
      <c r="BT283" s="8" t="s">
        <v>14</v>
      </c>
      <c r="BU283" s="8" t="s">
        <v>14</v>
      </c>
      <c r="BV283" s="9">
        <v>1</v>
      </c>
      <c r="BW283" s="8" t="s">
        <v>14</v>
      </c>
      <c r="BX283" s="8" t="s">
        <v>14</v>
      </c>
      <c r="BY283" s="8" t="s">
        <v>14</v>
      </c>
      <c r="BZ283" s="8" t="s">
        <v>14</v>
      </c>
      <c r="CA283" s="8" t="s">
        <v>14</v>
      </c>
      <c r="CB283" s="8" t="s">
        <v>14</v>
      </c>
      <c r="CC283" s="8" t="s">
        <v>14</v>
      </c>
      <c r="CD283" s="8" t="s">
        <v>14</v>
      </c>
      <c r="CF283" s="59"/>
      <c r="CG283" s="7" t="s">
        <v>22</v>
      </c>
      <c r="CH283" s="3">
        <v>4</v>
      </c>
      <c r="CI283" s="8" t="s">
        <v>14</v>
      </c>
      <c r="CJ283" s="8" t="s">
        <v>14</v>
      </c>
      <c r="CK283" s="9">
        <v>4</v>
      </c>
      <c r="CL283" s="8" t="s">
        <v>14</v>
      </c>
      <c r="CM283" s="8" t="s">
        <v>14</v>
      </c>
      <c r="CN283" s="8" t="s">
        <v>14</v>
      </c>
      <c r="CO283" s="8" t="s">
        <v>14</v>
      </c>
      <c r="CP283" s="8" t="s">
        <v>14</v>
      </c>
      <c r="CQ283" s="8" t="s">
        <v>14</v>
      </c>
      <c r="CR283" s="8" t="s">
        <v>14</v>
      </c>
      <c r="CS283" s="8" t="s">
        <v>14</v>
      </c>
      <c r="CT283" s="8" t="s">
        <v>14</v>
      </c>
      <c r="CV283" s="59"/>
      <c r="CW283" s="7" t="s">
        <v>22</v>
      </c>
      <c r="CX283" s="4" t="s">
        <v>14</v>
      </c>
      <c r="CY283" s="8" t="s">
        <v>14</v>
      </c>
      <c r="CZ283" s="8" t="s">
        <v>14</v>
      </c>
      <c r="DA283" s="8" t="s">
        <v>14</v>
      </c>
      <c r="DB283" s="8" t="s">
        <v>14</v>
      </c>
      <c r="DC283" s="8" t="s">
        <v>14</v>
      </c>
      <c r="DD283" s="8" t="s">
        <v>14</v>
      </c>
      <c r="DE283" s="8" t="s">
        <v>14</v>
      </c>
      <c r="DF283" s="8" t="s">
        <v>14</v>
      </c>
      <c r="DG283" s="8" t="s">
        <v>14</v>
      </c>
      <c r="DH283" s="8" t="s">
        <v>14</v>
      </c>
      <c r="DI283" s="8" t="s">
        <v>14</v>
      </c>
      <c r="DJ283" s="8" t="s">
        <v>14</v>
      </c>
      <c r="DL283" s="59"/>
      <c r="DM283" s="7" t="s">
        <v>22</v>
      </c>
      <c r="DN283" s="3">
        <v>3</v>
      </c>
      <c r="DO283" s="8" t="s">
        <v>14</v>
      </c>
      <c r="DP283" s="8" t="s">
        <v>14</v>
      </c>
      <c r="DQ283" s="9">
        <v>3</v>
      </c>
      <c r="DR283" s="8" t="s">
        <v>14</v>
      </c>
      <c r="DS283" s="8" t="s">
        <v>14</v>
      </c>
      <c r="DT283" s="8" t="s">
        <v>14</v>
      </c>
      <c r="DU283" s="8" t="s">
        <v>14</v>
      </c>
      <c r="DV283" s="8" t="s">
        <v>14</v>
      </c>
      <c r="DW283" s="8" t="s">
        <v>14</v>
      </c>
      <c r="DX283" s="8" t="s">
        <v>14</v>
      </c>
      <c r="DY283" s="8" t="s">
        <v>14</v>
      </c>
      <c r="DZ283" s="8" t="s">
        <v>14</v>
      </c>
      <c r="EB283" s="59"/>
      <c r="EC283" s="7" t="s">
        <v>22</v>
      </c>
      <c r="ED283" s="3">
        <v>4</v>
      </c>
      <c r="EE283" s="8" t="s">
        <v>14</v>
      </c>
      <c r="EF283" s="8" t="s">
        <v>14</v>
      </c>
      <c r="EG283" s="9">
        <v>4</v>
      </c>
      <c r="EH283" s="8" t="s">
        <v>14</v>
      </c>
      <c r="EI283" s="8" t="s">
        <v>14</v>
      </c>
      <c r="EJ283" s="8" t="s">
        <v>14</v>
      </c>
      <c r="EK283" s="8" t="s">
        <v>14</v>
      </c>
      <c r="EL283" s="8" t="s">
        <v>14</v>
      </c>
      <c r="EM283" s="8" t="s">
        <v>14</v>
      </c>
      <c r="EN283" s="8" t="s">
        <v>14</v>
      </c>
      <c r="EO283" s="8" t="s">
        <v>14</v>
      </c>
      <c r="EP283" s="8" t="s">
        <v>14</v>
      </c>
      <c r="ER283" s="59"/>
      <c r="ES283" s="17" t="s">
        <v>22</v>
      </c>
      <c r="ET283" s="3">
        <v>2</v>
      </c>
      <c r="EU283" s="8" t="s">
        <v>14</v>
      </c>
      <c r="EV283" s="8" t="s">
        <v>14</v>
      </c>
      <c r="EW283" s="8" t="s">
        <v>14</v>
      </c>
      <c r="EX283" s="9">
        <v>2</v>
      </c>
      <c r="EY283" s="8" t="s">
        <v>14</v>
      </c>
      <c r="EZ283" s="8" t="s">
        <v>14</v>
      </c>
      <c r="FA283" s="8" t="s">
        <v>14</v>
      </c>
      <c r="FB283" s="8" t="s">
        <v>14</v>
      </c>
      <c r="FC283" s="8" t="s">
        <v>14</v>
      </c>
      <c r="FD283" s="8" t="s">
        <v>14</v>
      </c>
      <c r="FE283" s="8" t="s">
        <v>14</v>
      </c>
      <c r="FF283" s="8" t="s">
        <v>14</v>
      </c>
    </row>
    <row r="284" spans="2:162" ht="15.75" thickBot="1" x14ac:dyDescent="0.3">
      <c r="B284" s="79"/>
      <c r="C284" s="13" t="s">
        <v>23</v>
      </c>
      <c r="D284" s="19">
        <f t="shared" si="40"/>
        <v>0</v>
      </c>
      <c r="E284" s="14">
        <f t="shared" si="41"/>
        <v>0</v>
      </c>
      <c r="F284" s="14">
        <f t="shared" si="39"/>
        <v>0</v>
      </c>
      <c r="G284" s="14">
        <f t="shared" si="39"/>
        <v>0</v>
      </c>
      <c r="H284" s="14">
        <f t="shared" si="39"/>
        <v>0</v>
      </c>
      <c r="I284" s="14">
        <f t="shared" si="39"/>
        <v>0</v>
      </c>
      <c r="J284" s="14">
        <f t="shared" si="39"/>
        <v>0</v>
      </c>
      <c r="K284" s="14">
        <f t="shared" si="39"/>
        <v>0</v>
      </c>
      <c r="L284" s="14">
        <f t="shared" si="39"/>
        <v>0</v>
      </c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59"/>
      <c r="BA284" s="7" t="s">
        <v>23</v>
      </c>
      <c r="BB284" s="4" t="s">
        <v>14</v>
      </c>
      <c r="BC284" s="8" t="s">
        <v>14</v>
      </c>
      <c r="BD284" s="8" t="s">
        <v>14</v>
      </c>
      <c r="BE284" s="8" t="s">
        <v>14</v>
      </c>
      <c r="BF284" s="8" t="s">
        <v>14</v>
      </c>
      <c r="BG284" s="8" t="s">
        <v>14</v>
      </c>
      <c r="BH284" s="8" t="s">
        <v>14</v>
      </c>
      <c r="BI284" s="8" t="s">
        <v>14</v>
      </c>
      <c r="BJ284" s="8" t="s">
        <v>14</v>
      </c>
      <c r="BK284" s="8" t="s">
        <v>14</v>
      </c>
      <c r="BL284" s="8" t="s">
        <v>14</v>
      </c>
      <c r="BM284" s="8" t="s">
        <v>14</v>
      </c>
      <c r="BN284" s="8" t="s">
        <v>14</v>
      </c>
      <c r="BP284" s="59"/>
      <c r="BQ284" s="7" t="s">
        <v>23</v>
      </c>
      <c r="BR284" s="4" t="s">
        <v>14</v>
      </c>
      <c r="BS284" s="8" t="s">
        <v>14</v>
      </c>
      <c r="BT284" s="8" t="s">
        <v>14</v>
      </c>
      <c r="BU284" s="8" t="s">
        <v>14</v>
      </c>
      <c r="BV284" s="8" t="s">
        <v>14</v>
      </c>
      <c r="BW284" s="8" t="s">
        <v>14</v>
      </c>
      <c r="BX284" s="8" t="s">
        <v>14</v>
      </c>
      <c r="BY284" s="8" t="s">
        <v>14</v>
      </c>
      <c r="BZ284" s="8" t="s">
        <v>14</v>
      </c>
      <c r="CA284" s="8" t="s">
        <v>14</v>
      </c>
      <c r="CB284" s="8" t="s">
        <v>14</v>
      </c>
      <c r="CC284" s="8" t="s">
        <v>14</v>
      </c>
      <c r="CD284" s="8" t="s">
        <v>14</v>
      </c>
      <c r="CF284" s="59"/>
      <c r="CG284" s="7" t="s">
        <v>23</v>
      </c>
      <c r="CH284" s="4" t="s">
        <v>14</v>
      </c>
      <c r="CI284" s="8" t="s">
        <v>14</v>
      </c>
      <c r="CJ284" s="8" t="s">
        <v>14</v>
      </c>
      <c r="CK284" s="8" t="s">
        <v>14</v>
      </c>
      <c r="CL284" s="8" t="s">
        <v>14</v>
      </c>
      <c r="CM284" s="8" t="s">
        <v>14</v>
      </c>
      <c r="CN284" s="8" t="s">
        <v>14</v>
      </c>
      <c r="CO284" s="8" t="s">
        <v>14</v>
      </c>
      <c r="CP284" s="8" t="s">
        <v>14</v>
      </c>
      <c r="CQ284" s="8" t="s">
        <v>14</v>
      </c>
      <c r="CR284" s="8" t="s">
        <v>14</v>
      </c>
      <c r="CS284" s="8" t="s">
        <v>14</v>
      </c>
      <c r="CT284" s="8" t="s">
        <v>14</v>
      </c>
      <c r="CV284" s="59"/>
      <c r="CW284" s="7" t="s">
        <v>23</v>
      </c>
      <c r="CX284" s="4" t="s">
        <v>14</v>
      </c>
      <c r="CY284" s="8" t="s">
        <v>14</v>
      </c>
      <c r="CZ284" s="8" t="s">
        <v>14</v>
      </c>
      <c r="DA284" s="8" t="s">
        <v>14</v>
      </c>
      <c r="DB284" s="8" t="s">
        <v>14</v>
      </c>
      <c r="DC284" s="8" t="s">
        <v>14</v>
      </c>
      <c r="DD284" s="8" t="s">
        <v>14</v>
      </c>
      <c r="DE284" s="8" t="s">
        <v>14</v>
      </c>
      <c r="DF284" s="8" t="s">
        <v>14</v>
      </c>
      <c r="DG284" s="8" t="s">
        <v>14</v>
      </c>
      <c r="DH284" s="8" t="s">
        <v>14</v>
      </c>
      <c r="DI284" s="8" t="s">
        <v>14</v>
      </c>
      <c r="DJ284" s="8" t="s">
        <v>14</v>
      </c>
      <c r="DL284" s="59"/>
      <c r="DM284" s="7" t="s">
        <v>23</v>
      </c>
      <c r="DN284" s="4" t="s">
        <v>14</v>
      </c>
      <c r="DO284" s="8" t="s">
        <v>14</v>
      </c>
      <c r="DP284" s="8" t="s">
        <v>14</v>
      </c>
      <c r="DQ284" s="8" t="s">
        <v>14</v>
      </c>
      <c r="DR284" s="8" t="s">
        <v>14</v>
      </c>
      <c r="DS284" s="8" t="s">
        <v>14</v>
      </c>
      <c r="DT284" s="8" t="s">
        <v>14</v>
      </c>
      <c r="DU284" s="8" t="s">
        <v>14</v>
      </c>
      <c r="DV284" s="8" t="s">
        <v>14</v>
      </c>
      <c r="DW284" s="8" t="s">
        <v>14</v>
      </c>
      <c r="DX284" s="8" t="s">
        <v>14</v>
      </c>
      <c r="DY284" s="8" t="s">
        <v>14</v>
      </c>
      <c r="DZ284" s="8" t="s">
        <v>14</v>
      </c>
      <c r="EB284" s="59"/>
      <c r="EC284" s="7" t="s">
        <v>23</v>
      </c>
      <c r="ED284" s="4" t="s">
        <v>14</v>
      </c>
      <c r="EE284" s="8" t="s">
        <v>14</v>
      </c>
      <c r="EF284" s="8" t="s">
        <v>14</v>
      </c>
      <c r="EG284" s="8" t="s">
        <v>14</v>
      </c>
      <c r="EH284" s="8" t="s">
        <v>14</v>
      </c>
      <c r="EI284" s="8" t="s">
        <v>14</v>
      </c>
      <c r="EJ284" s="8" t="s">
        <v>14</v>
      </c>
      <c r="EK284" s="8" t="s">
        <v>14</v>
      </c>
      <c r="EL284" s="8" t="s">
        <v>14</v>
      </c>
      <c r="EM284" s="8" t="s">
        <v>14</v>
      </c>
      <c r="EN284" s="8" t="s">
        <v>14</v>
      </c>
      <c r="EO284" s="8" t="s">
        <v>14</v>
      </c>
      <c r="EP284" s="8" t="s">
        <v>14</v>
      </c>
      <c r="ER284" s="59"/>
      <c r="ES284" s="17" t="s">
        <v>23</v>
      </c>
      <c r="ET284" s="4" t="s">
        <v>14</v>
      </c>
      <c r="EU284" s="8" t="s">
        <v>14</v>
      </c>
      <c r="EV284" s="8" t="s">
        <v>14</v>
      </c>
      <c r="EW284" s="8" t="s">
        <v>14</v>
      </c>
      <c r="EX284" s="8" t="s">
        <v>14</v>
      </c>
      <c r="EY284" s="8" t="s">
        <v>14</v>
      </c>
      <c r="EZ284" s="8" t="s">
        <v>14</v>
      </c>
      <c r="FA284" s="8" t="s">
        <v>14</v>
      </c>
      <c r="FB284" s="8" t="s">
        <v>14</v>
      </c>
      <c r="FC284" s="8" t="s">
        <v>14</v>
      </c>
      <c r="FD284" s="8" t="s">
        <v>14</v>
      </c>
      <c r="FE284" s="8" t="s">
        <v>14</v>
      </c>
      <c r="FF284" s="8" t="s">
        <v>14</v>
      </c>
    </row>
    <row r="285" spans="2:162" ht="15.75" thickBot="1" x14ac:dyDescent="0.3">
      <c r="B285" s="79"/>
      <c r="C285" s="13" t="s">
        <v>24</v>
      </c>
      <c r="D285" s="19">
        <f t="shared" si="40"/>
        <v>0</v>
      </c>
      <c r="E285" s="14">
        <f t="shared" si="41"/>
        <v>0</v>
      </c>
      <c r="F285" s="14">
        <f t="shared" si="39"/>
        <v>0</v>
      </c>
      <c r="G285" s="14">
        <f t="shared" si="39"/>
        <v>0</v>
      </c>
      <c r="H285" s="14">
        <f t="shared" si="39"/>
        <v>0</v>
      </c>
      <c r="I285" s="14">
        <f t="shared" si="39"/>
        <v>0</v>
      </c>
      <c r="J285" s="14">
        <f t="shared" si="39"/>
        <v>0</v>
      </c>
      <c r="K285" s="14">
        <f t="shared" si="39"/>
        <v>0</v>
      </c>
      <c r="L285" s="14">
        <f t="shared" si="39"/>
        <v>0</v>
      </c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59"/>
      <c r="BA285" s="7" t="s">
        <v>24</v>
      </c>
      <c r="BB285" s="4" t="s">
        <v>14</v>
      </c>
      <c r="BC285" s="8" t="s">
        <v>14</v>
      </c>
      <c r="BD285" s="8" t="s">
        <v>14</v>
      </c>
      <c r="BE285" s="8" t="s">
        <v>14</v>
      </c>
      <c r="BF285" s="8" t="s">
        <v>14</v>
      </c>
      <c r="BG285" s="8" t="s">
        <v>14</v>
      </c>
      <c r="BH285" s="8" t="s">
        <v>14</v>
      </c>
      <c r="BI285" s="8" t="s">
        <v>14</v>
      </c>
      <c r="BJ285" s="8" t="s">
        <v>14</v>
      </c>
      <c r="BK285" s="8" t="s">
        <v>14</v>
      </c>
      <c r="BL285" s="8" t="s">
        <v>14</v>
      </c>
      <c r="BM285" s="8" t="s">
        <v>14</v>
      </c>
      <c r="BN285" s="8" t="s">
        <v>14</v>
      </c>
      <c r="BP285" s="59"/>
      <c r="BQ285" s="7" t="s">
        <v>24</v>
      </c>
      <c r="BR285" s="4" t="s">
        <v>14</v>
      </c>
      <c r="BS285" s="8" t="s">
        <v>14</v>
      </c>
      <c r="BT285" s="8" t="s">
        <v>14</v>
      </c>
      <c r="BU285" s="8" t="s">
        <v>14</v>
      </c>
      <c r="BV285" s="8" t="s">
        <v>14</v>
      </c>
      <c r="BW285" s="8" t="s">
        <v>14</v>
      </c>
      <c r="BX285" s="8" t="s">
        <v>14</v>
      </c>
      <c r="BY285" s="8" t="s">
        <v>14</v>
      </c>
      <c r="BZ285" s="8" t="s">
        <v>14</v>
      </c>
      <c r="CA285" s="8" t="s">
        <v>14</v>
      </c>
      <c r="CB285" s="8" t="s">
        <v>14</v>
      </c>
      <c r="CC285" s="8" t="s">
        <v>14</v>
      </c>
      <c r="CD285" s="8" t="s">
        <v>14</v>
      </c>
      <c r="CF285" s="59"/>
      <c r="CG285" s="7" t="s">
        <v>24</v>
      </c>
      <c r="CH285" s="4" t="s">
        <v>14</v>
      </c>
      <c r="CI285" s="8" t="s">
        <v>14</v>
      </c>
      <c r="CJ285" s="8" t="s">
        <v>14</v>
      </c>
      <c r="CK285" s="8" t="s">
        <v>14</v>
      </c>
      <c r="CL285" s="8" t="s">
        <v>14</v>
      </c>
      <c r="CM285" s="8" t="s">
        <v>14</v>
      </c>
      <c r="CN285" s="8" t="s">
        <v>14</v>
      </c>
      <c r="CO285" s="8" t="s">
        <v>14</v>
      </c>
      <c r="CP285" s="8" t="s">
        <v>14</v>
      </c>
      <c r="CQ285" s="8" t="s">
        <v>14</v>
      </c>
      <c r="CR285" s="8" t="s">
        <v>14</v>
      </c>
      <c r="CS285" s="8" t="s">
        <v>14</v>
      </c>
      <c r="CT285" s="8" t="s">
        <v>14</v>
      </c>
      <c r="CV285" s="59"/>
      <c r="CW285" s="7" t="s">
        <v>24</v>
      </c>
      <c r="CX285" s="4" t="s">
        <v>14</v>
      </c>
      <c r="CY285" s="8" t="s">
        <v>14</v>
      </c>
      <c r="CZ285" s="8" t="s">
        <v>14</v>
      </c>
      <c r="DA285" s="8" t="s">
        <v>14</v>
      </c>
      <c r="DB285" s="8" t="s">
        <v>14</v>
      </c>
      <c r="DC285" s="8" t="s">
        <v>14</v>
      </c>
      <c r="DD285" s="8" t="s">
        <v>14</v>
      </c>
      <c r="DE285" s="8" t="s">
        <v>14</v>
      </c>
      <c r="DF285" s="8" t="s">
        <v>14</v>
      </c>
      <c r="DG285" s="8" t="s">
        <v>14</v>
      </c>
      <c r="DH285" s="8" t="s">
        <v>14</v>
      </c>
      <c r="DI285" s="8" t="s">
        <v>14</v>
      </c>
      <c r="DJ285" s="8" t="s">
        <v>14</v>
      </c>
      <c r="DL285" s="59"/>
      <c r="DM285" s="7" t="s">
        <v>24</v>
      </c>
      <c r="DN285" s="4" t="s">
        <v>14</v>
      </c>
      <c r="DO285" s="8" t="s">
        <v>14</v>
      </c>
      <c r="DP285" s="8" t="s">
        <v>14</v>
      </c>
      <c r="DQ285" s="8" t="s">
        <v>14</v>
      </c>
      <c r="DR285" s="8" t="s">
        <v>14</v>
      </c>
      <c r="DS285" s="8" t="s">
        <v>14</v>
      </c>
      <c r="DT285" s="8" t="s">
        <v>14</v>
      </c>
      <c r="DU285" s="8" t="s">
        <v>14</v>
      </c>
      <c r="DV285" s="8" t="s">
        <v>14</v>
      </c>
      <c r="DW285" s="8" t="s">
        <v>14</v>
      </c>
      <c r="DX285" s="8" t="s">
        <v>14</v>
      </c>
      <c r="DY285" s="8" t="s">
        <v>14</v>
      </c>
      <c r="DZ285" s="8" t="s">
        <v>14</v>
      </c>
      <c r="EB285" s="59"/>
      <c r="EC285" s="7" t="s">
        <v>24</v>
      </c>
      <c r="ED285" s="4" t="s">
        <v>14</v>
      </c>
      <c r="EE285" s="8" t="s">
        <v>14</v>
      </c>
      <c r="EF285" s="8" t="s">
        <v>14</v>
      </c>
      <c r="EG285" s="8" t="s">
        <v>14</v>
      </c>
      <c r="EH285" s="8" t="s">
        <v>14</v>
      </c>
      <c r="EI285" s="8" t="s">
        <v>14</v>
      </c>
      <c r="EJ285" s="8" t="s">
        <v>14</v>
      </c>
      <c r="EK285" s="8" t="s">
        <v>14</v>
      </c>
      <c r="EL285" s="8" t="s">
        <v>14</v>
      </c>
      <c r="EM285" s="8" t="s">
        <v>14</v>
      </c>
      <c r="EN285" s="8" t="s">
        <v>14</v>
      </c>
      <c r="EO285" s="8" t="s">
        <v>14</v>
      </c>
      <c r="EP285" s="8" t="s">
        <v>14</v>
      </c>
      <c r="ER285" s="59"/>
      <c r="ES285" s="17" t="s">
        <v>24</v>
      </c>
      <c r="ET285" s="4" t="s">
        <v>14</v>
      </c>
      <c r="EU285" s="8" t="s">
        <v>14</v>
      </c>
      <c r="EV285" s="8" t="s">
        <v>14</v>
      </c>
      <c r="EW285" s="8" t="s">
        <v>14</v>
      </c>
      <c r="EX285" s="8" t="s">
        <v>14</v>
      </c>
      <c r="EY285" s="8" t="s">
        <v>14</v>
      </c>
      <c r="EZ285" s="8" t="s">
        <v>14</v>
      </c>
      <c r="FA285" s="8" t="s">
        <v>14</v>
      </c>
      <c r="FB285" s="8" t="s">
        <v>14</v>
      </c>
      <c r="FC285" s="8" t="s">
        <v>14</v>
      </c>
      <c r="FD285" s="8" t="s">
        <v>14</v>
      </c>
      <c r="FE285" s="8" t="s">
        <v>14</v>
      </c>
      <c r="FF285" s="8" t="s">
        <v>14</v>
      </c>
    </row>
    <row r="286" spans="2:162" ht="15.75" thickBot="1" x14ac:dyDescent="0.3">
      <c r="B286" s="80"/>
      <c r="C286" s="15" t="s">
        <v>25</v>
      </c>
      <c r="D286" s="19">
        <f t="shared" si="40"/>
        <v>7</v>
      </c>
      <c r="E286" s="14">
        <f t="shared" si="41"/>
        <v>0</v>
      </c>
      <c r="F286" s="14">
        <f t="shared" si="39"/>
        <v>0</v>
      </c>
      <c r="G286" s="14">
        <f t="shared" si="39"/>
        <v>0</v>
      </c>
      <c r="H286" s="14">
        <f t="shared" si="39"/>
        <v>2</v>
      </c>
      <c r="I286" s="14">
        <f t="shared" si="39"/>
        <v>5</v>
      </c>
      <c r="J286" s="14">
        <f t="shared" si="39"/>
        <v>0</v>
      </c>
      <c r="K286" s="14">
        <f t="shared" si="39"/>
        <v>0</v>
      </c>
      <c r="L286" s="14">
        <f t="shared" si="39"/>
        <v>0</v>
      </c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60"/>
      <c r="BA286" s="6" t="s">
        <v>25</v>
      </c>
      <c r="BB286" s="10">
        <v>4</v>
      </c>
      <c r="BC286" s="11"/>
      <c r="BD286" s="11"/>
      <c r="BE286" s="11"/>
      <c r="BF286" s="12">
        <v>2</v>
      </c>
      <c r="BG286" s="12">
        <v>2</v>
      </c>
      <c r="BH286" s="11"/>
      <c r="BI286" s="11"/>
      <c r="BJ286" s="11"/>
      <c r="BK286" s="11"/>
      <c r="BL286" s="11"/>
      <c r="BM286" s="11"/>
      <c r="BN286" s="11"/>
      <c r="BP286" s="60"/>
      <c r="BQ286" s="6" t="s">
        <v>25</v>
      </c>
      <c r="BR286" s="16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F286" s="60"/>
      <c r="CG286" s="6" t="s">
        <v>25</v>
      </c>
      <c r="CH286" s="10">
        <v>3</v>
      </c>
      <c r="CI286" s="11"/>
      <c r="CJ286" s="11"/>
      <c r="CK286" s="11"/>
      <c r="CL286" s="11"/>
      <c r="CM286" s="12">
        <v>3</v>
      </c>
      <c r="CN286" s="11"/>
      <c r="CO286" s="11"/>
      <c r="CP286" s="11"/>
      <c r="CQ286" s="11"/>
      <c r="CR286" s="11"/>
      <c r="CS286" s="11"/>
      <c r="CT286" s="11"/>
      <c r="CV286" s="60"/>
      <c r="CW286" s="6" t="s">
        <v>25</v>
      </c>
      <c r="CX286" s="16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L286" s="60"/>
      <c r="DM286" s="6" t="s">
        <v>25</v>
      </c>
      <c r="DN286" s="16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B286" s="60"/>
      <c r="EC286" s="6" t="s">
        <v>25</v>
      </c>
      <c r="ED286" s="16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R286" s="60"/>
      <c r="ES286" s="6" t="s">
        <v>25</v>
      </c>
      <c r="ET286" s="16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</row>
    <row r="287" spans="2:162" s="22" customFormat="1" x14ac:dyDescent="0.25">
      <c r="B287" s="37"/>
      <c r="C287" s="38"/>
      <c r="D287" s="39"/>
      <c r="E287" s="39"/>
      <c r="F287" s="39"/>
      <c r="G287" s="39"/>
      <c r="H287" s="39"/>
      <c r="I287" s="39"/>
      <c r="J287" s="39"/>
      <c r="K287" s="39"/>
      <c r="L287" s="39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40"/>
      <c r="BA287" s="41"/>
      <c r="BB287" s="42"/>
      <c r="BC287" s="21"/>
      <c r="BD287" s="21"/>
      <c r="BE287" s="21"/>
      <c r="BF287" s="43"/>
      <c r="BG287" s="43"/>
      <c r="BH287" s="21"/>
      <c r="BI287" s="21"/>
      <c r="BJ287" s="21"/>
      <c r="BK287" s="21"/>
      <c r="BL287" s="21"/>
      <c r="BM287" s="21"/>
      <c r="BN287" s="21"/>
      <c r="BP287" s="40"/>
      <c r="BQ287" s="4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F287" s="40"/>
      <c r="CG287" s="41"/>
      <c r="CH287" s="42"/>
      <c r="CI287" s="21"/>
      <c r="CJ287" s="21"/>
      <c r="CK287" s="21"/>
      <c r="CL287" s="21"/>
      <c r="CM287" s="43"/>
      <c r="CN287" s="21"/>
      <c r="CO287" s="21"/>
      <c r="CP287" s="21"/>
      <c r="CQ287" s="21"/>
      <c r="CR287" s="21"/>
      <c r="CS287" s="21"/>
      <c r="CT287" s="21"/>
      <c r="CV287" s="40"/>
      <c r="CW287" s="4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L287" s="40"/>
      <c r="DM287" s="4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B287" s="40"/>
      <c r="EC287" s="4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R287" s="40"/>
      <c r="ES287" s="4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</row>
    <row r="288" spans="2:162" s="22" customFormat="1" x14ac:dyDescent="0.25">
      <c r="B288" s="37"/>
      <c r="C288" s="38"/>
      <c r="D288" s="3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40"/>
      <c r="BA288" s="41"/>
      <c r="BB288" s="42"/>
      <c r="BC288" s="21"/>
      <c r="BD288" s="21"/>
      <c r="BE288" s="21"/>
      <c r="BF288" s="43"/>
      <c r="BG288" s="43"/>
      <c r="BH288" s="21"/>
      <c r="BI288" s="21"/>
      <c r="BJ288" s="21"/>
      <c r="BK288" s="21"/>
      <c r="BL288" s="21"/>
      <c r="BM288" s="21"/>
      <c r="BN288" s="21"/>
      <c r="BP288" s="40"/>
      <c r="BQ288" s="4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F288" s="40"/>
      <c r="CG288" s="41"/>
      <c r="CH288" s="42"/>
      <c r="CI288" s="21"/>
      <c r="CJ288" s="21"/>
      <c r="CK288" s="21"/>
      <c r="CL288" s="21"/>
      <c r="CM288" s="43"/>
      <c r="CN288" s="21"/>
      <c r="CO288" s="21"/>
      <c r="CP288" s="21"/>
      <c r="CQ288" s="21"/>
      <c r="CR288" s="21"/>
      <c r="CS288" s="21"/>
      <c r="CT288" s="21"/>
      <c r="CV288" s="40"/>
      <c r="CW288" s="4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L288" s="40"/>
      <c r="DM288" s="4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B288" s="40"/>
      <c r="EC288" s="4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R288" s="40"/>
      <c r="ES288" s="4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</row>
    <row r="289" spans="1:162" s="22" customFormat="1" x14ac:dyDescent="0.25">
      <c r="B289" s="50"/>
      <c r="C289" s="38"/>
      <c r="D289" s="3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40"/>
      <c r="BA289" s="41"/>
      <c r="BB289" s="42"/>
      <c r="BC289" s="21"/>
      <c r="BD289" s="21"/>
      <c r="BE289" s="21"/>
      <c r="BF289" s="43"/>
      <c r="BG289" s="43"/>
      <c r="BH289" s="21"/>
      <c r="BI289" s="21"/>
      <c r="BJ289" s="21"/>
      <c r="BK289" s="21"/>
      <c r="BL289" s="21"/>
      <c r="BM289" s="21"/>
      <c r="BN289" s="21"/>
      <c r="BP289" s="40"/>
      <c r="BQ289" s="4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F289" s="40"/>
      <c r="CG289" s="41"/>
      <c r="CH289" s="42"/>
      <c r="CI289" s="21"/>
      <c r="CJ289" s="21"/>
      <c r="CK289" s="21"/>
      <c r="CL289" s="21"/>
      <c r="CM289" s="43"/>
      <c r="CN289" s="21"/>
      <c r="CO289" s="21"/>
      <c r="CP289" s="21"/>
      <c r="CQ289" s="21"/>
      <c r="CR289" s="21"/>
      <c r="CS289" s="21"/>
      <c r="CT289" s="21"/>
      <c r="CV289" s="40"/>
      <c r="CW289" s="4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L289" s="40"/>
      <c r="DM289" s="4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B289" s="40"/>
      <c r="EC289" s="4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R289" s="40"/>
      <c r="ES289" s="4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</row>
    <row r="290" spans="1:162" s="22" customFormat="1" x14ac:dyDescent="0.25">
      <c r="B290" s="37"/>
      <c r="C290" s="38"/>
      <c r="D290" s="3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40"/>
      <c r="BA290" s="41"/>
      <c r="BB290" s="42"/>
      <c r="BC290" s="21"/>
      <c r="BD290" s="21"/>
      <c r="BE290" s="21"/>
      <c r="BF290" s="43"/>
      <c r="BG290" s="43"/>
      <c r="BH290" s="21"/>
      <c r="BI290" s="21"/>
      <c r="BJ290" s="21"/>
      <c r="BK290" s="21"/>
      <c r="BL290" s="21"/>
      <c r="BM290" s="21"/>
      <c r="BN290" s="21"/>
      <c r="BP290" s="40"/>
      <c r="BQ290" s="4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F290" s="40"/>
      <c r="CG290" s="41"/>
      <c r="CH290" s="42"/>
      <c r="CI290" s="21"/>
      <c r="CJ290" s="21"/>
      <c r="CK290" s="21"/>
      <c r="CL290" s="21"/>
      <c r="CM290" s="43"/>
      <c r="CN290" s="21"/>
      <c r="CO290" s="21"/>
      <c r="CP290" s="21"/>
      <c r="CQ290" s="21"/>
      <c r="CR290" s="21"/>
      <c r="CS290" s="21"/>
      <c r="CT290" s="21"/>
      <c r="CV290" s="40"/>
      <c r="CW290" s="4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L290" s="40"/>
      <c r="DM290" s="4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B290" s="40"/>
      <c r="EC290" s="4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R290" s="40"/>
      <c r="ES290" s="4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</row>
    <row r="291" spans="1:162" s="22" customFormat="1" x14ac:dyDescent="0.25">
      <c r="B291" s="37"/>
      <c r="C291" s="38"/>
      <c r="D291" s="3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40"/>
      <c r="BA291" s="41"/>
      <c r="BB291" s="42"/>
      <c r="BC291" s="21"/>
      <c r="BD291" s="21"/>
      <c r="BE291" s="21"/>
      <c r="BF291" s="43"/>
      <c r="BG291" s="43"/>
      <c r="BH291" s="21"/>
      <c r="BI291" s="21"/>
      <c r="BJ291" s="21"/>
      <c r="BK291" s="21"/>
      <c r="BL291" s="21"/>
      <c r="BM291" s="21"/>
      <c r="BN291" s="21"/>
      <c r="BP291" s="40"/>
      <c r="BQ291" s="4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F291" s="40"/>
      <c r="CG291" s="41"/>
      <c r="CH291" s="42"/>
      <c r="CI291" s="21"/>
      <c r="CJ291" s="21"/>
      <c r="CK291" s="21"/>
      <c r="CL291" s="21"/>
      <c r="CM291" s="43"/>
      <c r="CN291" s="21"/>
      <c r="CO291" s="21"/>
      <c r="CP291" s="21"/>
      <c r="CQ291" s="21"/>
      <c r="CR291" s="21"/>
      <c r="CS291" s="21"/>
      <c r="CT291" s="21"/>
      <c r="CV291" s="40"/>
      <c r="CW291" s="4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L291" s="40"/>
      <c r="DM291" s="4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B291" s="40"/>
      <c r="EC291" s="4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R291" s="40"/>
      <c r="ES291" s="4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</row>
    <row r="292" spans="1:162" x14ac:dyDescent="0.25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57" t="s">
        <v>199</v>
      </c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21"/>
      <c r="AY292" s="21"/>
    </row>
    <row r="293" spans="1:162" ht="15.75" thickBot="1" x14ac:dyDescent="0.3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</row>
    <row r="294" spans="1:162" ht="15.75" thickBot="1" x14ac:dyDescent="0.3">
      <c r="B294" s="25"/>
      <c r="C294" s="23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BB294" s="1" t="s">
        <v>1</v>
      </c>
      <c r="BC294" s="2" t="s">
        <v>2</v>
      </c>
      <c r="BD294" s="2" t="s">
        <v>3</v>
      </c>
      <c r="BE294" s="2" t="s">
        <v>4</v>
      </c>
      <c r="BF294" s="2" t="s">
        <v>5</v>
      </c>
      <c r="BG294" s="2" t="s">
        <v>6</v>
      </c>
      <c r="BH294" s="2" t="s">
        <v>7</v>
      </c>
      <c r="BI294" s="2" t="s">
        <v>8</v>
      </c>
      <c r="BJ294" s="2" t="s">
        <v>9</v>
      </c>
      <c r="BK294" s="2" t="s">
        <v>10</v>
      </c>
      <c r="BL294" s="2" t="s">
        <v>11</v>
      </c>
      <c r="BM294" s="2" t="s">
        <v>12</v>
      </c>
      <c r="BN294" s="2" t="s">
        <v>13</v>
      </c>
      <c r="BR294" s="1" t="s">
        <v>1</v>
      </c>
      <c r="BS294" s="2" t="s">
        <v>2</v>
      </c>
      <c r="BT294" s="2" t="s">
        <v>3</v>
      </c>
      <c r="BU294" s="2" t="s">
        <v>4</v>
      </c>
      <c r="BV294" s="2" t="s">
        <v>5</v>
      </c>
      <c r="BW294" s="2" t="s">
        <v>6</v>
      </c>
      <c r="BX294" s="2" t="s">
        <v>7</v>
      </c>
      <c r="BY294" s="2" t="s">
        <v>8</v>
      </c>
      <c r="BZ294" s="2" t="s">
        <v>9</v>
      </c>
      <c r="CA294" s="2" t="s">
        <v>10</v>
      </c>
      <c r="CB294" s="2" t="s">
        <v>11</v>
      </c>
      <c r="CC294" s="2" t="s">
        <v>12</v>
      </c>
      <c r="CD294" s="2" t="s">
        <v>13</v>
      </c>
      <c r="CH294" s="1" t="s">
        <v>1</v>
      </c>
      <c r="CI294" s="2" t="s">
        <v>2</v>
      </c>
      <c r="CJ294" s="2" t="s">
        <v>3</v>
      </c>
      <c r="CK294" s="2" t="s">
        <v>4</v>
      </c>
      <c r="CL294" s="2" t="s">
        <v>5</v>
      </c>
      <c r="CM294" s="2" t="s">
        <v>6</v>
      </c>
      <c r="CN294" s="2" t="s">
        <v>7</v>
      </c>
      <c r="CO294" s="2" t="s">
        <v>8</v>
      </c>
      <c r="CP294" s="2" t="s">
        <v>9</v>
      </c>
      <c r="CQ294" s="2" t="s">
        <v>10</v>
      </c>
      <c r="CR294" s="2" t="s">
        <v>11</v>
      </c>
      <c r="CS294" s="2" t="s">
        <v>12</v>
      </c>
      <c r="CT294" s="2" t="s">
        <v>13</v>
      </c>
      <c r="CX294" s="1" t="s">
        <v>1</v>
      </c>
      <c r="CY294" s="2" t="s">
        <v>2</v>
      </c>
      <c r="CZ294" s="2" t="s">
        <v>3</v>
      </c>
      <c r="DA294" s="2" t="s">
        <v>4</v>
      </c>
      <c r="DB294" s="2" t="s">
        <v>5</v>
      </c>
      <c r="DC294" s="2" t="s">
        <v>6</v>
      </c>
      <c r="DD294" s="2" t="s">
        <v>7</v>
      </c>
      <c r="DE294" s="2" t="s">
        <v>8</v>
      </c>
      <c r="DF294" s="2" t="s">
        <v>9</v>
      </c>
      <c r="DG294" s="2" t="s">
        <v>10</v>
      </c>
      <c r="DH294" s="2" t="s">
        <v>11</v>
      </c>
      <c r="DI294" s="2" t="s">
        <v>12</v>
      </c>
      <c r="DJ294" s="2" t="s">
        <v>13</v>
      </c>
    </row>
    <row r="295" spans="1:162" ht="15.75" thickBot="1" x14ac:dyDescent="0.3">
      <c r="A295" s="73"/>
      <c r="B295" s="78" t="s">
        <v>199</v>
      </c>
      <c r="C295" s="18" t="s">
        <v>197</v>
      </c>
      <c r="D295" s="18" t="s">
        <v>26</v>
      </c>
      <c r="E295" s="18" t="s">
        <v>27</v>
      </c>
      <c r="F295" s="18" t="s">
        <v>28</v>
      </c>
      <c r="G295" s="18" t="s">
        <v>29</v>
      </c>
      <c r="H295" s="18" t="s">
        <v>30</v>
      </c>
      <c r="I295" s="18" t="s">
        <v>31</v>
      </c>
      <c r="J295" s="18" t="s">
        <v>32</v>
      </c>
      <c r="K295" s="18" t="s">
        <v>203</v>
      </c>
      <c r="L295" s="18" t="s">
        <v>204</v>
      </c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58" t="s">
        <v>61</v>
      </c>
      <c r="BA295" s="1" t="s">
        <v>1</v>
      </c>
      <c r="BB295" s="5">
        <v>716</v>
      </c>
      <c r="BC295" s="6" t="s">
        <v>14</v>
      </c>
      <c r="BD295" s="6" t="s">
        <v>14</v>
      </c>
      <c r="BE295" s="5">
        <v>163</v>
      </c>
      <c r="BF295" s="5">
        <v>219</v>
      </c>
      <c r="BG295" s="5">
        <v>260</v>
      </c>
      <c r="BH295" s="5">
        <v>67</v>
      </c>
      <c r="BI295" s="5">
        <v>7</v>
      </c>
      <c r="BJ295" s="6" t="s">
        <v>14</v>
      </c>
      <c r="BK295" s="6" t="s">
        <v>14</v>
      </c>
      <c r="BL295" s="6" t="s">
        <v>14</v>
      </c>
      <c r="BM295" s="6" t="s">
        <v>14</v>
      </c>
      <c r="BN295" s="6" t="s">
        <v>14</v>
      </c>
      <c r="BP295" s="58" t="s">
        <v>147</v>
      </c>
      <c r="BQ295" s="1" t="s">
        <v>1</v>
      </c>
      <c r="BR295" s="5">
        <v>365</v>
      </c>
      <c r="BS295" s="6" t="s">
        <v>14</v>
      </c>
      <c r="BT295" s="6" t="s">
        <v>14</v>
      </c>
      <c r="BU295" s="5">
        <v>133</v>
      </c>
      <c r="BV295" s="5">
        <v>189</v>
      </c>
      <c r="BW295" s="5">
        <v>13</v>
      </c>
      <c r="BX295" s="5">
        <v>30</v>
      </c>
      <c r="BY295" s="6" t="s">
        <v>14</v>
      </c>
      <c r="BZ295" s="6" t="s">
        <v>14</v>
      </c>
      <c r="CA295" s="6" t="s">
        <v>14</v>
      </c>
      <c r="CB295" s="6" t="s">
        <v>14</v>
      </c>
      <c r="CC295" s="6" t="s">
        <v>14</v>
      </c>
      <c r="CD295" s="6" t="s">
        <v>14</v>
      </c>
      <c r="CF295" s="58" t="s">
        <v>152</v>
      </c>
      <c r="CG295" s="1" t="s">
        <v>1</v>
      </c>
      <c r="CH295" s="5">
        <v>241</v>
      </c>
      <c r="CI295" s="6" t="s">
        <v>14</v>
      </c>
      <c r="CJ295" s="6" t="s">
        <v>14</v>
      </c>
      <c r="CK295" s="5">
        <v>178</v>
      </c>
      <c r="CL295" s="5">
        <v>28</v>
      </c>
      <c r="CM295" s="5">
        <v>19</v>
      </c>
      <c r="CN295" s="5">
        <v>15</v>
      </c>
      <c r="CO295" s="5">
        <v>1</v>
      </c>
      <c r="CP295" s="6" t="s">
        <v>14</v>
      </c>
      <c r="CQ295" s="6" t="s">
        <v>14</v>
      </c>
      <c r="CR295" s="6" t="s">
        <v>14</v>
      </c>
      <c r="CS295" s="6" t="s">
        <v>14</v>
      </c>
      <c r="CT295" s="6" t="s">
        <v>14</v>
      </c>
      <c r="CV295" s="58" t="s">
        <v>153</v>
      </c>
      <c r="CW295" s="1" t="s">
        <v>1</v>
      </c>
      <c r="CX295" s="5">
        <v>252</v>
      </c>
      <c r="CY295" s="6" t="s">
        <v>14</v>
      </c>
      <c r="CZ295" s="6" t="s">
        <v>14</v>
      </c>
      <c r="DA295" s="5">
        <v>125</v>
      </c>
      <c r="DB295" s="5">
        <v>79</v>
      </c>
      <c r="DC295" s="5">
        <v>28</v>
      </c>
      <c r="DD295" s="5">
        <v>20</v>
      </c>
      <c r="DE295" s="6" t="s">
        <v>14</v>
      </c>
      <c r="DF295" s="6" t="s">
        <v>14</v>
      </c>
      <c r="DG295" s="6" t="s">
        <v>14</v>
      </c>
      <c r="DH295" s="6" t="s">
        <v>14</v>
      </c>
      <c r="DI295" s="6" t="s">
        <v>14</v>
      </c>
      <c r="DJ295" s="6" t="s">
        <v>14</v>
      </c>
    </row>
    <row r="296" spans="1:162" ht="15.75" thickBot="1" x14ac:dyDescent="0.3">
      <c r="A296" s="74"/>
      <c r="B296" s="79"/>
      <c r="C296" s="13" t="s">
        <v>16</v>
      </c>
      <c r="D296" s="19">
        <f>SUM(E296:L296)</f>
        <v>17</v>
      </c>
      <c r="E296" s="14">
        <f>BC296+BS296+CI296+CY296</f>
        <v>0</v>
      </c>
      <c r="F296" s="14">
        <f t="shared" ref="F296:L305" si="42">BD296+BT296+CJ296+CZ296</f>
        <v>0</v>
      </c>
      <c r="G296" s="14">
        <f t="shared" si="42"/>
        <v>7</v>
      </c>
      <c r="H296" s="14">
        <f t="shared" si="42"/>
        <v>8</v>
      </c>
      <c r="I296" s="14">
        <f t="shared" si="42"/>
        <v>1</v>
      </c>
      <c r="J296" s="14">
        <f t="shared" si="42"/>
        <v>1</v>
      </c>
      <c r="K296" s="14">
        <f t="shared" si="42"/>
        <v>0</v>
      </c>
      <c r="L296" s="14">
        <f t="shared" si="42"/>
        <v>0</v>
      </c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59"/>
      <c r="BA296" s="7" t="s">
        <v>16</v>
      </c>
      <c r="BB296" s="3">
        <v>9</v>
      </c>
      <c r="BC296" s="8" t="s">
        <v>14</v>
      </c>
      <c r="BD296" s="8" t="s">
        <v>14</v>
      </c>
      <c r="BE296" s="9">
        <v>1</v>
      </c>
      <c r="BF296" s="9">
        <v>7</v>
      </c>
      <c r="BG296" s="8" t="s">
        <v>14</v>
      </c>
      <c r="BH296" s="9">
        <v>1</v>
      </c>
      <c r="BI296" s="8" t="s">
        <v>14</v>
      </c>
      <c r="BJ296" s="8" t="s">
        <v>14</v>
      </c>
      <c r="BK296" s="8" t="s">
        <v>14</v>
      </c>
      <c r="BL296" s="8" t="s">
        <v>14</v>
      </c>
      <c r="BM296" s="8" t="s">
        <v>14</v>
      </c>
      <c r="BN296" s="8" t="s">
        <v>14</v>
      </c>
      <c r="BP296" s="59"/>
      <c r="BQ296" s="17" t="s">
        <v>16</v>
      </c>
      <c r="BR296" s="3">
        <v>3</v>
      </c>
      <c r="BS296" s="8" t="s">
        <v>14</v>
      </c>
      <c r="BT296" s="8" t="s">
        <v>14</v>
      </c>
      <c r="BU296" s="9">
        <v>1</v>
      </c>
      <c r="BV296" s="9">
        <v>1</v>
      </c>
      <c r="BW296" s="9">
        <v>1</v>
      </c>
      <c r="BX296" s="8" t="s">
        <v>14</v>
      </c>
      <c r="BY296" s="8" t="s">
        <v>14</v>
      </c>
      <c r="BZ296" s="8" t="s">
        <v>14</v>
      </c>
      <c r="CA296" s="8" t="s">
        <v>14</v>
      </c>
      <c r="CB296" s="8" t="s">
        <v>14</v>
      </c>
      <c r="CC296" s="8" t="s">
        <v>14</v>
      </c>
      <c r="CD296" s="8" t="s">
        <v>14</v>
      </c>
      <c r="CF296" s="59"/>
      <c r="CG296" s="17" t="s">
        <v>16</v>
      </c>
      <c r="CH296" s="3">
        <v>1</v>
      </c>
      <c r="CI296" s="8" t="s">
        <v>14</v>
      </c>
      <c r="CJ296" s="8" t="s">
        <v>14</v>
      </c>
      <c r="CK296" s="9">
        <v>1</v>
      </c>
      <c r="CL296" s="8" t="s">
        <v>14</v>
      </c>
      <c r="CM296" s="8" t="s">
        <v>14</v>
      </c>
      <c r="CN296" s="8" t="s">
        <v>14</v>
      </c>
      <c r="CO296" s="8" t="s">
        <v>14</v>
      </c>
      <c r="CP296" s="8" t="s">
        <v>14</v>
      </c>
      <c r="CQ296" s="8" t="s">
        <v>14</v>
      </c>
      <c r="CR296" s="8" t="s">
        <v>14</v>
      </c>
      <c r="CS296" s="8" t="s">
        <v>14</v>
      </c>
      <c r="CT296" s="8" t="s">
        <v>14</v>
      </c>
      <c r="CV296" s="59"/>
      <c r="CW296" s="17" t="s">
        <v>16</v>
      </c>
      <c r="CX296" s="3">
        <v>4</v>
      </c>
      <c r="CY296" s="8" t="s">
        <v>14</v>
      </c>
      <c r="CZ296" s="8" t="s">
        <v>14</v>
      </c>
      <c r="DA296" s="9">
        <v>4</v>
      </c>
      <c r="DB296" s="8" t="s">
        <v>14</v>
      </c>
      <c r="DC296" s="8" t="s">
        <v>14</v>
      </c>
      <c r="DD296" s="8" t="s">
        <v>14</v>
      </c>
      <c r="DE296" s="8" t="s">
        <v>14</v>
      </c>
      <c r="DF296" s="8" t="s">
        <v>14</v>
      </c>
      <c r="DG296" s="8" t="s">
        <v>14</v>
      </c>
      <c r="DH296" s="8" t="s">
        <v>14</v>
      </c>
      <c r="DI296" s="8" t="s">
        <v>14</v>
      </c>
      <c r="DJ296" s="8" t="s">
        <v>14</v>
      </c>
    </row>
    <row r="297" spans="1:162" ht="15.75" thickBot="1" x14ac:dyDescent="0.3">
      <c r="A297" s="74"/>
      <c r="B297" s="79"/>
      <c r="C297" s="13" t="s">
        <v>17</v>
      </c>
      <c r="D297" s="19">
        <f t="shared" ref="D297:D305" si="43">SUM(E297:L297)</f>
        <v>388</v>
      </c>
      <c r="E297" s="14">
        <f t="shared" ref="E297:E305" si="44">BC297+BS297+CI297+CY297</f>
        <v>0</v>
      </c>
      <c r="F297" s="14">
        <f t="shared" si="42"/>
        <v>0</v>
      </c>
      <c r="G297" s="14">
        <f t="shared" si="42"/>
        <v>199</v>
      </c>
      <c r="H297" s="14">
        <f t="shared" si="42"/>
        <v>110</v>
      </c>
      <c r="I297" s="14">
        <f t="shared" si="42"/>
        <v>64</v>
      </c>
      <c r="J297" s="14">
        <f t="shared" si="42"/>
        <v>13</v>
      </c>
      <c r="K297" s="14">
        <f t="shared" si="42"/>
        <v>2</v>
      </c>
      <c r="L297" s="14">
        <f t="shared" si="42"/>
        <v>0</v>
      </c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59"/>
      <c r="BA297" s="7" t="s">
        <v>17</v>
      </c>
      <c r="BB297" s="3">
        <v>143</v>
      </c>
      <c r="BC297" s="8" t="s">
        <v>14</v>
      </c>
      <c r="BD297" s="8" t="s">
        <v>14</v>
      </c>
      <c r="BE297" s="9">
        <v>39</v>
      </c>
      <c r="BF297" s="9">
        <v>49</v>
      </c>
      <c r="BG297" s="9">
        <v>51</v>
      </c>
      <c r="BH297" s="9">
        <v>3</v>
      </c>
      <c r="BI297" s="9">
        <v>1</v>
      </c>
      <c r="BJ297" s="8" t="s">
        <v>14</v>
      </c>
      <c r="BK297" s="8" t="s">
        <v>14</v>
      </c>
      <c r="BL297" s="8" t="s">
        <v>14</v>
      </c>
      <c r="BM297" s="8" t="s">
        <v>14</v>
      </c>
      <c r="BN297" s="8" t="s">
        <v>14</v>
      </c>
      <c r="BP297" s="59"/>
      <c r="BQ297" s="17" t="s">
        <v>17</v>
      </c>
      <c r="BR297" s="3">
        <v>74</v>
      </c>
      <c r="BS297" s="8" t="s">
        <v>14</v>
      </c>
      <c r="BT297" s="8" t="s">
        <v>14</v>
      </c>
      <c r="BU297" s="9">
        <v>48</v>
      </c>
      <c r="BV297" s="9">
        <v>21</v>
      </c>
      <c r="BW297" s="9">
        <v>4</v>
      </c>
      <c r="BX297" s="9">
        <v>1</v>
      </c>
      <c r="BY297" s="8" t="s">
        <v>14</v>
      </c>
      <c r="BZ297" s="8" t="s">
        <v>14</v>
      </c>
      <c r="CA297" s="8" t="s">
        <v>14</v>
      </c>
      <c r="CB297" s="8" t="s">
        <v>14</v>
      </c>
      <c r="CC297" s="8" t="s">
        <v>14</v>
      </c>
      <c r="CD297" s="8" t="s">
        <v>14</v>
      </c>
      <c r="CF297" s="59"/>
      <c r="CG297" s="17" t="s">
        <v>17</v>
      </c>
      <c r="CH297" s="3">
        <v>76</v>
      </c>
      <c r="CI297" s="8" t="s">
        <v>14</v>
      </c>
      <c r="CJ297" s="8" t="s">
        <v>14</v>
      </c>
      <c r="CK297" s="9">
        <v>63</v>
      </c>
      <c r="CL297" s="9">
        <v>8</v>
      </c>
      <c r="CM297" s="9">
        <v>2</v>
      </c>
      <c r="CN297" s="9">
        <v>2</v>
      </c>
      <c r="CO297" s="9">
        <v>1</v>
      </c>
      <c r="CP297" s="8" t="s">
        <v>14</v>
      </c>
      <c r="CQ297" s="8" t="s">
        <v>14</v>
      </c>
      <c r="CR297" s="8" t="s">
        <v>14</v>
      </c>
      <c r="CS297" s="8" t="s">
        <v>14</v>
      </c>
      <c r="CT297" s="8" t="s">
        <v>14</v>
      </c>
      <c r="CV297" s="59"/>
      <c r="CW297" s="17" t="s">
        <v>17</v>
      </c>
      <c r="CX297" s="3">
        <v>95</v>
      </c>
      <c r="CY297" s="8" t="s">
        <v>14</v>
      </c>
      <c r="CZ297" s="8" t="s">
        <v>14</v>
      </c>
      <c r="DA297" s="9">
        <v>49</v>
      </c>
      <c r="DB297" s="9">
        <v>32</v>
      </c>
      <c r="DC297" s="9">
        <v>7</v>
      </c>
      <c r="DD297" s="9">
        <v>7</v>
      </c>
      <c r="DE297" s="8" t="s">
        <v>14</v>
      </c>
      <c r="DF297" s="8" t="s">
        <v>14</v>
      </c>
      <c r="DG297" s="8" t="s">
        <v>14</v>
      </c>
      <c r="DH297" s="8" t="s">
        <v>14</v>
      </c>
      <c r="DI297" s="8" t="s">
        <v>14</v>
      </c>
      <c r="DJ297" s="8" t="s">
        <v>14</v>
      </c>
    </row>
    <row r="298" spans="1:162" ht="15.75" thickBot="1" x14ac:dyDescent="0.3">
      <c r="A298" s="74"/>
      <c r="B298" s="79"/>
      <c r="C298" s="13" t="s">
        <v>18</v>
      </c>
      <c r="D298" s="19">
        <f t="shared" si="43"/>
        <v>352</v>
      </c>
      <c r="E298" s="14">
        <f t="shared" si="44"/>
        <v>0</v>
      </c>
      <c r="F298" s="14">
        <f t="shared" si="42"/>
        <v>0</v>
      </c>
      <c r="G298" s="14">
        <f t="shared" si="42"/>
        <v>212</v>
      </c>
      <c r="H298" s="14">
        <f t="shared" si="42"/>
        <v>81</v>
      </c>
      <c r="I298" s="14">
        <f t="shared" si="42"/>
        <v>39</v>
      </c>
      <c r="J298" s="14">
        <f t="shared" si="42"/>
        <v>18</v>
      </c>
      <c r="K298" s="14">
        <f t="shared" si="42"/>
        <v>2</v>
      </c>
      <c r="L298" s="14">
        <f t="shared" si="42"/>
        <v>0</v>
      </c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59"/>
      <c r="BA298" s="7" t="s">
        <v>18</v>
      </c>
      <c r="BB298" s="3">
        <v>114</v>
      </c>
      <c r="BC298" s="8" t="s">
        <v>14</v>
      </c>
      <c r="BD298" s="8" t="s">
        <v>14</v>
      </c>
      <c r="BE298" s="9">
        <v>33</v>
      </c>
      <c r="BF298" s="9">
        <v>43</v>
      </c>
      <c r="BG298" s="9">
        <v>23</v>
      </c>
      <c r="BH298" s="9">
        <v>13</v>
      </c>
      <c r="BI298" s="9">
        <v>2</v>
      </c>
      <c r="BJ298" s="8" t="s">
        <v>14</v>
      </c>
      <c r="BK298" s="8" t="s">
        <v>14</v>
      </c>
      <c r="BL298" s="8" t="s">
        <v>14</v>
      </c>
      <c r="BM298" s="8" t="s">
        <v>14</v>
      </c>
      <c r="BN298" s="8" t="s">
        <v>14</v>
      </c>
      <c r="BP298" s="59"/>
      <c r="BQ298" s="17" t="s">
        <v>18</v>
      </c>
      <c r="BR298" s="3">
        <v>89</v>
      </c>
      <c r="BS298" s="8" t="s">
        <v>14</v>
      </c>
      <c r="BT298" s="8" t="s">
        <v>14</v>
      </c>
      <c r="BU298" s="9">
        <v>69</v>
      </c>
      <c r="BV298" s="9">
        <v>19</v>
      </c>
      <c r="BW298" s="9">
        <v>1</v>
      </c>
      <c r="BX298" s="8" t="s">
        <v>14</v>
      </c>
      <c r="BY298" s="8" t="s">
        <v>14</v>
      </c>
      <c r="BZ298" s="8" t="s">
        <v>14</v>
      </c>
      <c r="CA298" s="8" t="s">
        <v>14</v>
      </c>
      <c r="CB298" s="8" t="s">
        <v>14</v>
      </c>
      <c r="CC298" s="8" t="s">
        <v>14</v>
      </c>
      <c r="CD298" s="8" t="s">
        <v>14</v>
      </c>
      <c r="CF298" s="59"/>
      <c r="CG298" s="17" t="s">
        <v>18</v>
      </c>
      <c r="CH298" s="3">
        <v>88</v>
      </c>
      <c r="CI298" s="8" t="s">
        <v>14</v>
      </c>
      <c r="CJ298" s="8" t="s">
        <v>14</v>
      </c>
      <c r="CK298" s="9">
        <v>77</v>
      </c>
      <c r="CL298" s="9">
        <v>4</v>
      </c>
      <c r="CM298" s="9">
        <v>5</v>
      </c>
      <c r="CN298" s="9">
        <v>2</v>
      </c>
      <c r="CO298" s="8" t="s">
        <v>14</v>
      </c>
      <c r="CP298" s="8" t="s">
        <v>14</v>
      </c>
      <c r="CQ298" s="8" t="s">
        <v>14</v>
      </c>
      <c r="CR298" s="8" t="s">
        <v>14</v>
      </c>
      <c r="CS298" s="8" t="s">
        <v>14</v>
      </c>
      <c r="CT298" s="8" t="s">
        <v>14</v>
      </c>
      <c r="CV298" s="59"/>
      <c r="CW298" s="17" t="s">
        <v>18</v>
      </c>
      <c r="CX298" s="3">
        <v>61</v>
      </c>
      <c r="CY298" s="8" t="s">
        <v>14</v>
      </c>
      <c r="CZ298" s="8" t="s">
        <v>14</v>
      </c>
      <c r="DA298" s="9">
        <v>33</v>
      </c>
      <c r="DB298" s="9">
        <v>15</v>
      </c>
      <c r="DC298" s="9">
        <v>10</v>
      </c>
      <c r="DD298" s="9">
        <v>3</v>
      </c>
      <c r="DE298" s="8" t="s">
        <v>14</v>
      </c>
      <c r="DF298" s="8" t="s">
        <v>14</v>
      </c>
      <c r="DG298" s="8" t="s">
        <v>14</v>
      </c>
      <c r="DH298" s="8" t="s">
        <v>14</v>
      </c>
      <c r="DI298" s="8" t="s">
        <v>14</v>
      </c>
      <c r="DJ298" s="8" t="s">
        <v>14</v>
      </c>
    </row>
    <row r="299" spans="1:162" ht="15.75" thickBot="1" x14ac:dyDescent="0.3">
      <c r="A299" s="74"/>
      <c r="B299" s="79"/>
      <c r="C299" s="13" t="s">
        <v>19</v>
      </c>
      <c r="D299" s="19">
        <f t="shared" si="43"/>
        <v>358</v>
      </c>
      <c r="E299" s="14">
        <f t="shared" si="44"/>
        <v>0</v>
      </c>
      <c r="F299" s="14">
        <f t="shared" si="42"/>
        <v>0</v>
      </c>
      <c r="G299" s="14">
        <f t="shared" si="42"/>
        <v>98</v>
      </c>
      <c r="H299" s="14">
        <f t="shared" si="42"/>
        <v>126</v>
      </c>
      <c r="I299" s="14">
        <f t="shared" si="42"/>
        <v>82</v>
      </c>
      <c r="J299" s="14">
        <f t="shared" si="42"/>
        <v>49</v>
      </c>
      <c r="K299" s="14">
        <f t="shared" si="42"/>
        <v>3</v>
      </c>
      <c r="L299" s="14">
        <f t="shared" si="42"/>
        <v>0</v>
      </c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59"/>
      <c r="BA299" s="7" t="s">
        <v>19</v>
      </c>
      <c r="BB299" s="3">
        <v>153</v>
      </c>
      <c r="BC299" s="8" t="s">
        <v>14</v>
      </c>
      <c r="BD299" s="8" t="s">
        <v>14</v>
      </c>
      <c r="BE299" s="9">
        <v>37</v>
      </c>
      <c r="BF299" s="9">
        <v>37</v>
      </c>
      <c r="BG299" s="9">
        <v>63</v>
      </c>
      <c r="BH299" s="9">
        <v>13</v>
      </c>
      <c r="BI299" s="9">
        <v>3</v>
      </c>
      <c r="BJ299" s="8" t="s">
        <v>14</v>
      </c>
      <c r="BK299" s="8" t="s">
        <v>14</v>
      </c>
      <c r="BL299" s="8" t="s">
        <v>14</v>
      </c>
      <c r="BM299" s="8" t="s">
        <v>14</v>
      </c>
      <c r="BN299" s="8" t="s">
        <v>14</v>
      </c>
      <c r="BP299" s="59"/>
      <c r="BQ299" s="17" t="s">
        <v>19</v>
      </c>
      <c r="BR299" s="3">
        <v>102</v>
      </c>
      <c r="BS299" s="8" t="s">
        <v>14</v>
      </c>
      <c r="BT299" s="8" t="s">
        <v>14</v>
      </c>
      <c r="BU299" s="9">
        <v>6</v>
      </c>
      <c r="BV299" s="9">
        <v>69</v>
      </c>
      <c r="BW299" s="9">
        <v>5</v>
      </c>
      <c r="BX299" s="9">
        <v>22</v>
      </c>
      <c r="BY299" s="8" t="s">
        <v>14</v>
      </c>
      <c r="BZ299" s="8" t="s">
        <v>14</v>
      </c>
      <c r="CA299" s="8" t="s">
        <v>14</v>
      </c>
      <c r="CB299" s="8" t="s">
        <v>14</v>
      </c>
      <c r="CC299" s="8" t="s">
        <v>14</v>
      </c>
      <c r="CD299" s="8" t="s">
        <v>14</v>
      </c>
      <c r="CF299" s="59"/>
      <c r="CG299" s="17" t="s">
        <v>19</v>
      </c>
      <c r="CH299" s="3">
        <v>43</v>
      </c>
      <c r="CI299" s="8" t="s">
        <v>14</v>
      </c>
      <c r="CJ299" s="8" t="s">
        <v>14</v>
      </c>
      <c r="CK299" s="9">
        <v>21</v>
      </c>
      <c r="CL299" s="9">
        <v>7</v>
      </c>
      <c r="CM299" s="9">
        <v>9</v>
      </c>
      <c r="CN299" s="9">
        <v>6</v>
      </c>
      <c r="CO299" s="8" t="s">
        <v>14</v>
      </c>
      <c r="CP299" s="8" t="s">
        <v>14</v>
      </c>
      <c r="CQ299" s="8" t="s">
        <v>14</v>
      </c>
      <c r="CR299" s="8" t="s">
        <v>14</v>
      </c>
      <c r="CS299" s="8" t="s">
        <v>14</v>
      </c>
      <c r="CT299" s="8" t="s">
        <v>14</v>
      </c>
      <c r="CV299" s="59"/>
      <c r="CW299" s="17" t="s">
        <v>19</v>
      </c>
      <c r="CX299" s="3">
        <v>60</v>
      </c>
      <c r="CY299" s="8" t="s">
        <v>14</v>
      </c>
      <c r="CZ299" s="8" t="s">
        <v>14</v>
      </c>
      <c r="DA299" s="9">
        <v>34</v>
      </c>
      <c r="DB299" s="9">
        <v>13</v>
      </c>
      <c r="DC299" s="9">
        <v>5</v>
      </c>
      <c r="DD299" s="9">
        <v>8</v>
      </c>
      <c r="DE299" s="8" t="s">
        <v>14</v>
      </c>
      <c r="DF299" s="8" t="s">
        <v>14</v>
      </c>
      <c r="DG299" s="8" t="s">
        <v>14</v>
      </c>
      <c r="DH299" s="8" t="s">
        <v>14</v>
      </c>
      <c r="DI299" s="8" t="s">
        <v>14</v>
      </c>
      <c r="DJ299" s="8" t="s">
        <v>14</v>
      </c>
    </row>
    <row r="300" spans="1:162" ht="15.75" thickBot="1" x14ac:dyDescent="0.3">
      <c r="A300" s="74"/>
      <c r="B300" s="79"/>
      <c r="C300" s="13" t="s">
        <v>20</v>
      </c>
      <c r="D300" s="19">
        <f t="shared" si="43"/>
        <v>366</v>
      </c>
      <c r="E300" s="14">
        <f t="shared" si="44"/>
        <v>0</v>
      </c>
      <c r="F300" s="14">
        <f t="shared" si="42"/>
        <v>0</v>
      </c>
      <c r="G300" s="14">
        <f t="shared" si="42"/>
        <v>32</v>
      </c>
      <c r="H300" s="14">
        <f t="shared" si="42"/>
        <v>179</v>
      </c>
      <c r="I300" s="14">
        <f t="shared" si="42"/>
        <v>104</v>
      </c>
      <c r="J300" s="14">
        <f t="shared" si="42"/>
        <v>51</v>
      </c>
      <c r="K300" s="14">
        <f t="shared" si="42"/>
        <v>0</v>
      </c>
      <c r="L300" s="14">
        <f t="shared" si="42"/>
        <v>0</v>
      </c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59"/>
      <c r="BA300" s="7" t="s">
        <v>20</v>
      </c>
      <c r="BB300" s="3">
        <v>215</v>
      </c>
      <c r="BC300" s="8" t="s">
        <v>14</v>
      </c>
      <c r="BD300" s="8" t="s">
        <v>14</v>
      </c>
      <c r="BE300" s="9">
        <v>5</v>
      </c>
      <c r="BF300" s="9">
        <v>80</v>
      </c>
      <c r="BG300" s="9">
        <v>93</v>
      </c>
      <c r="BH300" s="9">
        <v>37</v>
      </c>
      <c r="BI300" s="8" t="s">
        <v>14</v>
      </c>
      <c r="BJ300" s="8" t="s">
        <v>14</v>
      </c>
      <c r="BK300" s="8" t="s">
        <v>14</v>
      </c>
      <c r="BL300" s="8" t="s">
        <v>14</v>
      </c>
      <c r="BM300" s="8" t="s">
        <v>14</v>
      </c>
      <c r="BN300" s="8" t="s">
        <v>14</v>
      </c>
      <c r="BP300" s="59"/>
      <c r="BQ300" s="17" t="s">
        <v>20</v>
      </c>
      <c r="BR300" s="3">
        <v>89</v>
      </c>
      <c r="BS300" s="8" t="s">
        <v>14</v>
      </c>
      <c r="BT300" s="8" t="s">
        <v>14</v>
      </c>
      <c r="BU300" s="9">
        <v>7</v>
      </c>
      <c r="BV300" s="9">
        <v>73</v>
      </c>
      <c r="BW300" s="9">
        <v>2</v>
      </c>
      <c r="BX300" s="9">
        <v>7</v>
      </c>
      <c r="BY300" s="8" t="s">
        <v>14</v>
      </c>
      <c r="BZ300" s="8" t="s">
        <v>14</v>
      </c>
      <c r="CA300" s="8" t="s">
        <v>14</v>
      </c>
      <c r="CB300" s="8" t="s">
        <v>14</v>
      </c>
      <c r="CC300" s="8" t="s">
        <v>14</v>
      </c>
      <c r="CD300" s="8" t="s">
        <v>14</v>
      </c>
      <c r="CF300" s="59"/>
      <c r="CG300" s="17" t="s">
        <v>20</v>
      </c>
      <c r="CH300" s="3">
        <v>32</v>
      </c>
      <c r="CI300" s="8" t="s">
        <v>14</v>
      </c>
      <c r="CJ300" s="8" t="s">
        <v>14</v>
      </c>
      <c r="CK300" s="9">
        <v>15</v>
      </c>
      <c r="CL300" s="9">
        <v>9</v>
      </c>
      <c r="CM300" s="9">
        <v>3</v>
      </c>
      <c r="CN300" s="9">
        <v>5</v>
      </c>
      <c r="CO300" s="8" t="s">
        <v>14</v>
      </c>
      <c r="CP300" s="8" t="s">
        <v>14</v>
      </c>
      <c r="CQ300" s="8" t="s">
        <v>14</v>
      </c>
      <c r="CR300" s="8" t="s">
        <v>14</v>
      </c>
      <c r="CS300" s="8" t="s">
        <v>14</v>
      </c>
      <c r="CT300" s="8" t="s">
        <v>14</v>
      </c>
      <c r="CV300" s="59"/>
      <c r="CW300" s="17" t="s">
        <v>20</v>
      </c>
      <c r="CX300" s="3">
        <v>30</v>
      </c>
      <c r="CY300" s="8" t="s">
        <v>14</v>
      </c>
      <c r="CZ300" s="8" t="s">
        <v>14</v>
      </c>
      <c r="DA300" s="9">
        <v>5</v>
      </c>
      <c r="DB300" s="9">
        <v>17</v>
      </c>
      <c r="DC300" s="9">
        <v>6</v>
      </c>
      <c r="DD300" s="9">
        <v>2</v>
      </c>
      <c r="DE300" s="8" t="s">
        <v>14</v>
      </c>
      <c r="DF300" s="8" t="s">
        <v>14</v>
      </c>
      <c r="DG300" s="8" t="s">
        <v>14</v>
      </c>
      <c r="DH300" s="8" t="s">
        <v>14</v>
      </c>
      <c r="DI300" s="8" t="s">
        <v>14</v>
      </c>
      <c r="DJ300" s="8" t="s">
        <v>14</v>
      </c>
    </row>
    <row r="301" spans="1:162" ht="15.75" thickBot="1" x14ac:dyDescent="0.3">
      <c r="A301" s="74"/>
      <c r="B301" s="79"/>
      <c r="C301" s="13" t="s">
        <v>21</v>
      </c>
      <c r="D301" s="19">
        <f t="shared" si="43"/>
        <v>2</v>
      </c>
      <c r="E301" s="14">
        <f t="shared" si="44"/>
        <v>0</v>
      </c>
      <c r="F301" s="14">
        <f t="shared" si="42"/>
        <v>0</v>
      </c>
      <c r="G301" s="14">
        <f t="shared" si="42"/>
        <v>1</v>
      </c>
      <c r="H301" s="14">
        <f t="shared" si="42"/>
        <v>1</v>
      </c>
      <c r="I301" s="14">
        <f t="shared" si="42"/>
        <v>0</v>
      </c>
      <c r="J301" s="14">
        <f t="shared" si="42"/>
        <v>0</v>
      </c>
      <c r="K301" s="14">
        <f t="shared" si="42"/>
        <v>0</v>
      </c>
      <c r="L301" s="14">
        <f t="shared" si="42"/>
        <v>0</v>
      </c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59"/>
      <c r="BA301" s="7" t="s">
        <v>21</v>
      </c>
      <c r="BB301" s="3">
        <v>2</v>
      </c>
      <c r="BC301" s="8" t="s">
        <v>14</v>
      </c>
      <c r="BD301" s="8" t="s">
        <v>14</v>
      </c>
      <c r="BE301" s="9">
        <v>1</v>
      </c>
      <c r="BF301" s="9">
        <v>1</v>
      </c>
      <c r="BG301" s="8" t="s">
        <v>14</v>
      </c>
      <c r="BH301" s="8" t="s">
        <v>14</v>
      </c>
      <c r="BI301" s="8" t="s">
        <v>14</v>
      </c>
      <c r="BJ301" s="8" t="s">
        <v>14</v>
      </c>
      <c r="BK301" s="8" t="s">
        <v>14</v>
      </c>
      <c r="BL301" s="8" t="s">
        <v>14</v>
      </c>
      <c r="BM301" s="8" t="s">
        <v>14</v>
      </c>
      <c r="BN301" s="8" t="s">
        <v>14</v>
      </c>
      <c r="BP301" s="59"/>
      <c r="BQ301" s="17" t="s">
        <v>21</v>
      </c>
      <c r="BR301" s="4" t="s">
        <v>14</v>
      </c>
      <c r="BS301" s="8" t="s">
        <v>14</v>
      </c>
      <c r="BT301" s="8" t="s">
        <v>14</v>
      </c>
      <c r="BU301" s="8" t="s">
        <v>14</v>
      </c>
      <c r="BV301" s="8" t="s">
        <v>14</v>
      </c>
      <c r="BW301" s="8" t="s">
        <v>14</v>
      </c>
      <c r="BX301" s="8" t="s">
        <v>14</v>
      </c>
      <c r="BY301" s="8" t="s">
        <v>14</v>
      </c>
      <c r="BZ301" s="8" t="s">
        <v>14</v>
      </c>
      <c r="CA301" s="8" t="s">
        <v>14</v>
      </c>
      <c r="CB301" s="8" t="s">
        <v>14</v>
      </c>
      <c r="CC301" s="8" t="s">
        <v>14</v>
      </c>
      <c r="CD301" s="8" t="s">
        <v>14</v>
      </c>
      <c r="CF301" s="59"/>
      <c r="CG301" s="17" t="s">
        <v>21</v>
      </c>
      <c r="CH301" s="4" t="s">
        <v>14</v>
      </c>
      <c r="CI301" s="8" t="s">
        <v>14</v>
      </c>
      <c r="CJ301" s="8" t="s">
        <v>14</v>
      </c>
      <c r="CK301" s="8" t="s">
        <v>14</v>
      </c>
      <c r="CL301" s="8" t="s">
        <v>14</v>
      </c>
      <c r="CM301" s="8" t="s">
        <v>14</v>
      </c>
      <c r="CN301" s="8" t="s">
        <v>14</v>
      </c>
      <c r="CO301" s="8" t="s">
        <v>14</v>
      </c>
      <c r="CP301" s="8" t="s">
        <v>14</v>
      </c>
      <c r="CQ301" s="8" t="s">
        <v>14</v>
      </c>
      <c r="CR301" s="8" t="s">
        <v>14</v>
      </c>
      <c r="CS301" s="8" t="s">
        <v>14</v>
      </c>
      <c r="CT301" s="8" t="s">
        <v>14</v>
      </c>
      <c r="CV301" s="59"/>
      <c r="CW301" s="17" t="s">
        <v>21</v>
      </c>
      <c r="CX301" s="4" t="s">
        <v>14</v>
      </c>
      <c r="CY301" s="8" t="s">
        <v>14</v>
      </c>
      <c r="CZ301" s="8" t="s">
        <v>14</v>
      </c>
      <c r="DA301" s="8" t="s">
        <v>14</v>
      </c>
      <c r="DB301" s="8" t="s">
        <v>14</v>
      </c>
      <c r="DC301" s="8" t="s">
        <v>14</v>
      </c>
      <c r="DD301" s="8" t="s">
        <v>14</v>
      </c>
      <c r="DE301" s="8" t="s">
        <v>14</v>
      </c>
      <c r="DF301" s="8" t="s">
        <v>14</v>
      </c>
      <c r="DG301" s="8" t="s">
        <v>14</v>
      </c>
      <c r="DH301" s="8" t="s">
        <v>14</v>
      </c>
      <c r="DI301" s="8" t="s">
        <v>14</v>
      </c>
      <c r="DJ301" s="8" t="s">
        <v>14</v>
      </c>
    </row>
    <row r="302" spans="1:162" ht="15.75" thickBot="1" x14ac:dyDescent="0.3">
      <c r="A302" s="74"/>
      <c r="B302" s="79"/>
      <c r="C302" s="13" t="s">
        <v>22</v>
      </c>
      <c r="D302" s="19">
        <f t="shared" si="43"/>
        <v>85</v>
      </c>
      <c r="E302" s="14">
        <f t="shared" si="44"/>
        <v>0</v>
      </c>
      <c r="F302" s="14">
        <f t="shared" si="42"/>
        <v>0</v>
      </c>
      <c r="G302" s="14">
        <f t="shared" si="42"/>
        <v>50</v>
      </c>
      <c r="H302" s="14">
        <f t="shared" si="42"/>
        <v>4</v>
      </c>
      <c r="I302" s="14">
        <f t="shared" si="42"/>
        <v>30</v>
      </c>
      <c r="J302" s="14">
        <f t="shared" si="42"/>
        <v>0</v>
      </c>
      <c r="K302" s="14">
        <f t="shared" si="42"/>
        <v>1</v>
      </c>
      <c r="L302" s="14">
        <f t="shared" si="42"/>
        <v>0</v>
      </c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59"/>
      <c r="BA302" s="7" t="s">
        <v>22</v>
      </c>
      <c r="BB302" s="3">
        <v>79</v>
      </c>
      <c r="BC302" s="8" t="s">
        <v>14</v>
      </c>
      <c r="BD302" s="8" t="s">
        <v>14</v>
      </c>
      <c r="BE302" s="9">
        <v>47</v>
      </c>
      <c r="BF302" s="9">
        <v>1</v>
      </c>
      <c r="BG302" s="9">
        <v>30</v>
      </c>
      <c r="BH302" s="8" t="s">
        <v>14</v>
      </c>
      <c r="BI302" s="9">
        <v>1</v>
      </c>
      <c r="BJ302" s="8" t="s">
        <v>14</v>
      </c>
      <c r="BK302" s="8" t="s">
        <v>14</v>
      </c>
      <c r="BL302" s="8" t="s">
        <v>14</v>
      </c>
      <c r="BM302" s="8" t="s">
        <v>14</v>
      </c>
      <c r="BN302" s="8" t="s">
        <v>14</v>
      </c>
      <c r="BP302" s="59"/>
      <c r="BQ302" s="17" t="s">
        <v>22</v>
      </c>
      <c r="BR302" s="3">
        <v>3</v>
      </c>
      <c r="BS302" s="8" t="s">
        <v>14</v>
      </c>
      <c r="BT302" s="8" t="s">
        <v>14</v>
      </c>
      <c r="BU302" s="9">
        <v>2</v>
      </c>
      <c r="BV302" s="9">
        <v>1</v>
      </c>
      <c r="BW302" s="8" t="s">
        <v>14</v>
      </c>
      <c r="BX302" s="8" t="s">
        <v>14</v>
      </c>
      <c r="BY302" s="8" t="s">
        <v>14</v>
      </c>
      <c r="BZ302" s="8" t="s">
        <v>14</v>
      </c>
      <c r="CA302" s="8" t="s">
        <v>14</v>
      </c>
      <c r="CB302" s="8" t="s">
        <v>14</v>
      </c>
      <c r="CC302" s="8" t="s">
        <v>14</v>
      </c>
      <c r="CD302" s="8" t="s">
        <v>14</v>
      </c>
      <c r="CF302" s="59"/>
      <c r="CG302" s="17" t="s">
        <v>22</v>
      </c>
      <c r="CH302" s="3">
        <v>1</v>
      </c>
      <c r="CI302" s="8" t="s">
        <v>14</v>
      </c>
      <c r="CJ302" s="8" t="s">
        <v>14</v>
      </c>
      <c r="CK302" s="9">
        <v>1</v>
      </c>
      <c r="CL302" s="8" t="s">
        <v>14</v>
      </c>
      <c r="CM302" s="8" t="s">
        <v>14</v>
      </c>
      <c r="CN302" s="8" t="s">
        <v>14</v>
      </c>
      <c r="CO302" s="8" t="s">
        <v>14</v>
      </c>
      <c r="CP302" s="8" t="s">
        <v>14</v>
      </c>
      <c r="CQ302" s="8" t="s">
        <v>14</v>
      </c>
      <c r="CR302" s="8" t="s">
        <v>14</v>
      </c>
      <c r="CS302" s="8" t="s">
        <v>14</v>
      </c>
      <c r="CT302" s="8" t="s">
        <v>14</v>
      </c>
      <c r="CV302" s="59"/>
      <c r="CW302" s="17" t="s">
        <v>22</v>
      </c>
      <c r="CX302" s="3">
        <v>2</v>
      </c>
      <c r="CY302" s="8" t="s">
        <v>14</v>
      </c>
      <c r="CZ302" s="8" t="s">
        <v>14</v>
      </c>
      <c r="DA302" s="8" t="s">
        <v>14</v>
      </c>
      <c r="DB302" s="9">
        <v>2</v>
      </c>
      <c r="DC302" s="8" t="s">
        <v>14</v>
      </c>
      <c r="DD302" s="8" t="s">
        <v>14</v>
      </c>
      <c r="DE302" s="8" t="s">
        <v>14</v>
      </c>
      <c r="DF302" s="8" t="s">
        <v>14</v>
      </c>
      <c r="DG302" s="8" t="s">
        <v>14</v>
      </c>
      <c r="DH302" s="8" t="s">
        <v>14</v>
      </c>
      <c r="DI302" s="8" t="s">
        <v>14</v>
      </c>
      <c r="DJ302" s="8" t="s">
        <v>14</v>
      </c>
    </row>
    <row r="303" spans="1:162" ht="15.75" thickBot="1" x14ac:dyDescent="0.3">
      <c r="A303" s="74"/>
      <c r="B303" s="79"/>
      <c r="C303" s="13" t="s">
        <v>23</v>
      </c>
      <c r="D303" s="19">
        <f t="shared" si="43"/>
        <v>6</v>
      </c>
      <c r="E303" s="14">
        <f t="shared" si="44"/>
        <v>0</v>
      </c>
      <c r="F303" s="14">
        <f t="shared" si="42"/>
        <v>0</v>
      </c>
      <c r="G303" s="14">
        <f t="shared" si="42"/>
        <v>0</v>
      </c>
      <c r="H303" s="14">
        <f t="shared" si="42"/>
        <v>6</v>
      </c>
      <c r="I303" s="14">
        <f t="shared" si="42"/>
        <v>0</v>
      </c>
      <c r="J303" s="14">
        <f t="shared" si="42"/>
        <v>0</v>
      </c>
      <c r="K303" s="14">
        <f t="shared" si="42"/>
        <v>0</v>
      </c>
      <c r="L303" s="14">
        <f t="shared" si="42"/>
        <v>0</v>
      </c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59"/>
      <c r="BA303" s="7" t="s">
        <v>23</v>
      </c>
      <c r="BB303" s="3">
        <v>1</v>
      </c>
      <c r="BC303" s="8" t="s">
        <v>14</v>
      </c>
      <c r="BD303" s="8" t="s">
        <v>14</v>
      </c>
      <c r="BE303" s="8" t="s">
        <v>14</v>
      </c>
      <c r="BF303" s="9">
        <v>1</v>
      </c>
      <c r="BG303" s="8" t="s">
        <v>14</v>
      </c>
      <c r="BH303" s="8" t="s">
        <v>14</v>
      </c>
      <c r="BI303" s="8" t="s">
        <v>14</v>
      </c>
      <c r="BJ303" s="8" t="s">
        <v>14</v>
      </c>
      <c r="BK303" s="8" t="s">
        <v>14</v>
      </c>
      <c r="BL303" s="8" t="s">
        <v>14</v>
      </c>
      <c r="BM303" s="8" t="s">
        <v>14</v>
      </c>
      <c r="BN303" s="8" t="s">
        <v>14</v>
      </c>
      <c r="BP303" s="59"/>
      <c r="BQ303" s="17" t="s">
        <v>23</v>
      </c>
      <c r="BR303" s="3">
        <v>5</v>
      </c>
      <c r="BS303" s="8" t="s">
        <v>14</v>
      </c>
      <c r="BT303" s="8" t="s">
        <v>14</v>
      </c>
      <c r="BU303" s="8" t="s">
        <v>14</v>
      </c>
      <c r="BV303" s="9">
        <v>5</v>
      </c>
      <c r="BW303" s="8" t="s">
        <v>14</v>
      </c>
      <c r="BX303" s="8" t="s">
        <v>14</v>
      </c>
      <c r="BY303" s="8" t="s">
        <v>14</v>
      </c>
      <c r="BZ303" s="8" t="s">
        <v>14</v>
      </c>
      <c r="CA303" s="8" t="s">
        <v>14</v>
      </c>
      <c r="CB303" s="8" t="s">
        <v>14</v>
      </c>
      <c r="CC303" s="8" t="s">
        <v>14</v>
      </c>
      <c r="CD303" s="8" t="s">
        <v>14</v>
      </c>
      <c r="CF303" s="59"/>
      <c r="CG303" s="17" t="s">
        <v>23</v>
      </c>
      <c r="CH303" s="4" t="s">
        <v>14</v>
      </c>
      <c r="CI303" s="8" t="s">
        <v>14</v>
      </c>
      <c r="CJ303" s="8" t="s">
        <v>14</v>
      </c>
      <c r="CK303" s="8" t="s">
        <v>14</v>
      </c>
      <c r="CL303" s="8" t="s">
        <v>14</v>
      </c>
      <c r="CM303" s="8" t="s">
        <v>14</v>
      </c>
      <c r="CN303" s="8" t="s">
        <v>14</v>
      </c>
      <c r="CO303" s="8" t="s">
        <v>14</v>
      </c>
      <c r="CP303" s="8" t="s">
        <v>14</v>
      </c>
      <c r="CQ303" s="8" t="s">
        <v>14</v>
      </c>
      <c r="CR303" s="8" t="s">
        <v>14</v>
      </c>
      <c r="CS303" s="8" t="s">
        <v>14</v>
      </c>
      <c r="CT303" s="8" t="s">
        <v>14</v>
      </c>
      <c r="CV303" s="59"/>
      <c r="CW303" s="17" t="s">
        <v>23</v>
      </c>
      <c r="CX303" s="4" t="s">
        <v>14</v>
      </c>
      <c r="CY303" s="8" t="s">
        <v>14</v>
      </c>
      <c r="CZ303" s="8" t="s">
        <v>14</v>
      </c>
      <c r="DA303" s="8" t="s">
        <v>14</v>
      </c>
      <c r="DB303" s="8" t="s">
        <v>14</v>
      </c>
      <c r="DC303" s="8" t="s">
        <v>14</v>
      </c>
      <c r="DD303" s="8" t="s">
        <v>14</v>
      </c>
      <c r="DE303" s="8" t="s">
        <v>14</v>
      </c>
      <c r="DF303" s="8" t="s">
        <v>14</v>
      </c>
      <c r="DG303" s="8" t="s">
        <v>14</v>
      </c>
      <c r="DH303" s="8" t="s">
        <v>14</v>
      </c>
      <c r="DI303" s="8" t="s">
        <v>14</v>
      </c>
      <c r="DJ303" s="8" t="s">
        <v>14</v>
      </c>
    </row>
    <row r="304" spans="1:162" ht="15.75" thickBot="1" x14ac:dyDescent="0.3">
      <c r="A304" s="74"/>
      <c r="B304" s="79"/>
      <c r="C304" s="13" t="s">
        <v>24</v>
      </c>
      <c r="D304" s="19">
        <f t="shared" si="43"/>
        <v>0</v>
      </c>
      <c r="E304" s="14">
        <f t="shared" si="44"/>
        <v>0</v>
      </c>
      <c r="F304" s="14">
        <f t="shared" si="42"/>
        <v>0</v>
      </c>
      <c r="G304" s="14">
        <f t="shared" si="42"/>
        <v>0</v>
      </c>
      <c r="H304" s="14">
        <f t="shared" si="42"/>
        <v>0</v>
      </c>
      <c r="I304" s="14">
        <f t="shared" si="42"/>
        <v>0</v>
      </c>
      <c r="J304" s="14">
        <f t="shared" si="42"/>
        <v>0</v>
      </c>
      <c r="K304" s="14">
        <f t="shared" si="42"/>
        <v>0</v>
      </c>
      <c r="L304" s="14">
        <f t="shared" si="42"/>
        <v>0</v>
      </c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59"/>
      <c r="BA304" s="7" t="s">
        <v>24</v>
      </c>
      <c r="BB304" s="4" t="s">
        <v>14</v>
      </c>
      <c r="BC304" s="8" t="s">
        <v>14</v>
      </c>
      <c r="BD304" s="8" t="s">
        <v>14</v>
      </c>
      <c r="BE304" s="8" t="s">
        <v>14</v>
      </c>
      <c r="BF304" s="8" t="s">
        <v>14</v>
      </c>
      <c r="BG304" s="8" t="s">
        <v>14</v>
      </c>
      <c r="BH304" s="8" t="s">
        <v>14</v>
      </c>
      <c r="BI304" s="8" t="s">
        <v>14</v>
      </c>
      <c r="BJ304" s="8" t="s">
        <v>14</v>
      </c>
      <c r="BK304" s="8" t="s">
        <v>14</v>
      </c>
      <c r="BL304" s="8" t="s">
        <v>14</v>
      </c>
      <c r="BM304" s="8" t="s">
        <v>14</v>
      </c>
      <c r="BN304" s="8" t="s">
        <v>14</v>
      </c>
      <c r="BP304" s="59"/>
      <c r="BQ304" s="17" t="s">
        <v>24</v>
      </c>
      <c r="BR304" s="4" t="s">
        <v>14</v>
      </c>
      <c r="BS304" s="8" t="s">
        <v>14</v>
      </c>
      <c r="BT304" s="8" t="s">
        <v>14</v>
      </c>
      <c r="BU304" s="8" t="s">
        <v>14</v>
      </c>
      <c r="BV304" s="8" t="s">
        <v>14</v>
      </c>
      <c r="BW304" s="8" t="s">
        <v>14</v>
      </c>
      <c r="BX304" s="8" t="s">
        <v>14</v>
      </c>
      <c r="BY304" s="8" t="s">
        <v>14</v>
      </c>
      <c r="BZ304" s="8" t="s">
        <v>14</v>
      </c>
      <c r="CA304" s="8" t="s">
        <v>14</v>
      </c>
      <c r="CB304" s="8" t="s">
        <v>14</v>
      </c>
      <c r="CC304" s="8" t="s">
        <v>14</v>
      </c>
      <c r="CD304" s="8" t="s">
        <v>14</v>
      </c>
      <c r="CF304" s="59"/>
      <c r="CG304" s="17" t="s">
        <v>24</v>
      </c>
      <c r="CH304" s="4" t="s">
        <v>14</v>
      </c>
      <c r="CI304" s="8" t="s">
        <v>14</v>
      </c>
      <c r="CJ304" s="8" t="s">
        <v>14</v>
      </c>
      <c r="CK304" s="8" t="s">
        <v>14</v>
      </c>
      <c r="CL304" s="8" t="s">
        <v>14</v>
      </c>
      <c r="CM304" s="8" t="s">
        <v>14</v>
      </c>
      <c r="CN304" s="8" t="s">
        <v>14</v>
      </c>
      <c r="CO304" s="8" t="s">
        <v>14</v>
      </c>
      <c r="CP304" s="8" t="s">
        <v>14</v>
      </c>
      <c r="CQ304" s="8" t="s">
        <v>14</v>
      </c>
      <c r="CR304" s="8" t="s">
        <v>14</v>
      </c>
      <c r="CS304" s="8" t="s">
        <v>14</v>
      </c>
      <c r="CT304" s="8" t="s">
        <v>14</v>
      </c>
      <c r="CV304" s="59"/>
      <c r="CW304" s="17" t="s">
        <v>24</v>
      </c>
      <c r="CX304" s="4" t="s">
        <v>14</v>
      </c>
      <c r="CY304" s="8" t="s">
        <v>14</v>
      </c>
      <c r="CZ304" s="8" t="s">
        <v>14</v>
      </c>
      <c r="DA304" s="8" t="s">
        <v>14</v>
      </c>
      <c r="DB304" s="8" t="s">
        <v>14</v>
      </c>
      <c r="DC304" s="8" t="s">
        <v>14</v>
      </c>
      <c r="DD304" s="8" t="s">
        <v>14</v>
      </c>
      <c r="DE304" s="8" t="s">
        <v>14</v>
      </c>
      <c r="DF304" s="8" t="s">
        <v>14</v>
      </c>
      <c r="DG304" s="8" t="s">
        <v>14</v>
      </c>
      <c r="DH304" s="8" t="s">
        <v>14</v>
      </c>
      <c r="DI304" s="8" t="s">
        <v>14</v>
      </c>
      <c r="DJ304" s="8" t="s">
        <v>14</v>
      </c>
    </row>
    <row r="305" spans="1:114" ht="15.75" thickBot="1" x14ac:dyDescent="0.3">
      <c r="A305" s="74"/>
      <c r="B305" s="80"/>
      <c r="C305" s="15" t="s">
        <v>25</v>
      </c>
      <c r="D305" s="19">
        <f t="shared" si="43"/>
        <v>8</v>
      </c>
      <c r="E305" s="14">
        <f t="shared" si="44"/>
        <v>0</v>
      </c>
      <c r="F305" s="14">
        <f t="shared" si="42"/>
        <v>0</v>
      </c>
      <c r="G305" s="14">
        <f t="shared" si="42"/>
        <v>0</v>
      </c>
      <c r="H305" s="14">
        <f t="shared" si="42"/>
        <v>6</v>
      </c>
      <c r="I305" s="14">
        <f t="shared" si="42"/>
        <v>2</v>
      </c>
      <c r="J305" s="14">
        <f t="shared" si="42"/>
        <v>0</v>
      </c>
      <c r="K305" s="14">
        <f t="shared" si="42"/>
        <v>0</v>
      </c>
      <c r="L305" s="14">
        <f t="shared" si="42"/>
        <v>0</v>
      </c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60"/>
      <c r="BA305" s="6" t="s">
        <v>25</v>
      </c>
      <c r="BB305" s="10">
        <v>2</v>
      </c>
      <c r="BC305" s="11"/>
      <c r="BD305" s="11"/>
      <c r="BE305" s="11"/>
      <c r="BF305" s="11"/>
      <c r="BG305" s="12">
        <v>2</v>
      </c>
      <c r="BH305" s="11"/>
      <c r="BI305" s="11"/>
      <c r="BJ305" s="11"/>
      <c r="BK305" s="11"/>
      <c r="BL305" s="11"/>
      <c r="BM305" s="11"/>
      <c r="BN305" s="11"/>
      <c r="BP305" s="60"/>
      <c r="BQ305" s="6" t="s">
        <v>25</v>
      </c>
      <c r="BR305" s="10">
        <v>6</v>
      </c>
      <c r="BS305" s="11"/>
      <c r="BT305" s="11"/>
      <c r="BU305" s="11"/>
      <c r="BV305" s="12">
        <v>6</v>
      </c>
      <c r="BW305" s="11"/>
      <c r="BX305" s="11"/>
      <c r="BY305" s="11"/>
      <c r="BZ305" s="11"/>
      <c r="CA305" s="11"/>
      <c r="CB305" s="11"/>
      <c r="CC305" s="11"/>
      <c r="CD305" s="11"/>
      <c r="CF305" s="60"/>
      <c r="CG305" s="6" t="s">
        <v>25</v>
      </c>
      <c r="CH305" s="16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V305" s="60"/>
      <c r="CW305" s="6" t="s">
        <v>25</v>
      </c>
      <c r="CX305" s="16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</row>
    <row r="306" spans="1:114" x14ac:dyDescent="0.25">
      <c r="D306" s="39"/>
      <c r="E306" s="39"/>
      <c r="F306" s="39"/>
      <c r="G306" s="39"/>
      <c r="H306" s="39"/>
      <c r="I306" s="39"/>
      <c r="J306" s="39"/>
      <c r="K306" s="39"/>
      <c r="L306" s="39"/>
    </row>
  </sheetData>
  <mergeCells count="169">
    <mergeCell ref="P93:AW93"/>
    <mergeCell ref="P112:AW112"/>
    <mergeCell ref="P132:AW132"/>
    <mergeCell ref="O152:AV152"/>
    <mergeCell ref="O171:AV171"/>
    <mergeCell ref="O191:AV191"/>
    <mergeCell ref="O211:AV211"/>
    <mergeCell ref="B295:B305"/>
    <mergeCell ref="O233:AV233"/>
    <mergeCell ref="P253:AW253"/>
    <mergeCell ref="O273:AV273"/>
    <mergeCell ref="P292:AW292"/>
    <mergeCell ref="A295:A305"/>
    <mergeCell ref="A6:CH6"/>
    <mergeCell ref="A7:CH7"/>
    <mergeCell ref="A8:CH8"/>
    <mergeCell ref="B96:B106"/>
    <mergeCell ref="B115:B125"/>
    <mergeCell ref="B135:B145"/>
    <mergeCell ref="B155:B165"/>
    <mergeCell ref="B174:B184"/>
    <mergeCell ref="B15:B25"/>
    <mergeCell ref="B56:B66"/>
    <mergeCell ref="B76:B86"/>
    <mergeCell ref="B214:B224"/>
    <mergeCell ref="B236:B246"/>
    <mergeCell ref="B256:B266"/>
    <mergeCell ref="B276:B286"/>
    <mergeCell ref="B194:B204"/>
    <mergeCell ref="BP256:BP266"/>
    <mergeCell ref="BP96:BP106"/>
    <mergeCell ref="BP194:BP204"/>
    <mergeCell ref="BP174:BP184"/>
    <mergeCell ref="B35:B45"/>
    <mergeCell ref="AZ35:AZ45"/>
    <mergeCell ref="AZ56:AZ66"/>
    <mergeCell ref="LL56:LL66"/>
    <mergeCell ref="JP56:JP66"/>
    <mergeCell ref="KF56:KF66"/>
    <mergeCell ref="KV56:KV66"/>
    <mergeCell ref="GN35:GN45"/>
    <mergeCell ref="JP76:JP86"/>
    <mergeCell ref="IZ76:IZ86"/>
    <mergeCell ref="CF295:CF305"/>
    <mergeCell ref="CV295:CV305"/>
    <mergeCell ref="IJ56:IJ66"/>
    <mergeCell ref="GN155:GN165"/>
    <mergeCell ref="IZ56:IZ66"/>
    <mergeCell ref="EB174:EB184"/>
    <mergeCell ref="IJ76:IJ86"/>
    <mergeCell ref="FH256:FH266"/>
    <mergeCell ref="FH155:FH165"/>
    <mergeCell ref="CF256:CF266"/>
    <mergeCell ref="CF96:CF106"/>
    <mergeCell ref="CV96:CV106"/>
    <mergeCell ref="CF194:CF204"/>
    <mergeCell ref="CV194:CV204"/>
    <mergeCell ref="CF174:CF184"/>
    <mergeCell ref="CV174:CV184"/>
    <mergeCell ref="CV256:CV266"/>
    <mergeCell ref="HD15:HD25"/>
    <mergeCell ref="BP295:BP305"/>
    <mergeCell ref="HD96:HD106"/>
    <mergeCell ref="FX155:FX165"/>
    <mergeCell ref="ER276:ER286"/>
    <mergeCell ref="HT15:HT25"/>
    <mergeCell ref="FX35:FX45"/>
    <mergeCell ref="IJ214:IJ224"/>
    <mergeCell ref="IJ115:IJ125"/>
    <mergeCell ref="FX96:FX106"/>
    <mergeCell ref="GN96:GN106"/>
    <mergeCell ref="ER256:ER266"/>
    <mergeCell ref="DL256:DL266"/>
    <mergeCell ref="EB256:EB266"/>
    <mergeCell ref="GN76:GN86"/>
    <mergeCell ref="HD76:HD86"/>
    <mergeCell ref="HT76:HT86"/>
    <mergeCell ref="HT115:HT125"/>
    <mergeCell ref="BP155:BP165"/>
    <mergeCell ref="CF155:CF165"/>
    <mergeCell ref="CV155:CV165"/>
    <mergeCell ref="DL155:DL165"/>
    <mergeCell ref="EB155:EB165"/>
    <mergeCell ref="ER155:ER165"/>
    <mergeCell ref="HT214:HT224"/>
    <mergeCell ref="HD56:HD66"/>
    <mergeCell ref="HT56:HT66"/>
    <mergeCell ref="CV115:CV125"/>
    <mergeCell ref="CF76:CF86"/>
    <mergeCell ref="CV76:CV86"/>
    <mergeCell ref="DL76:DL86"/>
    <mergeCell ref="EB76:EB86"/>
    <mergeCell ref="ER76:ER86"/>
    <mergeCell ref="FH76:FH86"/>
    <mergeCell ref="FX76:FX86"/>
    <mergeCell ref="DL96:DL106"/>
    <mergeCell ref="EB96:EB106"/>
    <mergeCell ref="ER96:ER106"/>
    <mergeCell ref="FH96:FH106"/>
    <mergeCell ref="DL115:DL125"/>
    <mergeCell ref="HD214:HD224"/>
    <mergeCell ref="FX56:FX66"/>
    <mergeCell ref="GN56:GN66"/>
    <mergeCell ref="FX214:FX224"/>
    <mergeCell ref="GN214:GN224"/>
    <mergeCell ref="FX115:FX125"/>
    <mergeCell ref="GN115:GN125"/>
    <mergeCell ref="HD115:HD125"/>
    <mergeCell ref="ER15:ER25"/>
    <mergeCell ref="FH15:FH25"/>
    <mergeCell ref="FX15:FX25"/>
    <mergeCell ref="GN15:GN25"/>
    <mergeCell ref="BP15:BP25"/>
    <mergeCell ref="CF15:CF25"/>
    <mergeCell ref="CV15:CV25"/>
    <mergeCell ref="DL15:DL25"/>
    <mergeCell ref="EB15:EB25"/>
    <mergeCell ref="AZ14:BA14"/>
    <mergeCell ref="AZ15:AZ25"/>
    <mergeCell ref="AZ76:AZ86"/>
    <mergeCell ref="AZ96:AZ106"/>
    <mergeCell ref="AZ115:AZ125"/>
    <mergeCell ref="AZ135:AZ145"/>
    <mergeCell ref="AZ155:AZ165"/>
    <mergeCell ref="EB35:EB45"/>
    <mergeCell ref="BP214:BP224"/>
    <mergeCell ref="CF214:CF224"/>
    <mergeCell ref="BP35:BP45"/>
    <mergeCell ref="CF35:CF45"/>
    <mergeCell ref="CV35:CV45"/>
    <mergeCell ref="EB115:EB125"/>
    <mergeCell ref="FH214:FH224"/>
    <mergeCell ref="ER115:ER125"/>
    <mergeCell ref="FH115:FH125"/>
    <mergeCell ref="DL174:DL184"/>
    <mergeCell ref="AZ295:AZ305"/>
    <mergeCell ref="BP56:BP66"/>
    <mergeCell ref="CF56:CF66"/>
    <mergeCell ref="BP76:BP86"/>
    <mergeCell ref="AZ214:AZ224"/>
    <mergeCell ref="AZ236:AZ246"/>
    <mergeCell ref="AZ256:AZ266"/>
    <mergeCell ref="AZ276:AZ286"/>
    <mergeCell ref="AZ174:AZ184"/>
    <mergeCell ref="AZ194:AZ204"/>
    <mergeCell ref="HD155:HD165"/>
    <mergeCell ref="P10:AW10"/>
    <mergeCell ref="P30:AW30"/>
    <mergeCell ref="P53:AW53"/>
    <mergeCell ref="P73:AW73"/>
    <mergeCell ref="FH35:FH45"/>
    <mergeCell ref="BP276:BP286"/>
    <mergeCell ref="CF276:CF286"/>
    <mergeCell ref="CV276:CV286"/>
    <mergeCell ref="DL276:DL286"/>
    <mergeCell ref="EB276:EB286"/>
    <mergeCell ref="EB56:EB66"/>
    <mergeCell ref="ER56:ER66"/>
    <mergeCell ref="FH56:FH66"/>
    <mergeCell ref="BP115:BP125"/>
    <mergeCell ref="CF115:CF125"/>
    <mergeCell ref="CV214:CV224"/>
    <mergeCell ref="DL35:DL45"/>
    <mergeCell ref="CV56:CV66"/>
    <mergeCell ref="ER35:ER45"/>
    <mergeCell ref="DL56:DL66"/>
    <mergeCell ref="DL214:DL224"/>
    <mergeCell ref="EB214:EB224"/>
    <mergeCell ref="ER214:ER224"/>
  </mergeCells>
  <dataValidations count="1">
    <dataValidation allowBlank="1" showInputMessage="1" showErrorMessage="1" errorTitle="ERROR" error="Por Favor ingrese solo Números." sqref="D237:D247 D257:D272 D77:D87 D175:D190 D156:D169 D215:D227 D116:D130 D97:D109 D277:D291 D195:D205 D296:D306 E26:L26 E46:L46 E67:L67 E87:L87 E107:L109 E126:L126 E166:L166 E185:L185 E205:L205 E225:L225 E247:L247 E267:M267 E287:L287 E306:L306 D16:D31 D36:D52 D57:D72 E146:L148 D136:D151"/>
  </dataValidations>
  <pageMargins left="0.7" right="0.7" top="0.75" bottom="0.75" header="0.3" footer="0.3"/>
  <pageSetup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Q976"/>
  <sheetViews>
    <sheetView topLeftCell="A959" zoomScale="80" zoomScaleNormal="80" workbookViewId="0">
      <selection activeCell="D980" sqref="D980"/>
    </sheetView>
  </sheetViews>
  <sheetFormatPr baseColWidth="10" defaultRowHeight="15" x14ac:dyDescent="0.25"/>
  <cols>
    <col min="2" max="2" width="40.85546875" customWidth="1"/>
    <col min="5" max="6" width="18.42578125" bestFit="1" customWidth="1"/>
    <col min="7" max="7" width="48" bestFit="1" customWidth="1"/>
    <col min="8" max="8" width="49.140625" bestFit="1" customWidth="1"/>
    <col min="9" max="9" width="38.7109375" bestFit="1" customWidth="1"/>
    <col min="10" max="10" width="19.140625" bestFit="1" customWidth="1"/>
    <col min="11" max="11" width="32.7109375" bestFit="1" customWidth="1"/>
    <col min="12" max="12" width="16.42578125" bestFit="1" customWidth="1"/>
    <col min="13" max="13" width="25.140625" bestFit="1" customWidth="1"/>
    <col min="14" max="14" width="24.42578125" bestFit="1" customWidth="1"/>
    <col min="15" max="15" width="10.85546875" bestFit="1" customWidth="1"/>
    <col min="16" max="16" width="44.85546875" bestFit="1" customWidth="1"/>
    <col min="17" max="17" width="12.85546875" bestFit="1" customWidth="1"/>
    <col min="18" max="18" width="47.85546875" bestFit="1" customWidth="1"/>
    <col min="19" max="19" width="47.5703125" bestFit="1" customWidth="1"/>
    <col min="20" max="20" width="38" bestFit="1" customWidth="1"/>
    <col min="21" max="21" width="18.5703125" bestFit="1" customWidth="1"/>
    <col min="22" max="22" width="32" bestFit="1" customWidth="1"/>
    <col min="23" max="23" width="16.42578125" bestFit="1" customWidth="1"/>
    <col min="24" max="24" width="25" bestFit="1" customWidth="1"/>
    <col min="25" max="25" width="24.42578125" bestFit="1" customWidth="1"/>
    <col min="26" max="26" width="10.28515625" bestFit="1" customWidth="1"/>
    <col min="27" max="27" width="44.28515625" bestFit="1" customWidth="1"/>
    <col min="28" max="28" width="11.42578125" bestFit="1" customWidth="1"/>
    <col min="29" max="29" width="47.85546875" bestFit="1" customWidth="1"/>
    <col min="30" max="30" width="47.5703125" bestFit="1" customWidth="1"/>
    <col min="31" max="31" width="38" bestFit="1" customWidth="1"/>
    <col min="32" max="32" width="18.5703125" bestFit="1" customWidth="1"/>
    <col min="33" max="33" width="32" bestFit="1" customWidth="1"/>
    <col min="34" max="34" width="16.42578125" bestFit="1" customWidth="1"/>
    <col min="35" max="35" width="25" bestFit="1" customWidth="1"/>
    <col min="36" max="36" width="24.42578125" bestFit="1" customWidth="1"/>
    <col min="37" max="37" width="10.28515625" bestFit="1" customWidth="1"/>
    <col min="38" max="38" width="44.28515625" bestFit="1" customWidth="1"/>
    <col min="39" max="39" width="10.85546875" bestFit="1" customWidth="1"/>
    <col min="40" max="40" width="47.85546875" bestFit="1" customWidth="1"/>
    <col min="41" max="41" width="47.5703125" bestFit="1" customWidth="1"/>
    <col min="42" max="42" width="38" bestFit="1" customWidth="1"/>
    <col min="43" max="43" width="18.5703125" bestFit="1" customWidth="1"/>
    <col min="44" max="44" width="32" bestFit="1" customWidth="1"/>
    <col min="45" max="45" width="16.42578125" bestFit="1" customWidth="1"/>
    <col min="46" max="46" width="25" bestFit="1" customWidth="1"/>
    <col min="47" max="47" width="24.42578125" bestFit="1" customWidth="1"/>
    <col min="48" max="48" width="10.28515625" bestFit="1" customWidth="1"/>
    <col min="49" max="49" width="44.28515625" bestFit="1" customWidth="1"/>
    <col min="50" max="50" width="13.42578125" bestFit="1" customWidth="1"/>
    <col min="51" max="51" width="47.85546875" bestFit="1" customWidth="1"/>
    <col min="52" max="52" width="47.5703125" bestFit="1" customWidth="1"/>
    <col min="53" max="53" width="38" bestFit="1" customWidth="1"/>
    <col min="54" max="54" width="18.5703125" bestFit="1" customWidth="1"/>
    <col min="55" max="55" width="32" bestFit="1" customWidth="1"/>
    <col min="56" max="56" width="16.42578125" bestFit="1" customWidth="1"/>
    <col min="57" max="57" width="25" bestFit="1" customWidth="1"/>
    <col min="58" max="58" width="24.42578125" bestFit="1" customWidth="1"/>
    <col min="59" max="59" width="10.28515625" bestFit="1" customWidth="1"/>
    <col min="60" max="60" width="44.28515625" bestFit="1" customWidth="1"/>
    <col min="61" max="61" width="11.7109375" bestFit="1" customWidth="1"/>
    <col min="62" max="62" width="47.85546875" bestFit="1" customWidth="1"/>
    <col min="63" max="63" width="47.5703125" bestFit="1" customWidth="1"/>
    <col min="64" max="64" width="38" bestFit="1" customWidth="1"/>
    <col min="65" max="65" width="18.5703125" bestFit="1" customWidth="1"/>
    <col min="66" max="66" width="32" bestFit="1" customWidth="1"/>
    <col min="67" max="67" width="16.42578125" bestFit="1" customWidth="1"/>
    <col min="68" max="68" width="25" bestFit="1" customWidth="1"/>
    <col min="69" max="69" width="24.42578125" bestFit="1" customWidth="1"/>
    <col min="70" max="70" width="10.28515625" bestFit="1" customWidth="1"/>
    <col min="71" max="71" width="44.28515625" bestFit="1" customWidth="1"/>
    <col min="72" max="72" width="12" bestFit="1" customWidth="1"/>
    <col min="73" max="73" width="12.5703125" bestFit="1" customWidth="1"/>
    <col min="74" max="74" width="7" bestFit="1" customWidth="1"/>
    <col min="75" max="75" width="7.140625" bestFit="1" customWidth="1"/>
    <col min="76" max="76" width="49.28515625" bestFit="1" customWidth="1"/>
    <col min="77" max="77" width="12.5703125" bestFit="1" customWidth="1"/>
  </cols>
  <sheetData>
    <row r="5" spans="2:17" x14ac:dyDescent="0.25">
      <c r="B5" s="31" t="s">
        <v>33</v>
      </c>
    </row>
    <row r="6" spans="2:17" x14ac:dyDescent="0.25">
      <c r="B6" s="14" t="s">
        <v>183</v>
      </c>
      <c r="C6" s="14" t="s">
        <v>178</v>
      </c>
      <c r="D6" s="14" t="s">
        <v>26</v>
      </c>
    </row>
    <row r="7" spans="2:17" x14ac:dyDescent="0.25">
      <c r="B7" s="13" t="s">
        <v>16</v>
      </c>
      <c r="C7" s="14" t="s">
        <v>179</v>
      </c>
      <c r="D7" s="14">
        <v>486</v>
      </c>
    </row>
    <row r="8" spans="2:17" x14ac:dyDescent="0.25">
      <c r="B8" s="13" t="s">
        <v>16</v>
      </c>
      <c r="C8" s="14" t="s">
        <v>189</v>
      </c>
      <c r="D8" s="14">
        <v>359</v>
      </c>
      <c r="F8" s="32" t="s">
        <v>193</v>
      </c>
      <c r="G8" s="32" t="s">
        <v>194</v>
      </c>
    </row>
    <row r="9" spans="2:17" x14ac:dyDescent="0.25">
      <c r="B9" s="13" t="s">
        <v>16</v>
      </c>
      <c r="C9" s="14" t="s">
        <v>190</v>
      </c>
      <c r="D9" s="14">
        <v>169</v>
      </c>
      <c r="F9" s="32" t="s">
        <v>191</v>
      </c>
      <c r="G9" t="s">
        <v>24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25</v>
      </c>
      <c r="P9" t="s">
        <v>23</v>
      </c>
      <c r="Q9" t="s">
        <v>192</v>
      </c>
    </row>
    <row r="10" spans="2:17" x14ac:dyDescent="0.25">
      <c r="B10" s="13" t="s">
        <v>16</v>
      </c>
      <c r="C10" s="14" t="s">
        <v>180</v>
      </c>
      <c r="D10" s="14">
        <v>66</v>
      </c>
      <c r="F10" s="33" t="s">
        <v>179</v>
      </c>
      <c r="G10" s="34">
        <v>0</v>
      </c>
      <c r="H10" s="34">
        <v>486</v>
      </c>
      <c r="I10" s="34">
        <v>7005</v>
      </c>
      <c r="J10" s="34">
        <v>9711</v>
      </c>
      <c r="K10" s="34">
        <v>3125</v>
      </c>
      <c r="L10" s="34">
        <v>2656</v>
      </c>
      <c r="M10" s="34">
        <v>235</v>
      </c>
      <c r="N10" s="34">
        <v>2478</v>
      </c>
      <c r="O10" s="34">
        <v>62</v>
      </c>
      <c r="P10" s="34">
        <v>95</v>
      </c>
      <c r="Q10" s="34">
        <v>25853</v>
      </c>
    </row>
    <row r="11" spans="2:17" x14ac:dyDescent="0.25">
      <c r="B11" s="13" t="s">
        <v>16</v>
      </c>
      <c r="C11" s="14" t="s">
        <v>181</v>
      </c>
      <c r="D11" s="14">
        <v>12</v>
      </c>
      <c r="F11" s="33" t="s">
        <v>189</v>
      </c>
      <c r="G11" s="34">
        <v>3</v>
      </c>
      <c r="H11" s="34">
        <v>359</v>
      </c>
      <c r="I11" s="34">
        <v>5725</v>
      </c>
      <c r="J11" s="34">
        <v>3565</v>
      </c>
      <c r="K11" s="34">
        <v>9985</v>
      </c>
      <c r="L11" s="34">
        <v>4534</v>
      </c>
      <c r="M11" s="34">
        <v>127</v>
      </c>
      <c r="N11" s="34">
        <v>365</v>
      </c>
      <c r="O11" s="34">
        <v>26</v>
      </c>
      <c r="P11" s="34">
        <v>113</v>
      </c>
      <c r="Q11" s="34">
        <v>24802</v>
      </c>
    </row>
    <row r="12" spans="2:17" x14ac:dyDescent="0.25">
      <c r="B12" s="13" t="s">
        <v>16</v>
      </c>
      <c r="C12" s="14" t="s">
        <v>182</v>
      </c>
      <c r="D12" s="14">
        <v>2</v>
      </c>
      <c r="F12" s="33" t="s">
        <v>190</v>
      </c>
      <c r="G12" s="34">
        <v>1</v>
      </c>
      <c r="H12" s="34">
        <v>169</v>
      </c>
      <c r="I12" s="34">
        <v>1373</v>
      </c>
      <c r="J12" s="34">
        <v>786</v>
      </c>
      <c r="K12" s="34">
        <v>2113</v>
      </c>
      <c r="L12" s="34">
        <v>937</v>
      </c>
      <c r="M12" s="34">
        <v>15</v>
      </c>
      <c r="N12" s="34">
        <v>172</v>
      </c>
      <c r="O12" s="34">
        <v>13</v>
      </c>
      <c r="P12" s="34">
        <v>0</v>
      </c>
      <c r="Q12" s="34">
        <v>5579</v>
      </c>
    </row>
    <row r="13" spans="2:17" x14ac:dyDescent="0.25">
      <c r="B13" s="13" t="s">
        <v>17</v>
      </c>
      <c r="C13" s="14" t="s">
        <v>179</v>
      </c>
      <c r="D13" s="14">
        <v>7005</v>
      </c>
      <c r="F13" s="33" t="s">
        <v>180</v>
      </c>
      <c r="G13" s="34">
        <v>0</v>
      </c>
      <c r="H13" s="34">
        <v>66</v>
      </c>
      <c r="I13" s="34">
        <v>88</v>
      </c>
      <c r="J13" s="34">
        <v>33</v>
      </c>
      <c r="K13" s="34">
        <v>310</v>
      </c>
      <c r="L13" s="34">
        <v>47</v>
      </c>
      <c r="M13" s="34">
        <v>3</v>
      </c>
      <c r="N13" s="34">
        <v>17</v>
      </c>
      <c r="O13" s="34">
        <v>1</v>
      </c>
      <c r="P13" s="34">
        <v>1</v>
      </c>
      <c r="Q13" s="34">
        <v>566</v>
      </c>
    </row>
    <row r="14" spans="2:17" x14ac:dyDescent="0.25">
      <c r="B14" s="13" t="s">
        <v>17</v>
      </c>
      <c r="C14" s="14" t="s">
        <v>189</v>
      </c>
      <c r="D14" s="14">
        <v>5725</v>
      </c>
      <c r="F14" s="33" t="s">
        <v>181</v>
      </c>
      <c r="G14" s="34">
        <v>0</v>
      </c>
      <c r="H14" s="34">
        <v>12</v>
      </c>
      <c r="I14" s="34">
        <v>6</v>
      </c>
      <c r="J14" s="34">
        <v>4</v>
      </c>
      <c r="K14" s="34">
        <v>43</v>
      </c>
      <c r="L14" s="34">
        <v>39</v>
      </c>
      <c r="M14" s="34">
        <v>1</v>
      </c>
      <c r="N14" s="34">
        <v>1</v>
      </c>
      <c r="O14" s="34">
        <v>0</v>
      </c>
      <c r="P14" s="34">
        <v>0</v>
      </c>
      <c r="Q14" s="34">
        <v>106</v>
      </c>
    </row>
    <row r="15" spans="2:17" x14ac:dyDescent="0.25">
      <c r="B15" s="13" t="s">
        <v>17</v>
      </c>
      <c r="C15" s="14" t="s">
        <v>190</v>
      </c>
      <c r="D15" s="14">
        <v>1373</v>
      </c>
      <c r="F15" s="33" t="s">
        <v>182</v>
      </c>
      <c r="G15" s="34">
        <v>0</v>
      </c>
      <c r="H15" s="34">
        <v>2</v>
      </c>
      <c r="I15" s="34">
        <v>0</v>
      </c>
      <c r="J15" s="34">
        <v>1</v>
      </c>
      <c r="K15" s="34">
        <v>2</v>
      </c>
      <c r="L15" s="34">
        <v>1</v>
      </c>
      <c r="M15" s="34">
        <v>0</v>
      </c>
      <c r="N15" s="34">
        <v>0</v>
      </c>
      <c r="O15" s="34">
        <v>0</v>
      </c>
      <c r="P15" s="34">
        <v>0</v>
      </c>
      <c r="Q15" s="34">
        <v>6</v>
      </c>
    </row>
    <row r="16" spans="2:17" x14ac:dyDescent="0.25">
      <c r="B16" s="13" t="s">
        <v>17</v>
      </c>
      <c r="C16" s="14" t="s">
        <v>180</v>
      </c>
      <c r="D16" s="14">
        <v>88</v>
      </c>
      <c r="F16" s="33" t="s">
        <v>192</v>
      </c>
      <c r="G16" s="34">
        <v>4</v>
      </c>
      <c r="H16" s="34">
        <v>1094</v>
      </c>
      <c r="I16" s="34">
        <v>14197</v>
      </c>
      <c r="J16" s="34">
        <v>14100</v>
      </c>
      <c r="K16" s="34">
        <v>15578</v>
      </c>
      <c r="L16" s="34">
        <v>8214</v>
      </c>
      <c r="M16" s="34">
        <v>381</v>
      </c>
      <c r="N16" s="34">
        <v>3033</v>
      </c>
      <c r="O16" s="34">
        <v>102</v>
      </c>
      <c r="P16" s="34">
        <v>209</v>
      </c>
      <c r="Q16" s="34">
        <v>56912</v>
      </c>
    </row>
    <row r="17" spans="2:4" x14ac:dyDescent="0.25">
      <c r="B17" s="13" t="s">
        <v>17</v>
      </c>
      <c r="C17" s="14" t="s">
        <v>181</v>
      </c>
      <c r="D17" s="14">
        <v>6</v>
      </c>
    </row>
    <row r="18" spans="2:4" x14ac:dyDescent="0.25">
      <c r="B18" s="13" t="s">
        <v>17</v>
      </c>
      <c r="C18" s="14" t="s">
        <v>182</v>
      </c>
      <c r="D18" s="14">
        <v>0</v>
      </c>
    </row>
    <row r="19" spans="2:4" x14ac:dyDescent="0.25">
      <c r="B19" s="13" t="s">
        <v>18</v>
      </c>
      <c r="C19" s="14" t="s">
        <v>179</v>
      </c>
      <c r="D19" s="14">
        <v>9711</v>
      </c>
    </row>
    <row r="20" spans="2:4" x14ac:dyDescent="0.25">
      <c r="B20" s="13" t="s">
        <v>18</v>
      </c>
      <c r="C20" s="14" t="s">
        <v>189</v>
      </c>
      <c r="D20" s="14">
        <v>3565</v>
      </c>
    </row>
    <row r="21" spans="2:4" x14ac:dyDescent="0.25">
      <c r="B21" s="13" t="s">
        <v>18</v>
      </c>
      <c r="C21" s="14" t="s">
        <v>190</v>
      </c>
      <c r="D21" s="14">
        <v>786</v>
      </c>
    </row>
    <row r="22" spans="2:4" x14ac:dyDescent="0.25">
      <c r="B22" s="13" t="s">
        <v>18</v>
      </c>
      <c r="C22" s="14" t="s">
        <v>180</v>
      </c>
      <c r="D22" s="14">
        <v>33</v>
      </c>
    </row>
    <row r="23" spans="2:4" x14ac:dyDescent="0.25">
      <c r="B23" s="13" t="s">
        <v>18</v>
      </c>
      <c r="C23" s="14" t="s">
        <v>181</v>
      </c>
      <c r="D23" s="14">
        <v>4</v>
      </c>
    </row>
    <row r="24" spans="2:4" x14ac:dyDescent="0.25">
      <c r="B24" s="29" t="s">
        <v>18</v>
      </c>
      <c r="C24" s="14" t="s">
        <v>182</v>
      </c>
      <c r="D24" s="14">
        <v>1</v>
      </c>
    </row>
    <row r="25" spans="2:4" x14ac:dyDescent="0.25">
      <c r="B25" s="29" t="s">
        <v>19</v>
      </c>
      <c r="C25" s="14" t="s">
        <v>179</v>
      </c>
      <c r="D25" s="14">
        <v>3125</v>
      </c>
    </row>
    <row r="26" spans="2:4" x14ac:dyDescent="0.25">
      <c r="B26" s="29" t="s">
        <v>19</v>
      </c>
      <c r="C26" s="14" t="s">
        <v>189</v>
      </c>
      <c r="D26" s="14">
        <v>9985</v>
      </c>
    </row>
    <row r="27" spans="2:4" x14ac:dyDescent="0.25">
      <c r="B27" s="29" t="s">
        <v>19</v>
      </c>
      <c r="C27" s="14" t="s">
        <v>190</v>
      </c>
      <c r="D27" s="14">
        <v>2113</v>
      </c>
    </row>
    <row r="28" spans="2:4" x14ac:dyDescent="0.25">
      <c r="B28" s="29" t="s">
        <v>19</v>
      </c>
      <c r="C28" s="14" t="s">
        <v>180</v>
      </c>
      <c r="D28" s="14">
        <v>310</v>
      </c>
    </row>
    <row r="29" spans="2:4" x14ac:dyDescent="0.25">
      <c r="B29" s="29" t="s">
        <v>19</v>
      </c>
      <c r="C29" s="14" t="s">
        <v>181</v>
      </c>
      <c r="D29" s="14">
        <v>43</v>
      </c>
    </row>
    <row r="30" spans="2:4" x14ac:dyDescent="0.25">
      <c r="B30" s="29" t="s">
        <v>19</v>
      </c>
      <c r="C30" s="14" t="s">
        <v>182</v>
      </c>
      <c r="D30" s="14">
        <v>2</v>
      </c>
    </row>
    <row r="31" spans="2:4" x14ac:dyDescent="0.25">
      <c r="B31" s="29" t="s">
        <v>20</v>
      </c>
      <c r="C31" s="14" t="s">
        <v>179</v>
      </c>
      <c r="D31" s="14">
        <v>2656</v>
      </c>
    </row>
    <row r="32" spans="2:4" x14ac:dyDescent="0.25">
      <c r="B32" s="29" t="s">
        <v>20</v>
      </c>
      <c r="C32" s="14" t="s">
        <v>189</v>
      </c>
      <c r="D32" s="14">
        <v>4534</v>
      </c>
    </row>
    <row r="33" spans="2:4" x14ac:dyDescent="0.25">
      <c r="B33" s="29" t="s">
        <v>20</v>
      </c>
      <c r="C33" s="14" t="s">
        <v>190</v>
      </c>
      <c r="D33" s="14">
        <v>937</v>
      </c>
    </row>
    <row r="34" spans="2:4" x14ac:dyDescent="0.25">
      <c r="B34" s="29" t="s">
        <v>20</v>
      </c>
      <c r="C34" s="14" t="s">
        <v>180</v>
      </c>
      <c r="D34" s="14">
        <v>47</v>
      </c>
    </row>
    <row r="35" spans="2:4" x14ac:dyDescent="0.25">
      <c r="B35" s="29" t="s">
        <v>20</v>
      </c>
      <c r="C35" s="14" t="s">
        <v>181</v>
      </c>
      <c r="D35" s="14">
        <v>39</v>
      </c>
    </row>
    <row r="36" spans="2:4" x14ac:dyDescent="0.25">
      <c r="B36" s="29" t="s">
        <v>20</v>
      </c>
      <c r="C36" s="14" t="s">
        <v>182</v>
      </c>
      <c r="D36" s="14">
        <v>1</v>
      </c>
    </row>
    <row r="37" spans="2:4" x14ac:dyDescent="0.25">
      <c r="B37" s="29" t="s">
        <v>21</v>
      </c>
      <c r="C37" s="14" t="s">
        <v>179</v>
      </c>
      <c r="D37" s="14">
        <v>235</v>
      </c>
    </row>
    <row r="38" spans="2:4" x14ac:dyDescent="0.25">
      <c r="B38" s="29" t="s">
        <v>21</v>
      </c>
      <c r="C38" s="14" t="s">
        <v>189</v>
      </c>
      <c r="D38" s="14">
        <v>127</v>
      </c>
    </row>
    <row r="39" spans="2:4" x14ac:dyDescent="0.25">
      <c r="B39" s="29" t="s">
        <v>21</v>
      </c>
      <c r="C39" s="14" t="s">
        <v>190</v>
      </c>
      <c r="D39" s="14">
        <v>15</v>
      </c>
    </row>
    <row r="40" spans="2:4" x14ac:dyDescent="0.25">
      <c r="B40" s="29" t="s">
        <v>21</v>
      </c>
      <c r="C40" s="14" t="s">
        <v>180</v>
      </c>
      <c r="D40" s="14">
        <v>3</v>
      </c>
    </row>
    <row r="41" spans="2:4" x14ac:dyDescent="0.25">
      <c r="B41" s="29" t="s">
        <v>21</v>
      </c>
      <c r="C41" s="14" t="s">
        <v>181</v>
      </c>
      <c r="D41" s="14">
        <v>1</v>
      </c>
    </row>
    <row r="42" spans="2:4" x14ac:dyDescent="0.25">
      <c r="B42" s="29" t="s">
        <v>21</v>
      </c>
      <c r="C42" s="14" t="s">
        <v>182</v>
      </c>
      <c r="D42" s="14">
        <v>0</v>
      </c>
    </row>
    <row r="43" spans="2:4" x14ac:dyDescent="0.25">
      <c r="B43" s="29" t="s">
        <v>22</v>
      </c>
      <c r="C43" s="14" t="s">
        <v>179</v>
      </c>
      <c r="D43" s="14">
        <v>2478</v>
      </c>
    </row>
    <row r="44" spans="2:4" x14ac:dyDescent="0.25">
      <c r="B44" s="29" t="s">
        <v>22</v>
      </c>
      <c r="C44" s="14" t="s">
        <v>189</v>
      </c>
      <c r="D44" s="14">
        <v>365</v>
      </c>
    </row>
    <row r="45" spans="2:4" x14ac:dyDescent="0.25">
      <c r="B45" s="29" t="s">
        <v>22</v>
      </c>
      <c r="C45" s="14" t="s">
        <v>190</v>
      </c>
      <c r="D45" s="14">
        <v>172</v>
      </c>
    </row>
    <row r="46" spans="2:4" x14ac:dyDescent="0.25">
      <c r="B46" s="29" t="s">
        <v>22</v>
      </c>
      <c r="C46" s="14" t="s">
        <v>180</v>
      </c>
      <c r="D46" s="14">
        <v>17</v>
      </c>
    </row>
    <row r="47" spans="2:4" x14ac:dyDescent="0.25">
      <c r="B47" s="29" t="s">
        <v>22</v>
      </c>
      <c r="C47" s="14" t="s">
        <v>181</v>
      </c>
      <c r="D47" s="14">
        <v>1</v>
      </c>
    </row>
    <row r="48" spans="2:4" x14ac:dyDescent="0.25">
      <c r="B48" s="29" t="s">
        <v>22</v>
      </c>
      <c r="C48" s="14" t="s">
        <v>182</v>
      </c>
      <c r="D48" s="14">
        <v>0</v>
      </c>
    </row>
    <row r="49" spans="2:4" x14ac:dyDescent="0.25">
      <c r="B49" s="29" t="s">
        <v>23</v>
      </c>
      <c r="C49" s="14" t="s">
        <v>179</v>
      </c>
      <c r="D49" s="14">
        <v>95</v>
      </c>
    </row>
    <row r="50" spans="2:4" x14ac:dyDescent="0.25">
      <c r="B50" s="29" t="s">
        <v>23</v>
      </c>
      <c r="C50" s="14" t="s">
        <v>189</v>
      </c>
      <c r="D50" s="14">
        <v>113</v>
      </c>
    </row>
    <row r="51" spans="2:4" x14ac:dyDescent="0.25">
      <c r="B51" s="29" t="s">
        <v>23</v>
      </c>
      <c r="C51" s="14" t="s">
        <v>190</v>
      </c>
      <c r="D51" s="14">
        <v>0</v>
      </c>
    </row>
    <row r="52" spans="2:4" x14ac:dyDescent="0.25">
      <c r="B52" s="29" t="s">
        <v>23</v>
      </c>
      <c r="C52" s="14" t="s">
        <v>180</v>
      </c>
      <c r="D52" s="14">
        <v>1</v>
      </c>
    </row>
    <row r="53" spans="2:4" x14ac:dyDescent="0.25">
      <c r="B53" s="29" t="s">
        <v>23</v>
      </c>
      <c r="C53" s="14" t="s">
        <v>181</v>
      </c>
      <c r="D53" s="14">
        <v>0</v>
      </c>
    </row>
    <row r="54" spans="2:4" x14ac:dyDescent="0.25">
      <c r="B54" s="29" t="s">
        <v>23</v>
      </c>
      <c r="C54" s="14" t="s">
        <v>182</v>
      </c>
      <c r="D54" s="14">
        <v>0</v>
      </c>
    </row>
    <row r="55" spans="2:4" x14ac:dyDescent="0.25">
      <c r="B55" s="29" t="s">
        <v>24</v>
      </c>
      <c r="C55" s="14" t="s">
        <v>179</v>
      </c>
      <c r="D55" s="14">
        <v>0</v>
      </c>
    </row>
    <row r="56" spans="2:4" x14ac:dyDescent="0.25">
      <c r="B56" s="29" t="s">
        <v>24</v>
      </c>
      <c r="C56" s="14" t="s">
        <v>189</v>
      </c>
      <c r="D56" s="14">
        <v>3</v>
      </c>
    </row>
    <row r="57" spans="2:4" x14ac:dyDescent="0.25">
      <c r="B57" s="29" t="s">
        <v>24</v>
      </c>
      <c r="C57" s="14" t="s">
        <v>190</v>
      </c>
      <c r="D57" s="14">
        <v>1</v>
      </c>
    </row>
    <row r="58" spans="2:4" x14ac:dyDescent="0.25">
      <c r="B58" s="29" t="s">
        <v>24</v>
      </c>
      <c r="C58" s="14" t="s">
        <v>180</v>
      </c>
      <c r="D58" s="14">
        <v>0</v>
      </c>
    </row>
    <row r="59" spans="2:4" x14ac:dyDescent="0.25">
      <c r="B59" s="29" t="s">
        <v>24</v>
      </c>
      <c r="C59" s="14" t="s">
        <v>181</v>
      </c>
      <c r="D59" s="14">
        <v>0</v>
      </c>
    </row>
    <row r="60" spans="2:4" x14ac:dyDescent="0.25">
      <c r="B60" s="29" t="s">
        <v>24</v>
      </c>
      <c r="C60" s="14" t="s">
        <v>182</v>
      </c>
      <c r="D60" s="14">
        <v>0</v>
      </c>
    </row>
    <row r="61" spans="2:4" x14ac:dyDescent="0.25">
      <c r="B61" s="29" t="s">
        <v>25</v>
      </c>
      <c r="C61" s="14" t="s">
        <v>179</v>
      </c>
      <c r="D61" s="14">
        <v>62</v>
      </c>
    </row>
    <row r="62" spans="2:4" x14ac:dyDescent="0.25">
      <c r="B62" s="29" t="s">
        <v>25</v>
      </c>
      <c r="C62" s="14" t="s">
        <v>189</v>
      </c>
      <c r="D62" s="14">
        <v>26</v>
      </c>
    </row>
    <row r="63" spans="2:4" x14ac:dyDescent="0.25">
      <c r="B63" s="29" t="s">
        <v>25</v>
      </c>
      <c r="C63" s="14" t="s">
        <v>190</v>
      </c>
      <c r="D63" s="14">
        <v>13</v>
      </c>
    </row>
    <row r="64" spans="2:4" x14ac:dyDescent="0.25">
      <c r="B64" s="29" t="s">
        <v>25</v>
      </c>
      <c r="C64" s="14" t="s">
        <v>180</v>
      </c>
      <c r="D64" s="14">
        <v>1</v>
      </c>
    </row>
    <row r="65" spans="2:17" x14ac:dyDescent="0.25">
      <c r="B65" s="29" t="s">
        <v>25</v>
      </c>
      <c r="C65" s="14" t="s">
        <v>181</v>
      </c>
      <c r="D65" s="14">
        <v>0</v>
      </c>
    </row>
    <row r="66" spans="2:17" x14ac:dyDescent="0.25">
      <c r="B66" s="29" t="s">
        <v>25</v>
      </c>
      <c r="C66" s="14" t="s">
        <v>182</v>
      </c>
      <c r="D66" s="14">
        <v>0</v>
      </c>
    </row>
    <row r="67" spans="2:17" x14ac:dyDescent="0.25">
      <c r="D67" s="53"/>
    </row>
    <row r="69" spans="2:17" x14ac:dyDescent="0.25">
      <c r="B69" s="30" t="s">
        <v>166</v>
      </c>
    </row>
    <row r="70" spans="2:17" x14ac:dyDescent="0.25">
      <c r="B70" s="14" t="s">
        <v>183</v>
      </c>
      <c r="C70" s="14" t="s">
        <v>178</v>
      </c>
      <c r="D70" s="14" t="s">
        <v>26</v>
      </c>
      <c r="F70" s="32" t="s">
        <v>193</v>
      </c>
      <c r="G70" s="32" t="s">
        <v>194</v>
      </c>
    </row>
    <row r="71" spans="2:17" x14ac:dyDescent="0.25">
      <c r="B71" s="13" t="s">
        <v>16</v>
      </c>
      <c r="C71" s="14" t="s">
        <v>179</v>
      </c>
      <c r="D71" s="14">
        <v>596</v>
      </c>
      <c r="F71" s="32" t="s">
        <v>191</v>
      </c>
      <c r="G71" t="s">
        <v>24</v>
      </c>
      <c r="H71" t="s">
        <v>16</v>
      </c>
      <c r="I71" t="s">
        <v>17</v>
      </c>
      <c r="J71" t="s">
        <v>18</v>
      </c>
      <c r="K71" t="s">
        <v>19</v>
      </c>
      <c r="L71" t="s">
        <v>20</v>
      </c>
      <c r="M71" t="s">
        <v>21</v>
      </c>
      <c r="N71" t="s">
        <v>22</v>
      </c>
      <c r="O71" t="s">
        <v>25</v>
      </c>
      <c r="P71" t="s">
        <v>23</v>
      </c>
      <c r="Q71" t="s">
        <v>192</v>
      </c>
    </row>
    <row r="72" spans="2:17" x14ac:dyDescent="0.25">
      <c r="B72" s="13" t="s">
        <v>16</v>
      </c>
      <c r="C72" s="14" t="s">
        <v>189</v>
      </c>
      <c r="D72" s="14">
        <v>381</v>
      </c>
      <c r="F72" s="33" t="s">
        <v>179</v>
      </c>
      <c r="G72" s="34">
        <v>0</v>
      </c>
      <c r="H72" s="34">
        <v>596</v>
      </c>
      <c r="I72" s="34">
        <v>12049</v>
      </c>
      <c r="J72" s="34">
        <v>9938</v>
      </c>
      <c r="K72" s="34">
        <v>5745</v>
      </c>
      <c r="L72" s="34">
        <v>3885</v>
      </c>
      <c r="M72" s="34">
        <v>34</v>
      </c>
      <c r="N72" s="34">
        <v>2188</v>
      </c>
      <c r="O72" s="34">
        <v>85</v>
      </c>
      <c r="P72" s="34">
        <v>50</v>
      </c>
      <c r="Q72" s="34">
        <v>34570</v>
      </c>
    </row>
    <row r="73" spans="2:17" x14ac:dyDescent="0.25">
      <c r="B73" s="13" t="s">
        <v>16</v>
      </c>
      <c r="C73" s="14" t="s">
        <v>190</v>
      </c>
      <c r="D73" s="14">
        <v>130</v>
      </c>
      <c r="F73" s="33" t="s">
        <v>189</v>
      </c>
      <c r="G73" s="34">
        <v>1</v>
      </c>
      <c r="H73" s="34">
        <v>381</v>
      </c>
      <c r="I73" s="34">
        <v>6563</v>
      </c>
      <c r="J73" s="34">
        <v>3493</v>
      </c>
      <c r="K73" s="34">
        <v>6375</v>
      </c>
      <c r="L73" s="34">
        <v>7343</v>
      </c>
      <c r="M73" s="34">
        <v>21</v>
      </c>
      <c r="N73" s="34">
        <v>456</v>
      </c>
      <c r="O73" s="34">
        <v>75</v>
      </c>
      <c r="P73" s="34">
        <v>53</v>
      </c>
      <c r="Q73" s="34">
        <v>24761</v>
      </c>
    </row>
    <row r="74" spans="2:17" x14ac:dyDescent="0.25">
      <c r="B74" s="13" t="s">
        <v>16</v>
      </c>
      <c r="C74" s="14" t="s">
        <v>180</v>
      </c>
      <c r="D74" s="14">
        <v>29</v>
      </c>
      <c r="F74" s="33" t="s">
        <v>190</v>
      </c>
      <c r="G74" s="34">
        <v>0</v>
      </c>
      <c r="H74" s="34">
        <v>130</v>
      </c>
      <c r="I74" s="34">
        <v>1467</v>
      </c>
      <c r="J74" s="34">
        <v>926</v>
      </c>
      <c r="K74" s="34">
        <v>2863</v>
      </c>
      <c r="L74" s="34">
        <v>2706</v>
      </c>
      <c r="M74" s="34">
        <v>1</v>
      </c>
      <c r="N74" s="34">
        <v>57</v>
      </c>
      <c r="O74" s="34">
        <v>38</v>
      </c>
      <c r="P74" s="34">
        <v>1</v>
      </c>
      <c r="Q74" s="34">
        <v>8189</v>
      </c>
    </row>
    <row r="75" spans="2:17" x14ac:dyDescent="0.25">
      <c r="B75" s="13" t="s">
        <v>16</v>
      </c>
      <c r="C75" s="14" t="s">
        <v>181</v>
      </c>
      <c r="D75" s="14">
        <v>22</v>
      </c>
      <c r="F75" s="33" t="s">
        <v>180</v>
      </c>
      <c r="G75" s="34">
        <v>0</v>
      </c>
      <c r="H75" s="34">
        <v>29</v>
      </c>
      <c r="I75" s="34">
        <v>42</v>
      </c>
      <c r="J75" s="34">
        <v>106</v>
      </c>
      <c r="K75" s="34">
        <v>335</v>
      </c>
      <c r="L75" s="34">
        <v>315</v>
      </c>
      <c r="M75" s="34">
        <v>1</v>
      </c>
      <c r="N75" s="34">
        <v>26</v>
      </c>
      <c r="O75" s="34">
        <v>17</v>
      </c>
      <c r="P75" s="34">
        <v>1</v>
      </c>
      <c r="Q75" s="34">
        <v>872</v>
      </c>
    </row>
    <row r="76" spans="2:17" x14ac:dyDescent="0.25">
      <c r="B76" s="13" t="s">
        <v>16</v>
      </c>
      <c r="C76" s="14" t="s">
        <v>182</v>
      </c>
      <c r="D76" s="14">
        <v>2</v>
      </c>
      <c r="F76" s="33" t="s">
        <v>181</v>
      </c>
      <c r="G76" s="34">
        <v>0</v>
      </c>
      <c r="H76" s="34">
        <v>22</v>
      </c>
      <c r="I76" s="34">
        <v>8</v>
      </c>
      <c r="J76" s="34">
        <v>15</v>
      </c>
      <c r="K76" s="34">
        <v>77</v>
      </c>
      <c r="L76" s="34">
        <v>5</v>
      </c>
      <c r="M76" s="34">
        <v>0</v>
      </c>
      <c r="N76" s="34">
        <v>15</v>
      </c>
      <c r="O76" s="34">
        <v>0</v>
      </c>
      <c r="P76" s="34">
        <v>0</v>
      </c>
      <c r="Q76" s="34">
        <v>142</v>
      </c>
    </row>
    <row r="77" spans="2:17" x14ac:dyDescent="0.25">
      <c r="B77" s="13" t="s">
        <v>17</v>
      </c>
      <c r="C77" s="14" t="s">
        <v>179</v>
      </c>
      <c r="D77" s="14">
        <v>12049</v>
      </c>
      <c r="F77" s="33" t="s">
        <v>182</v>
      </c>
      <c r="G77" s="34">
        <v>0</v>
      </c>
      <c r="H77" s="34">
        <v>2</v>
      </c>
      <c r="I77" s="34">
        <v>1</v>
      </c>
      <c r="J77" s="34">
        <v>2</v>
      </c>
      <c r="K77" s="34">
        <v>8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13</v>
      </c>
    </row>
    <row r="78" spans="2:17" x14ac:dyDescent="0.25">
      <c r="B78" s="13" t="s">
        <v>17</v>
      </c>
      <c r="C78" s="14" t="s">
        <v>189</v>
      </c>
      <c r="D78" s="14">
        <v>6563</v>
      </c>
      <c r="F78" s="33" t="s">
        <v>192</v>
      </c>
      <c r="G78" s="34">
        <v>1</v>
      </c>
      <c r="H78" s="34">
        <v>1160</v>
      </c>
      <c r="I78" s="34">
        <v>20130</v>
      </c>
      <c r="J78" s="34">
        <v>14480</v>
      </c>
      <c r="K78" s="34">
        <v>15403</v>
      </c>
      <c r="L78" s="34">
        <v>14254</v>
      </c>
      <c r="M78" s="34">
        <v>57</v>
      </c>
      <c r="N78" s="34">
        <v>2742</v>
      </c>
      <c r="O78" s="34">
        <v>215</v>
      </c>
      <c r="P78" s="34">
        <v>105</v>
      </c>
      <c r="Q78" s="34">
        <v>68547</v>
      </c>
    </row>
    <row r="79" spans="2:17" x14ac:dyDescent="0.25">
      <c r="B79" s="13" t="s">
        <v>17</v>
      </c>
      <c r="C79" s="14" t="s">
        <v>190</v>
      </c>
      <c r="D79" s="14">
        <v>1467</v>
      </c>
    </row>
    <row r="80" spans="2:17" x14ac:dyDescent="0.25">
      <c r="B80" s="13" t="s">
        <v>17</v>
      </c>
      <c r="C80" s="14" t="s">
        <v>180</v>
      </c>
      <c r="D80" s="14">
        <v>42</v>
      </c>
    </row>
    <row r="81" spans="2:4" x14ac:dyDescent="0.25">
      <c r="B81" s="13" t="s">
        <v>17</v>
      </c>
      <c r="C81" s="14" t="s">
        <v>181</v>
      </c>
      <c r="D81" s="14">
        <v>8</v>
      </c>
    </row>
    <row r="82" spans="2:4" x14ac:dyDescent="0.25">
      <c r="B82" s="13" t="s">
        <v>17</v>
      </c>
      <c r="C82" s="14" t="s">
        <v>182</v>
      </c>
      <c r="D82" s="14">
        <v>1</v>
      </c>
    </row>
    <row r="83" spans="2:4" x14ac:dyDescent="0.25">
      <c r="B83" s="13" t="s">
        <v>18</v>
      </c>
      <c r="C83" s="14" t="s">
        <v>179</v>
      </c>
      <c r="D83" s="14">
        <v>9938</v>
      </c>
    </row>
    <row r="84" spans="2:4" x14ac:dyDescent="0.25">
      <c r="B84" s="13" t="s">
        <v>18</v>
      </c>
      <c r="C84" s="14" t="s">
        <v>189</v>
      </c>
      <c r="D84" s="14">
        <v>3493</v>
      </c>
    </row>
    <row r="85" spans="2:4" x14ac:dyDescent="0.25">
      <c r="B85" s="13" t="s">
        <v>18</v>
      </c>
      <c r="C85" s="14" t="s">
        <v>190</v>
      </c>
      <c r="D85" s="14">
        <v>926</v>
      </c>
    </row>
    <row r="86" spans="2:4" x14ac:dyDescent="0.25">
      <c r="B86" s="13" t="s">
        <v>18</v>
      </c>
      <c r="C86" s="14" t="s">
        <v>180</v>
      </c>
      <c r="D86" s="14">
        <v>106</v>
      </c>
    </row>
    <row r="87" spans="2:4" x14ac:dyDescent="0.25">
      <c r="B87" s="13" t="s">
        <v>18</v>
      </c>
      <c r="C87" s="14" t="s">
        <v>181</v>
      </c>
      <c r="D87" s="14">
        <v>15</v>
      </c>
    </row>
    <row r="88" spans="2:4" x14ac:dyDescent="0.25">
      <c r="B88" s="29" t="s">
        <v>18</v>
      </c>
      <c r="C88" s="14" t="s">
        <v>182</v>
      </c>
      <c r="D88" s="14">
        <v>2</v>
      </c>
    </row>
    <row r="89" spans="2:4" x14ac:dyDescent="0.25">
      <c r="B89" s="29" t="s">
        <v>19</v>
      </c>
      <c r="C89" s="14" t="s">
        <v>179</v>
      </c>
      <c r="D89" s="14">
        <v>5745</v>
      </c>
    </row>
    <row r="90" spans="2:4" x14ac:dyDescent="0.25">
      <c r="B90" s="29" t="s">
        <v>19</v>
      </c>
      <c r="C90" s="14" t="s">
        <v>189</v>
      </c>
      <c r="D90" s="14">
        <v>6375</v>
      </c>
    </row>
    <row r="91" spans="2:4" x14ac:dyDescent="0.25">
      <c r="B91" s="29" t="s">
        <v>19</v>
      </c>
      <c r="C91" s="14" t="s">
        <v>190</v>
      </c>
      <c r="D91" s="14">
        <v>2863</v>
      </c>
    </row>
    <row r="92" spans="2:4" x14ac:dyDescent="0.25">
      <c r="B92" s="29" t="s">
        <v>19</v>
      </c>
      <c r="C92" s="14" t="s">
        <v>180</v>
      </c>
      <c r="D92" s="14">
        <v>335</v>
      </c>
    </row>
    <row r="93" spans="2:4" x14ac:dyDescent="0.25">
      <c r="B93" s="29" t="s">
        <v>19</v>
      </c>
      <c r="C93" s="14" t="s">
        <v>181</v>
      </c>
      <c r="D93" s="14">
        <v>77</v>
      </c>
    </row>
    <row r="94" spans="2:4" x14ac:dyDescent="0.25">
      <c r="B94" s="29" t="s">
        <v>19</v>
      </c>
      <c r="C94" s="14" t="s">
        <v>182</v>
      </c>
      <c r="D94" s="14">
        <v>8</v>
      </c>
    </row>
    <row r="95" spans="2:4" x14ac:dyDescent="0.25">
      <c r="B95" s="29" t="s">
        <v>20</v>
      </c>
      <c r="C95" s="14" t="s">
        <v>179</v>
      </c>
      <c r="D95" s="14">
        <v>3885</v>
      </c>
    </row>
    <row r="96" spans="2:4" x14ac:dyDescent="0.25">
      <c r="B96" s="29" t="s">
        <v>20</v>
      </c>
      <c r="C96" s="14" t="s">
        <v>189</v>
      </c>
      <c r="D96" s="14">
        <v>7343</v>
      </c>
    </row>
    <row r="97" spans="2:4" x14ac:dyDescent="0.25">
      <c r="B97" s="29" t="s">
        <v>20</v>
      </c>
      <c r="C97" s="14" t="s">
        <v>190</v>
      </c>
      <c r="D97" s="14">
        <v>2706</v>
      </c>
    </row>
    <row r="98" spans="2:4" x14ac:dyDescent="0.25">
      <c r="B98" s="29" t="s">
        <v>20</v>
      </c>
      <c r="C98" s="14" t="s">
        <v>180</v>
      </c>
      <c r="D98" s="14">
        <v>315</v>
      </c>
    </row>
    <row r="99" spans="2:4" x14ac:dyDescent="0.25">
      <c r="B99" s="29" t="s">
        <v>20</v>
      </c>
      <c r="C99" s="14" t="s">
        <v>181</v>
      </c>
      <c r="D99" s="14">
        <v>5</v>
      </c>
    </row>
    <row r="100" spans="2:4" x14ac:dyDescent="0.25">
      <c r="B100" s="29" t="s">
        <v>20</v>
      </c>
      <c r="C100" s="14" t="s">
        <v>182</v>
      </c>
      <c r="D100" s="14">
        <v>0</v>
      </c>
    </row>
    <row r="101" spans="2:4" x14ac:dyDescent="0.25">
      <c r="B101" s="29" t="s">
        <v>21</v>
      </c>
      <c r="C101" s="14" t="s">
        <v>179</v>
      </c>
      <c r="D101" s="14">
        <v>34</v>
      </c>
    </row>
    <row r="102" spans="2:4" x14ac:dyDescent="0.25">
      <c r="B102" s="29" t="s">
        <v>21</v>
      </c>
      <c r="C102" s="14" t="s">
        <v>189</v>
      </c>
      <c r="D102" s="14">
        <v>21</v>
      </c>
    </row>
    <row r="103" spans="2:4" x14ac:dyDescent="0.25">
      <c r="B103" s="29" t="s">
        <v>21</v>
      </c>
      <c r="C103" s="14" t="s">
        <v>190</v>
      </c>
      <c r="D103" s="14">
        <v>1</v>
      </c>
    </row>
    <row r="104" spans="2:4" x14ac:dyDescent="0.25">
      <c r="B104" s="29" t="s">
        <v>21</v>
      </c>
      <c r="C104" s="14" t="s">
        <v>180</v>
      </c>
      <c r="D104" s="14">
        <v>1</v>
      </c>
    </row>
    <row r="105" spans="2:4" x14ac:dyDescent="0.25">
      <c r="B105" s="29" t="s">
        <v>21</v>
      </c>
      <c r="C105" s="14" t="s">
        <v>181</v>
      </c>
      <c r="D105" s="14">
        <v>0</v>
      </c>
    </row>
    <row r="106" spans="2:4" x14ac:dyDescent="0.25">
      <c r="B106" s="29" t="s">
        <v>21</v>
      </c>
      <c r="C106" s="14" t="s">
        <v>182</v>
      </c>
      <c r="D106" s="14">
        <v>0</v>
      </c>
    </row>
    <row r="107" spans="2:4" x14ac:dyDescent="0.25">
      <c r="B107" s="29" t="s">
        <v>22</v>
      </c>
      <c r="C107" s="14" t="s">
        <v>179</v>
      </c>
      <c r="D107" s="14">
        <v>2188</v>
      </c>
    </row>
    <row r="108" spans="2:4" x14ac:dyDescent="0.25">
      <c r="B108" s="29" t="s">
        <v>22</v>
      </c>
      <c r="C108" s="14" t="s">
        <v>189</v>
      </c>
      <c r="D108" s="14">
        <v>456</v>
      </c>
    </row>
    <row r="109" spans="2:4" x14ac:dyDescent="0.25">
      <c r="B109" s="29" t="s">
        <v>22</v>
      </c>
      <c r="C109" s="14" t="s">
        <v>190</v>
      </c>
      <c r="D109" s="14">
        <v>57</v>
      </c>
    </row>
    <row r="110" spans="2:4" x14ac:dyDescent="0.25">
      <c r="B110" s="29" t="s">
        <v>22</v>
      </c>
      <c r="C110" s="14" t="s">
        <v>180</v>
      </c>
      <c r="D110" s="14">
        <v>26</v>
      </c>
    </row>
    <row r="111" spans="2:4" x14ac:dyDescent="0.25">
      <c r="B111" s="29" t="s">
        <v>22</v>
      </c>
      <c r="C111" s="14" t="s">
        <v>181</v>
      </c>
      <c r="D111" s="14">
        <v>15</v>
      </c>
    </row>
    <row r="112" spans="2:4" x14ac:dyDescent="0.25">
      <c r="B112" s="29" t="s">
        <v>22</v>
      </c>
      <c r="C112" s="14" t="s">
        <v>182</v>
      </c>
      <c r="D112" s="14">
        <v>0</v>
      </c>
    </row>
    <row r="113" spans="2:4" x14ac:dyDescent="0.25">
      <c r="B113" s="29" t="s">
        <v>23</v>
      </c>
      <c r="C113" s="14" t="s">
        <v>179</v>
      </c>
      <c r="D113" s="14">
        <v>50</v>
      </c>
    </row>
    <row r="114" spans="2:4" x14ac:dyDescent="0.25">
      <c r="B114" s="29" t="s">
        <v>23</v>
      </c>
      <c r="C114" s="14" t="s">
        <v>189</v>
      </c>
      <c r="D114" s="14">
        <v>53</v>
      </c>
    </row>
    <row r="115" spans="2:4" x14ac:dyDescent="0.25">
      <c r="B115" s="29" t="s">
        <v>23</v>
      </c>
      <c r="C115" s="14" t="s">
        <v>190</v>
      </c>
      <c r="D115" s="14">
        <v>1</v>
      </c>
    </row>
    <row r="116" spans="2:4" x14ac:dyDescent="0.25">
      <c r="B116" s="29" t="s">
        <v>23</v>
      </c>
      <c r="C116" s="14" t="s">
        <v>180</v>
      </c>
      <c r="D116" s="14">
        <v>1</v>
      </c>
    </row>
    <row r="117" spans="2:4" x14ac:dyDescent="0.25">
      <c r="B117" s="29" t="s">
        <v>23</v>
      </c>
      <c r="C117" s="14" t="s">
        <v>181</v>
      </c>
      <c r="D117" s="14">
        <v>0</v>
      </c>
    </row>
    <row r="118" spans="2:4" x14ac:dyDescent="0.25">
      <c r="B118" s="29" t="s">
        <v>23</v>
      </c>
      <c r="C118" s="14" t="s">
        <v>182</v>
      </c>
      <c r="D118" s="14">
        <v>0</v>
      </c>
    </row>
    <row r="119" spans="2:4" x14ac:dyDescent="0.25">
      <c r="B119" s="29" t="s">
        <v>24</v>
      </c>
      <c r="C119" s="14" t="s">
        <v>179</v>
      </c>
      <c r="D119" s="14">
        <v>0</v>
      </c>
    </row>
    <row r="120" spans="2:4" x14ac:dyDescent="0.25">
      <c r="B120" s="29" t="s">
        <v>24</v>
      </c>
      <c r="C120" s="14" t="s">
        <v>189</v>
      </c>
      <c r="D120" s="14">
        <v>1</v>
      </c>
    </row>
    <row r="121" spans="2:4" x14ac:dyDescent="0.25">
      <c r="B121" s="29" t="s">
        <v>24</v>
      </c>
      <c r="C121" s="14" t="s">
        <v>190</v>
      </c>
      <c r="D121" s="14">
        <v>0</v>
      </c>
    </row>
    <row r="122" spans="2:4" x14ac:dyDescent="0.25">
      <c r="B122" s="29" t="s">
        <v>24</v>
      </c>
      <c r="C122" s="14" t="s">
        <v>180</v>
      </c>
      <c r="D122" s="14">
        <v>0</v>
      </c>
    </row>
    <row r="123" spans="2:4" x14ac:dyDescent="0.25">
      <c r="B123" s="29" t="s">
        <v>24</v>
      </c>
      <c r="C123" s="14" t="s">
        <v>181</v>
      </c>
      <c r="D123" s="14">
        <v>0</v>
      </c>
    </row>
    <row r="124" spans="2:4" x14ac:dyDescent="0.25">
      <c r="B124" s="29" t="s">
        <v>24</v>
      </c>
      <c r="C124" s="14" t="s">
        <v>182</v>
      </c>
      <c r="D124" s="14">
        <v>0</v>
      </c>
    </row>
    <row r="125" spans="2:4" x14ac:dyDescent="0.25">
      <c r="B125" s="29" t="s">
        <v>25</v>
      </c>
      <c r="C125" s="14" t="s">
        <v>179</v>
      </c>
      <c r="D125" s="14">
        <v>85</v>
      </c>
    </row>
    <row r="126" spans="2:4" x14ac:dyDescent="0.25">
      <c r="B126" s="29" t="s">
        <v>25</v>
      </c>
      <c r="C126" s="14" t="s">
        <v>189</v>
      </c>
      <c r="D126" s="14">
        <v>75</v>
      </c>
    </row>
    <row r="127" spans="2:4" x14ac:dyDescent="0.25">
      <c r="B127" s="29" t="s">
        <v>25</v>
      </c>
      <c r="C127" s="14" t="s">
        <v>190</v>
      </c>
      <c r="D127" s="14">
        <v>38</v>
      </c>
    </row>
    <row r="128" spans="2:4" x14ac:dyDescent="0.25">
      <c r="B128" s="29" t="s">
        <v>25</v>
      </c>
      <c r="C128" s="14" t="s">
        <v>180</v>
      </c>
      <c r="D128" s="14">
        <v>17</v>
      </c>
    </row>
    <row r="129" spans="2:17" x14ac:dyDescent="0.25">
      <c r="B129" s="29" t="s">
        <v>25</v>
      </c>
      <c r="C129" s="14" t="s">
        <v>181</v>
      </c>
      <c r="D129" s="14">
        <v>0</v>
      </c>
    </row>
    <row r="130" spans="2:17" x14ac:dyDescent="0.25">
      <c r="B130" s="29" t="s">
        <v>25</v>
      </c>
      <c r="C130" s="14" t="s">
        <v>182</v>
      </c>
      <c r="D130" s="14">
        <v>0</v>
      </c>
    </row>
    <row r="134" spans="2:17" x14ac:dyDescent="0.25">
      <c r="B134" s="31" t="s">
        <v>196</v>
      </c>
    </row>
    <row r="135" spans="2:17" x14ac:dyDescent="0.25">
      <c r="B135" s="14" t="s">
        <v>183</v>
      </c>
      <c r="C135" s="14" t="s">
        <v>178</v>
      </c>
      <c r="D135" s="14" t="s">
        <v>26</v>
      </c>
      <c r="F135" s="32" t="s">
        <v>193</v>
      </c>
      <c r="G135" s="32" t="s">
        <v>194</v>
      </c>
    </row>
    <row r="136" spans="2:17" x14ac:dyDescent="0.25">
      <c r="B136" s="13" t="s">
        <v>16</v>
      </c>
      <c r="C136" s="14" t="s">
        <v>179</v>
      </c>
      <c r="D136" s="14">
        <v>259</v>
      </c>
      <c r="F136" s="32" t="s">
        <v>191</v>
      </c>
      <c r="G136" t="s">
        <v>24</v>
      </c>
      <c r="H136" t="s">
        <v>16</v>
      </c>
      <c r="I136" t="s">
        <v>17</v>
      </c>
      <c r="J136" t="s">
        <v>18</v>
      </c>
      <c r="K136" t="s">
        <v>19</v>
      </c>
      <c r="L136" t="s">
        <v>20</v>
      </c>
      <c r="M136" t="s">
        <v>21</v>
      </c>
      <c r="N136" t="s">
        <v>22</v>
      </c>
      <c r="O136" t="s">
        <v>25</v>
      </c>
      <c r="P136" t="s">
        <v>23</v>
      </c>
      <c r="Q136" t="s">
        <v>192</v>
      </c>
    </row>
    <row r="137" spans="2:17" x14ac:dyDescent="0.25">
      <c r="B137" s="13" t="s">
        <v>16</v>
      </c>
      <c r="C137" s="14" t="s">
        <v>189</v>
      </c>
      <c r="D137" s="14">
        <v>184</v>
      </c>
      <c r="F137" s="33" t="s">
        <v>179</v>
      </c>
      <c r="G137" s="34">
        <v>0</v>
      </c>
      <c r="H137" s="34">
        <v>259</v>
      </c>
      <c r="I137" s="34">
        <v>3316</v>
      </c>
      <c r="J137" s="34">
        <v>5695</v>
      </c>
      <c r="K137" s="34">
        <v>2856</v>
      </c>
      <c r="L137" s="34">
        <v>749</v>
      </c>
      <c r="M137" s="34">
        <v>115</v>
      </c>
      <c r="N137" s="34">
        <v>1366</v>
      </c>
      <c r="O137" s="34">
        <v>32</v>
      </c>
      <c r="P137" s="34">
        <v>80</v>
      </c>
      <c r="Q137" s="34">
        <v>14468</v>
      </c>
    </row>
    <row r="138" spans="2:17" x14ac:dyDescent="0.25">
      <c r="B138" s="13" t="s">
        <v>16</v>
      </c>
      <c r="C138" s="14" t="s">
        <v>190</v>
      </c>
      <c r="D138" s="14">
        <v>103</v>
      </c>
      <c r="F138" s="33" t="s">
        <v>189</v>
      </c>
      <c r="G138" s="34">
        <v>0</v>
      </c>
      <c r="H138" s="34">
        <v>184</v>
      </c>
      <c r="I138" s="34">
        <v>2392</v>
      </c>
      <c r="J138" s="34">
        <v>2484</v>
      </c>
      <c r="K138" s="34">
        <v>4770</v>
      </c>
      <c r="L138" s="34">
        <v>1976</v>
      </c>
      <c r="M138" s="34">
        <v>11</v>
      </c>
      <c r="N138" s="34">
        <v>250</v>
      </c>
      <c r="O138" s="34">
        <v>67</v>
      </c>
      <c r="P138" s="34">
        <v>2</v>
      </c>
      <c r="Q138" s="34">
        <v>12136</v>
      </c>
    </row>
    <row r="139" spans="2:17" x14ac:dyDescent="0.25">
      <c r="B139" s="13" t="s">
        <v>16</v>
      </c>
      <c r="C139" s="14" t="s">
        <v>180</v>
      </c>
      <c r="D139" s="14">
        <v>15</v>
      </c>
      <c r="F139" s="33" t="s">
        <v>190</v>
      </c>
      <c r="G139" s="34">
        <v>0</v>
      </c>
      <c r="H139" s="34">
        <v>103</v>
      </c>
      <c r="I139" s="34">
        <v>1040</v>
      </c>
      <c r="J139" s="34">
        <v>835</v>
      </c>
      <c r="K139" s="34">
        <v>1290</v>
      </c>
      <c r="L139" s="34">
        <v>542</v>
      </c>
      <c r="M139" s="34">
        <v>4</v>
      </c>
      <c r="N139" s="34">
        <v>36</v>
      </c>
      <c r="O139" s="34">
        <v>37</v>
      </c>
      <c r="P139" s="34">
        <v>3</v>
      </c>
      <c r="Q139" s="34">
        <v>3890</v>
      </c>
    </row>
    <row r="140" spans="2:17" x14ac:dyDescent="0.25">
      <c r="B140" s="13" t="s">
        <v>16</v>
      </c>
      <c r="C140" s="14" t="s">
        <v>181</v>
      </c>
      <c r="D140" s="14">
        <v>0</v>
      </c>
      <c r="F140" s="33" t="s">
        <v>180</v>
      </c>
      <c r="G140" s="34">
        <v>0</v>
      </c>
      <c r="H140" s="34">
        <v>15</v>
      </c>
      <c r="I140" s="34">
        <v>93</v>
      </c>
      <c r="J140" s="34">
        <v>67</v>
      </c>
      <c r="K140" s="34">
        <v>380</v>
      </c>
      <c r="L140" s="34">
        <v>215</v>
      </c>
      <c r="M140" s="34">
        <v>0</v>
      </c>
      <c r="N140" s="34">
        <v>7</v>
      </c>
      <c r="O140" s="34">
        <v>1</v>
      </c>
      <c r="P140" s="34">
        <v>0</v>
      </c>
      <c r="Q140" s="34">
        <v>778</v>
      </c>
    </row>
    <row r="141" spans="2:17" x14ac:dyDescent="0.25">
      <c r="B141" s="13" t="s">
        <v>16</v>
      </c>
      <c r="C141" s="14" t="s">
        <v>182</v>
      </c>
      <c r="D141" s="14">
        <v>0</v>
      </c>
      <c r="F141" s="33" t="s">
        <v>181</v>
      </c>
      <c r="G141" s="34">
        <v>0</v>
      </c>
      <c r="H141" s="34">
        <v>0</v>
      </c>
      <c r="I141" s="34">
        <v>0</v>
      </c>
      <c r="J141" s="34">
        <v>0</v>
      </c>
      <c r="K141" s="34">
        <v>7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7</v>
      </c>
    </row>
    <row r="142" spans="2:17" x14ac:dyDescent="0.25">
      <c r="B142" s="13" t="s">
        <v>17</v>
      </c>
      <c r="C142" s="14" t="s">
        <v>179</v>
      </c>
      <c r="D142" s="14">
        <v>3316</v>
      </c>
      <c r="F142" s="33" t="s">
        <v>182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</row>
    <row r="143" spans="2:17" x14ac:dyDescent="0.25">
      <c r="B143" s="13" t="s">
        <v>17</v>
      </c>
      <c r="C143" s="14" t="s">
        <v>189</v>
      </c>
      <c r="D143" s="14">
        <v>2392</v>
      </c>
      <c r="F143" s="33" t="s">
        <v>192</v>
      </c>
      <c r="G143" s="34">
        <v>0</v>
      </c>
      <c r="H143" s="34">
        <v>561</v>
      </c>
      <c r="I143" s="34">
        <v>6841</v>
      </c>
      <c r="J143" s="34">
        <v>9081</v>
      </c>
      <c r="K143" s="34">
        <v>9303</v>
      </c>
      <c r="L143" s="34">
        <v>3482</v>
      </c>
      <c r="M143" s="34">
        <v>130</v>
      </c>
      <c r="N143" s="34">
        <v>1659</v>
      </c>
      <c r="O143" s="34">
        <v>137</v>
      </c>
      <c r="P143" s="34">
        <v>85</v>
      </c>
      <c r="Q143" s="34">
        <v>31279</v>
      </c>
    </row>
    <row r="144" spans="2:17" x14ac:dyDescent="0.25">
      <c r="B144" s="13" t="s">
        <v>17</v>
      </c>
      <c r="C144" s="14" t="s">
        <v>190</v>
      </c>
      <c r="D144" s="14">
        <v>1040</v>
      </c>
    </row>
    <row r="145" spans="2:4" x14ac:dyDescent="0.25">
      <c r="B145" s="13" t="s">
        <v>17</v>
      </c>
      <c r="C145" s="14" t="s">
        <v>180</v>
      </c>
      <c r="D145" s="14">
        <v>93</v>
      </c>
    </row>
    <row r="146" spans="2:4" x14ac:dyDescent="0.25">
      <c r="B146" s="13" t="s">
        <v>17</v>
      </c>
      <c r="C146" s="14" t="s">
        <v>181</v>
      </c>
      <c r="D146" s="14">
        <v>0</v>
      </c>
    </row>
    <row r="147" spans="2:4" x14ac:dyDescent="0.25">
      <c r="B147" s="13" t="s">
        <v>17</v>
      </c>
      <c r="C147" s="14" t="s">
        <v>182</v>
      </c>
      <c r="D147" s="14">
        <v>0</v>
      </c>
    </row>
    <row r="148" spans="2:4" x14ac:dyDescent="0.25">
      <c r="B148" s="13" t="s">
        <v>18</v>
      </c>
      <c r="C148" s="14" t="s">
        <v>179</v>
      </c>
      <c r="D148" s="14">
        <v>5695</v>
      </c>
    </row>
    <row r="149" spans="2:4" x14ac:dyDescent="0.25">
      <c r="B149" s="13" t="s">
        <v>18</v>
      </c>
      <c r="C149" s="14" t="s">
        <v>189</v>
      </c>
      <c r="D149" s="14">
        <v>2484</v>
      </c>
    </row>
    <row r="150" spans="2:4" x14ac:dyDescent="0.25">
      <c r="B150" s="13" t="s">
        <v>18</v>
      </c>
      <c r="C150" s="14" t="s">
        <v>190</v>
      </c>
      <c r="D150" s="14">
        <v>835</v>
      </c>
    </row>
    <row r="151" spans="2:4" x14ac:dyDescent="0.25">
      <c r="B151" s="13" t="s">
        <v>18</v>
      </c>
      <c r="C151" s="14" t="s">
        <v>180</v>
      </c>
      <c r="D151" s="14">
        <v>67</v>
      </c>
    </row>
    <row r="152" spans="2:4" x14ac:dyDescent="0.25">
      <c r="B152" s="13" t="s">
        <v>18</v>
      </c>
      <c r="C152" s="14" t="s">
        <v>181</v>
      </c>
      <c r="D152" s="14">
        <v>0</v>
      </c>
    </row>
    <row r="153" spans="2:4" x14ac:dyDescent="0.25">
      <c r="B153" s="29" t="s">
        <v>18</v>
      </c>
      <c r="C153" s="14" t="s">
        <v>182</v>
      </c>
      <c r="D153" s="14">
        <v>0</v>
      </c>
    </row>
    <row r="154" spans="2:4" x14ac:dyDescent="0.25">
      <c r="B154" s="29" t="s">
        <v>19</v>
      </c>
      <c r="C154" s="14" t="s">
        <v>179</v>
      </c>
      <c r="D154" s="14">
        <v>2856</v>
      </c>
    </row>
    <row r="155" spans="2:4" x14ac:dyDescent="0.25">
      <c r="B155" s="29" t="s">
        <v>19</v>
      </c>
      <c r="C155" s="14" t="s">
        <v>189</v>
      </c>
      <c r="D155" s="14">
        <v>4770</v>
      </c>
    </row>
    <row r="156" spans="2:4" x14ac:dyDescent="0.25">
      <c r="B156" s="29" t="s">
        <v>19</v>
      </c>
      <c r="C156" s="14" t="s">
        <v>190</v>
      </c>
      <c r="D156" s="14">
        <v>1290</v>
      </c>
    </row>
    <row r="157" spans="2:4" x14ac:dyDescent="0.25">
      <c r="B157" s="29" t="s">
        <v>19</v>
      </c>
      <c r="C157" s="14" t="s">
        <v>180</v>
      </c>
      <c r="D157" s="14">
        <v>380</v>
      </c>
    </row>
    <row r="158" spans="2:4" x14ac:dyDescent="0.25">
      <c r="B158" s="29" t="s">
        <v>19</v>
      </c>
      <c r="C158" s="14" t="s">
        <v>181</v>
      </c>
      <c r="D158" s="14">
        <v>7</v>
      </c>
    </row>
    <row r="159" spans="2:4" x14ac:dyDescent="0.25">
      <c r="B159" s="29" t="s">
        <v>19</v>
      </c>
      <c r="C159" s="14" t="s">
        <v>182</v>
      </c>
      <c r="D159" s="14">
        <v>0</v>
      </c>
    </row>
    <row r="160" spans="2:4" x14ac:dyDescent="0.25">
      <c r="B160" s="29" t="s">
        <v>20</v>
      </c>
      <c r="C160" s="14" t="s">
        <v>179</v>
      </c>
      <c r="D160" s="14">
        <v>749</v>
      </c>
    </row>
    <row r="161" spans="2:4" x14ac:dyDescent="0.25">
      <c r="B161" s="29" t="s">
        <v>20</v>
      </c>
      <c r="C161" s="14" t="s">
        <v>189</v>
      </c>
      <c r="D161" s="14">
        <v>1976</v>
      </c>
    </row>
    <row r="162" spans="2:4" x14ac:dyDescent="0.25">
      <c r="B162" s="29" t="s">
        <v>20</v>
      </c>
      <c r="C162" s="14" t="s">
        <v>190</v>
      </c>
      <c r="D162" s="14">
        <v>542</v>
      </c>
    </row>
    <row r="163" spans="2:4" x14ac:dyDescent="0.25">
      <c r="B163" s="29" t="s">
        <v>20</v>
      </c>
      <c r="C163" s="14" t="s">
        <v>180</v>
      </c>
      <c r="D163" s="14">
        <v>215</v>
      </c>
    </row>
    <row r="164" spans="2:4" x14ac:dyDescent="0.25">
      <c r="B164" s="29" t="s">
        <v>20</v>
      </c>
      <c r="C164" s="14" t="s">
        <v>181</v>
      </c>
      <c r="D164" s="14">
        <v>0</v>
      </c>
    </row>
    <row r="165" spans="2:4" x14ac:dyDescent="0.25">
      <c r="B165" s="29" t="s">
        <v>20</v>
      </c>
      <c r="C165" s="14" t="s">
        <v>182</v>
      </c>
      <c r="D165" s="14">
        <v>0</v>
      </c>
    </row>
    <row r="166" spans="2:4" x14ac:dyDescent="0.25">
      <c r="B166" s="29" t="s">
        <v>21</v>
      </c>
      <c r="C166" s="14" t="s">
        <v>179</v>
      </c>
      <c r="D166" s="14">
        <v>115</v>
      </c>
    </row>
    <row r="167" spans="2:4" x14ac:dyDescent="0.25">
      <c r="B167" s="29" t="s">
        <v>21</v>
      </c>
      <c r="C167" s="14" t="s">
        <v>189</v>
      </c>
      <c r="D167" s="14">
        <v>11</v>
      </c>
    </row>
    <row r="168" spans="2:4" x14ac:dyDescent="0.25">
      <c r="B168" s="29" t="s">
        <v>21</v>
      </c>
      <c r="C168" s="14" t="s">
        <v>190</v>
      </c>
      <c r="D168" s="14">
        <v>4</v>
      </c>
    </row>
    <row r="169" spans="2:4" x14ac:dyDescent="0.25">
      <c r="B169" s="29" t="s">
        <v>21</v>
      </c>
      <c r="C169" s="14" t="s">
        <v>180</v>
      </c>
      <c r="D169" s="14">
        <v>0</v>
      </c>
    </row>
    <row r="170" spans="2:4" x14ac:dyDescent="0.25">
      <c r="B170" s="29" t="s">
        <v>21</v>
      </c>
      <c r="C170" s="14" t="s">
        <v>181</v>
      </c>
      <c r="D170" s="14">
        <v>0</v>
      </c>
    </row>
    <row r="171" spans="2:4" x14ac:dyDescent="0.25">
      <c r="B171" s="29" t="s">
        <v>21</v>
      </c>
      <c r="C171" s="14" t="s">
        <v>182</v>
      </c>
      <c r="D171" s="14">
        <v>0</v>
      </c>
    </row>
    <row r="172" spans="2:4" x14ac:dyDescent="0.25">
      <c r="B172" s="29" t="s">
        <v>22</v>
      </c>
      <c r="C172" s="14" t="s">
        <v>179</v>
      </c>
      <c r="D172" s="14">
        <v>1366</v>
      </c>
    </row>
    <row r="173" spans="2:4" x14ac:dyDescent="0.25">
      <c r="B173" s="29" t="s">
        <v>22</v>
      </c>
      <c r="C173" s="14" t="s">
        <v>189</v>
      </c>
      <c r="D173" s="14">
        <v>250</v>
      </c>
    </row>
    <row r="174" spans="2:4" x14ac:dyDescent="0.25">
      <c r="B174" s="29" t="s">
        <v>22</v>
      </c>
      <c r="C174" s="14" t="s">
        <v>190</v>
      </c>
      <c r="D174" s="14">
        <v>36</v>
      </c>
    </row>
    <row r="175" spans="2:4" x14ac:dyDescent="0.25">
      <c r="B175" s="29" t="s">
        <v>22</v>
      </c>
      <c r="C175" s="14" t="s">
        <v>180</v>
      </c>
      <c r="D175" s="14">
        <v>7</v>
      </c>
    </row>
    <row r="176" spans="2:4" x14ac:dyDescent="0.25">
      <c r="B176" s="29" t="s">
        <v>22</v>
      </c>
      <c r="C176" s="14" t="s">
        <v>181</v>
      </c>
      <c r="D176" s="14">
        <v>0</v>
      </c>
    </row>
    <row r="177" spans="2:4" x14ac:dyDescent="0.25">
      <c r="B177" s="29" t="s">
        <v>22</v>
      </c>
      <c r="C177" s="14" t="s">
        <v>182</v>
      </c>
      <c r="D177" s="14">
        <v>0</v>
      </c>
    </row>
    <row r="178" spans="2:4" x14ac:dyDescent="0.25">
      <c r="B178" s="29" t="s">
        <v>23</v>
      </c>
      <c r="C178" s="14" t="s">
        <v>179</v>
      </c>
      <c r="D178" s="14">
        <v>80</v>
      </c>
    </row>
    <row r="179" spans="2:4" x14ac:dyDescent="0.25">
      <c r="B179" s="29" t="s">
        <v>23</v>
      </c>
      <c r="C179" s="14" t="s">
        <v>189</v>
      </c>
      <c r="D179" s="14">
        <v>2</v>
      </c>
    </row>
    <row r="180" spans="2:4" x14ac:dyDescent="0.25">
      <c r="B180" s="29" t="s">
        <v>23</v>
      </c>
      <c r="C180" s="14" t="s">
        <v>190</v>
      </c>
      <c r="D180" s="14">
        <v>3</v>
      </c>
    </row>
    <row r="181" spans="2:4" x14ac:dyDescent="0.25">
      <c r="B181" s="29" t="s">
        <v>23</v>
      </c>
      <c r="C181" s="14" t="s">
        <v>180</v>
      </c>
      <c r="D181" s="14">
        <v>0</v>
      </c>
    </row>
    <row r="182" spans="2:4" x14ac:dyDescent="0.25">
      <c r="B182" s="29" t="s">
        <v>23</v>
      </c>
      <c r="C182" s="14" t="s">
        <v>181</v>
      </c>
      <c r="D182" s="14">
        <v>0</v>
      </c>
    </row>
    <row r="183" spans="2:4" x14ac:dyDescent="0.25">
      <c r="B183" s="29" t="s">
        <v>23</v>
      </c>
      <c r="C183" s="14" t="s">
        <v>182</v>
      </c>
      <c r="D183" s="14">
        <v>0</v>
      </c>
    </row>
    <row r="184" spans="2:4" x14ac:dyDescent="0.25">
      <c r="B184" s="29" t="s">
        <v>24</v>
      </c>
      <c r="C184" s="14" t="s">
        <v>179</v>
      </c>
      <c r="D184" s="14">
        <v>0</v>
      </c>
    </row>
    <row r="185" spans="2:4" x14ac:dyDescent="0.25">
      <c r="B185" s="29" t="s">
        <v>24</v>
      </c>
      <c r="C185" s="14" t="s">
        <v>189</v>
      </c>
      <c r="D185" s="14">
        <v>0</v>
      </c>
    </row>
    <row r="186" spans="2:4" x14ac:dyDescent="0.25">
      <c r="B186" s="29" t="s">
        <v>24</v>
      </c>
      <c r="C186" s="14" t="s">
        <v>190</v>
      </c>
      <c r="D186" s="14">
        <v>0</v>
      </c>
    </row>
    <row r="187" spans="2:4" x14ac:dyDescent="0.25">
      <c r="B187" s="29" t="s">
        <v>24</v>
      </c>
      <c r="C187" s="14" t="s">
        <v>180</v>
      </c>
      <c r="D187" s="14">
        <v>0</v>
      </c>
    </row>
    <row r="188" spans="2:4" x14ac:dyDescent="0.25">
      <c r="B188" s="29" t="s">
        <v>24</v>
      </c>
      <c r="C188" s="14" t="s">
        <v>181</v>
      </c>
      <c r="D188" s="14">
        <v>0</v>
      </c>
    </row>
    <row r="189" spans="2:4" x14ac:dyDescent="0.25">
      <c r="B189" s="29" t="s">
        <v>24</v>
      </c>
      <c r="C189" s="14" t="s">
        <v>182</v>
      </c>
      <c r="D189" s="14">
        <v>0</v>
      </c>
    </row>
    <row r="190" spans="2:4" x14ac:dyDescent="0.25">
      <c r="B190" s="29" t="s">
        <v>25</v>
      </c>
      <c r="C190" s="14" t="s">
        <v>179</v>
      </c>
      <c r="D190" s="14">
        <v>32</v>
      </c>
    </row>
    <row r="191" spans="2:4" x14ac:dyDescent="0.25">
      <c r="B191" s="29" t="s">
        <v>25</v>
      </c>
      <c r="C191" s="14" t="s">
        <v>189</v>
      </c>
      <c r="D191" s="14">
        <v>67</v>
      </c>
    </row>
    <row r="192" spans="2:4" x14ac:dyDescent="0.25">
      <c r="B192" s="29" t="s">
        <v>25</v>
      </c>
      <c r="C192" s="14" t="s">
        <v>190</v>
      </c>
      <c r="D192" s="14">
        <v>37</v>
      </c>
    </row>
    <row r="193" spans="2:17" x14ac:dyDescent="0.25">
      <c r="B193" s="29" t="s">
        <v>25</v>
      </c>
      <c r="C193" s="14" t="s">
        <v>180</v>
      </c>
      <c r="D193" s="14">
        <v>1</v>
      </c>
    </row>
    <row r="194" spans="2:17" x14ac:dyDescent="0.25">
      <c r="B194" s="29" t="s">
        <v>25</v>
      </c>
      <c r="C194" s="14" t="s">
        <v>181</v>
      </c>
      <c r="D194" s="14">
        <v>0</v>
      </c>
    </row>
    <row r="195" spans="2:17" x14ac:dyDescent="0.25">
      <c r="B195" s="29" t="s">
        <v>25</v>
      </c>
      <c r="C195" s="14" t="s">
        <v>182</v>
      </c>
      <c r="D195" s="14">
        <v>0</v>
      </c>
    </row>
    <row r="199" spans="2:17" x14ac:dyDescent="0.25">
      <c r="B199" t="s">
        <v>167</v>
      </c>
    </row>
    <row r="200" spans="2:17" x14ac:dyDescent="0.25">
      <c r="B200" s="14" t="s">
        <v>183</v>
      </c>
      <c r="C200" s="14" t="s">
        <v>178</v>
      </c>
      <c r="D200" s="14" t="s">
        <v>26</v>
      </c>
    </row>
    <row r="201" spans="2:17" x14ac:dyDescent="0.25">
      <c r="B201" s="13" t="s">
        <v>16</v>
      </c>
      <c r="C201" s="14" t="s">
        <v>179</v>
      </c>
      <c r="D201" s="14">
        <v>82</v>
      </c>
      <c r="F201" s="32" t="s">
        <v>193</v>
      </c>
      <c r="G201" s="32" t="s">
        <v>194</v>
      </c>
    </row>
    <row r="202" spans="2:17" x14ac:dyDescent="0.25">
      <c r="B202" s="13" t="s">
        <v>16</v>
      </c>
      <c r="C202" s="14" t="s">
        <v>189</v>
      </c>
      <c r="D202" s="14">
        <v>34</v>
      </c>
      <c r="F202" s="32" t="s">
        <v>191</v>
      </c>
      <c r="G202" t="s">
        <v>24</v>
      </c>
      <c r="H202" t="s">
        <v>16</v>
      </c>
      <c r="I202" t="s">
        <v>17</v>
      </c>
      <c r="J202" t="s">
        <v>18</v>
      </c>
      <c r="K202" t="s">
        <v>19</v>
      </c>
      <c r="L202" t="s">
        <v>20</v>
      </c>
      <c r="M202" t="s">
        <v>21</v>
      </c>
      <c r="N202" t="s">
        <v>22</v>
      </c>
      <c r="O202" t="s">
        <v>25</v>
      </c>
      <c r="P202" t="s">
        <v>23</v>
      </c>
      <c r="Q202" t="s">
        <v>192</v>
      </c>
    </row>
    <row r="203" spans="2:17" x14ac:dyDescent="0.25">
      <c r="B203" s="13" t="s">
        <v>16</v>
      </c>
      <c r="C203" s="14" t="s">
        <v>190</v>
      </c>
      <c r="D203" s="14">
        <v>15</v>
      </c>
      <c r="F203" s="33" t="s">
        <v>179</v>
      </c>
      <c r="G203" s="34">
        <v>0</v>
      </c>
      <c r="H203" s="34">
        <v>82</v>
      </c>
      <c r="I203" s="34">
        <v>1735</v>
      </c>
      <c r="J203" s="34">
        <v>1771</v>
      </c>
      <c r="K203" s="34">
        <v>909</v>
      </c>
      <c r="L203" s="34">
        <v>612</v>
      </c>
      <c r="M203" s="34">
        <v>15</v>
      </c>
      <c r="N203" s="34">
        <v>518</v>
      </c>
      <c r="O203" s="34">
        <v>17</v>
      </c>
      <c r="P203" s="34">
        <v>1</v>
      </c>
      <c r="Q203" s="34">
        <v>5660</v>
      </c>
    </row>
    <row r="204" spans="2:17" x14ac:dyDescent="0.25">
      <c r="B204" s="13" t="s">
        <v>16</v>
      </c>
      <c r="C204" s="14" t="s">
        <v>180</v>
      </c>
      <c r="D204" s="14">
        <v>27</v>
      </c>
      <c r="F204" s="33" t="s">
        <v>189</v>
      </c>
      <c r="G204" s="34">
        <v>0</v>
      </c>
      <c r="H204" s="34">
        <v>34</v>
      </c>
      <c r="I204" s="34">
        <v>746</v>
      </c>
      <c r="J204" s="34">
        <v>681</v>
      </c>
      <c r="K204" s="34">
        <v>877</v>
      </c>
      <c r="L204" s="34">
        <v>1477</v>
      </c>
      <c r="M204" s="34">
        <v>1</v>
      </c>
      <c r="N204" s="34">
        <v>71</v>
      </c>
      <c r="O204" s="34">
        <v>34</v>
      </c>
      <c r="P204" s="34">
        <v>0</v>
      </c>
      <c r="Q204" s="34">
        <v>3921</v>
      </c>
    </row>
    <row r="205" spans="2:17" x14ac:dyDescent="0.25">
      <c r="B205" s="13" t="s">
        <v>16</v>
      </c>
      <c r="C205" s="14" t="s">
        <v>181</v>
      </c>
      <c r="D205" s="14">
        <v>10</v>
      </c>
      <c r="F205" s="33" t="s">
        <v>190</v>
      </c>
      <c r="G205" s="34">
        <v>0</v>
      </c>
      <c r="H205" s="34">
        <v>15</v>
      </c>
      <c r="I205" s="34">
        <v>247</v>
      </c>
      <c r="J205" s="34">
        <v>145</v>
      </c>
      <c r="K205" s="34">
        <v>190</v>
      </c>
      <c r="L205" s="34">
        <v>133</v>
      </c>
      <c r="M205" s="34">
        <v>0</v>
      </c>
      <c r="N205" s="34">
        <v>2</v>
      </c>
      <c r="O205" s="34">
        <v>0</v>
      </c>
      <c r="P205" s="34">
        <v>0</v>
      </c>
      <c r="Q205" s="34">
        <v>732</v>
      </c>
    </row>
    <row r="206" spans="2:17" x14ac:dyDescent="0.25">
      <c r="B206" s="13" t="s">
        <v>16</v>
      </c>
      <c r="C206" s="14" t="s">
        <v>182</v>
      </c>
      <c r="D206" s="14">
        <v>0</v>
      </c>
      <c r="F206" s="33" t="s">
        <v>180</v>
      </c>
      <c r="G206" s="34">
        <v>0</v>
      </c>
      <c r="H206" s="34">
        <v>27</v>
      </c>
      <c r="I206" s="34">
        <v>13</v>
      </c>
      <c r="J206" s="34">
        <v>27</v>
      </c>
      <c r="K206" s="34">
        <v>40</v>
      </c>
      <c r="L206" s="34">
        <v>0</v>
      </c>
      <c r="M206" s="34">
        <v>0</v>
      </c>
      <c r="N206" s="34">
        <v>1</v>
      </c>
      <c r="O206" s="34">
        <v>0</v>
      </c>
      <c r="P206" s="34">
        <v>0</v>
      </c>
      <c r="Q206" s="34">
        <v>108</v>
      </c>
    </row>
    <row r="207" spans="2:17" x14ac:dyDescent="0.25">
      <c r="B207" s="13" t="s">
        <v>17</v>
      </c>
      <c r="C207" s="14" t="s">
        <v>179</v>
      </c>
      <c r="D207" s="14">
        <v>1735</v>
      </c>
      <c r="F207" s="33" t="s">
        <v>181</v>
      </c>
      <c r="G207" s="34">
        <v>0</v>
      </c>
      <c r="H207" s="34">
        <v>10</v>
      </c>
      <c r="I207" s="34">
        <v>3</v>
      </c>
      <c r="J207" s="34">
        <v>8</v>
      </c>
      <c r="K207" s="34">
        <v>7</v>
      </c>
      <c r="L207" s="34">
        <v>1</v>
      </c>
      <c r="M207" s="34">
        <v>0</v>
      </c>
      <c r="N207" s="34">
        <v>0</v>
      </c>
      <c r="O207" s="34">
        <v>0</v>
      </c>
      <c r="P207" s="34">
        <v>0</v>
      </c>
      <c r="Q207" s="34">
        <v>29</v>
      </c>
    </row>
    <row r="208" spans="2:17" x14ac:dyDescent="0.25">
      <c r="B208" s="13" t="s">
        <v>17</v>
      </c>
      <c r="C208" s="14" t="s">
        <v>189</v>
      </c>
      <c r="D208" s="14">
        <v>746</v>
      </c>
      <c r="F208" s="33" t="s">
        <v>182</v>
      </c>
      <c r="G208" s="34">
        <v>0</v>
      </c>
      <c r="H208" s="34">
        <v>0</v>
      </c>
      <c r="I208" s="34">
        <v>0</v>
      </c>
      <c r="J208" s="34">
        <v>0</v>
      </c>
      <c r="K208" s="34">
        <v>1</v>
      </c>
      <c r="L208" s="34">
        <v>0</v>
      </c>
      <c r="M208" s="34">
        <v>0</v>
      </c>
      <c r="N208" s="34">
        <v>0</v>
      </c>
      <c r="O208" s="34">
        <v>0</v>
      </c>
      <c r="P208" s="34">
        <v>0</v>
      </c>
      <c r="Q208" s="34">
        <v>1</v>
      </c>
    </row>
    <row r="209" spans="2:17" x14ac:dyDescent="0.25">
      <c r="B209" s="13" t="s">
        <v>17</v>
      </c>
      <c r="C209" s="14" t="s">
        <v>190</v>
      </c>
      <c r="D209" s="14">
        <v>247</v>
      </c>
      <c r="F209" s="33" t="s">
        <v>192</v>
      </c>
      <c r="G209" s="34">
        <v>0</v>
      </c>
      <c r="H209" s="34">
        <v>168</v>
      </c>
      <c r="I209" s="34">
        <v>2744</v>
      </c>
      <c r="J209" s="34">
        <v>2632</v>
      </c>
      <c r="K209" s="34">
        <v>2024</v>
      </c>
      <c r="L209" s="34">
        <v>2223</v>
      </c>
      <c r="M209" s="34">
        <v>16</v>
      </c>
      <c r="N209" s="34">
        <v>592</v>
      </c>
      <c r="O209" s="34">
        <v>51</v>
      </c>
      <c r="P209" s="34">
        <v>1</v>
      </c>
      <c r="Q209" s="34">
        <v>10451</v>
      </c>
    </row>
    <row r="210" spans="2:17" x14ac:dyDescent="0.25">
      <c r="B210" s="13" t="s">
        <v>17</v>
      </c>
      <c r="C210" s="14" t="s">
        <v>180</v>
      </c>
      <c r="D210" s="14">
        <v>13</v>
      </c>
    </row>
    <row r="211" spans="2:17" x14ac:dyDescent="0.25">
      <c r="B211" s="13" t="s">
        <v>17</v>
      </c>
      <c r="C211" s="14" t="s">
        <v>181</v>
      </c>
      <c r="D211" s="14">
        <v>3</v>
      </c>
    </row>
    <row r="212" spans="2:17" x14ac:dyDescent="0.25">
      <c r="B212" s="13" t="s">
        <v>17</v>
      </c>
      <c r="C212" s="14" t="s">
        <v>182</v>
      </c>
      <c r="D212" s="14">
        <v>0</v>
      </c>
    </row>
    <row r="213" spans="2:17" x14ac:dyDescent="0.25">
      <c r="B213" s="13" t="s">
        <v>18</v>
      </c>
      <c r="C213" s="14" t="s">
        <v>179</v>
      </c>
      <c r="D213" s="14">
        <v>1771</v>
      </c>
    </row>
    <row r="214" spans="2:17" x14ac:dyDescent="0.25">
      <c r="B214" s="13" t="s">
        <v>18</v>
      </c>
      <c r="C214" s="14" t="s">
        <v>189</v>
      </c>
      <c r="D214" s="14">
        <v>681</v>
      </c>
    </row>
    <row r="215" spans="2:17" x14ac:dyDescent="0.25">
      <c r="B215" s="13" t="s">
        <v>18</v>
      </c>
      <c r="C215" s="14" t="s">
        <v>190</v>
      </c>
      <c r="D215" s="14">
        <v>145</v>
      </c>
    </row>
    <row r="216" spans="2:17" x14ac:dyDescent="0.25">
      <c r="B216" s="13" t="s">
        <v>18</v>
      </c>
      <c r="C216" s="14" t="s">
        <v>180</v>
      </c>
      <c r="D216" s="14">
        <v>27</v>
      </c>
    </row>
    <row r="217" spans="2:17" x14ac:dyDescent="0.25">
      <c r="B217" s="13" t="s">
        <v>18</v>
      </c>
      <c r="C217" s="14" t="s">
        <v>181</v>
      </c>
      <c r="D217" s="14">
        <v>8</v>
      </c>
    </row>
    <row r="218" spans="2:17" x14ac:dyDescent="0.25">
      <c r="B218" s="29" t="s">
        <v>18</v>
      </c>
      <c r="C218" s="14" t="s">
        <v>182</v>
      </c>
      <c r="D218" s="14">
        <v>0</v>
      </c>
    </row>
    <row r="219" spans="2:17" x14ac:dyDescent="0.25">
      <c r="B219" s="29" t="s">
        <v>19</v>
      </c>
      <c r="C219" s="14" t="s">
        <v>179</v>
      </c>
      <c r="D219" s="14">
        <v>909</v>
      </c>
    </row>
    <row r="220" spans="2:17" x14ac:dyDescent="0.25">
      <c r="B220" s="29" t="s">
        <v>19</v>
      </c>
      <c r="C220" s="14" t="s">
        <v>189</v>
      </c>
      <c r="D220" s="14">
        <v>877</v>
      </c>
    </row>
    <row r="221" spans="2:17" x14ac:dyDescent="0.25">
      <c r="B221" s="29" t="s">
        <v>19</v>
      </c>
      <c r="C221" s="14" t="s">
        <v>190</v>
      </c>
      <c r="D221" s="14">
        <v>190</v>
      </c>
    </row>
    <row r="222" spans="2:17" x14ac:dyDescent="0.25">
      <c r="B222" s="29" t="s">
        <v>19</v>
      </c>
      <c r="C222" s="14" t="s">
        <v>180</v>
      </c>
      <c r="D222" s="14">
        <v>40</v>
      </c>
    </row>
    <row r="223" spans="2:17" x14ac:dyDescent="0.25">
      <c r="B223" s="29" t="s">
        <v>19</v>
      </c>
      <c r="C223" s="14" t="s">
        <v>181</v>
      </c>
      <c r="D223" s="14">
        <v>7</v>
      </c>
    </row>
    <row r="224" spans="2:17" x14ac:dyDescent="0.25">
      <c r="B224" s="29" t="s">
        <v>19</v>
      </c>
      <c r="C224" s="14" t="s">
        <v>182</v>
      </c>
      <c r="D224" s="14">
        <v>1</v>
      </c>
    </row>
    <row r="225" spans="2:4" x14ac:dyDescent="0.25">
      <c r="B225" s="29" t="s">
        <v>20</v>
      </c>
      <c r="C225" s="14" t="s">
        <v>179</v>
      </c>
      <c r="D225" s="14">
        <v>612</v>
      </c>
    </row>
    <row r="226" spans="2:4" x14ac:dyDescent="0.25">
      <c r="B226" s="29" t="s">
        <v>20</v>
      </c>
      <c r="C226" s="14" t="s">
        <v>189</v>
      </c>
      <c r="D226" s="14">
        <v>1477</v>
      </c>
    </row>
    <row r="227" spans="2:4" x14ac:dyDescent="0.25">
      <c r="B227" s="29" t="s">
        <v>20</v>
      </c>
      <c r="C227" s="14" t="s">
        <v>190</v>
      </c>
      <c r="D227" s="14">
        <v>133</v>
      </c>
    </row>
    <row r="228" spans="2:4" x14ac:dyDescent="0.25">
      <c r="B228" s="29" t="s">
        <v>20</v>
      </c>
      <c r="C228" s="14" t="s">
        <v>180</v>
      </c>
      <c r="D228" s="14">
        <v>0</v>
      </c>
    </row>
    <row r="229" spans="2:4" x14ac:dyDescent="0.25">
      <c r="B229" s="29" t="s">
        <v>20</v>
      </c>
      <c r="C229" s="14" t="s">
        <v>181</v>
      </c>
      <c r="D229" s="14">
        <v>1</v>
      </c>
    </row>
    <row r="230" spans="2:4" x14ac:dyDescent="0.25">
      <c r="B230" s="29" t="s">
        <v>20</v>
      </c>
      <c r="C230" s="14" t="s">
        <v>182</v>
      </c>
      <c r="D230" s="14">
        <v>0</v>
      </c>
    </row>
    <row r="231" spans="2:4" x14ac:dyDescent="0.25">
      <c r="B231" s="29" t="s">
        <v>21</v>
      </c>
      <c r="C231" s="14" t="s">
        <v>179</v>
      </c>
      <c r="D231" s="14">
        <v>15</v>
      </c>
    </row>
    <row r="232" spans="2:4" x14ac:dyDescent="0.25">
      <c r="B232" s="29" t="s">
        <v>21</v>
      </c>
      <c r="C232" s="14" t="s">
        <v>189</v>
      </c>
      <c r="D232" s="14">
        <v>1</v>
      </c>
    </row>
    <row r="233" spans="2:4" x14ac:dyDescent="0.25">
      <c r="B233" s="29" t="s">
        <v>21</v>
      </c>
      <c r="C233" s="14" t="s">
        <v>190</v>
      </c>
      <c r="D233" s="14">
        <v>0</v>
      </c>
    </row>
    <row r="234" spans="2:4" x14ac:dyDescent="0.25">
      <c r="B234" s="29" t="s">
        <v>21</v>
      </c>
      <c r="C234" s="14" t="s">
        <v>180</v>
      </c>
      <c r="D234" s="14">
        <v>0</v>
      </c>
    </row>
    <row r="235" spans="2:4" x14ac:dyDescent="0.25">
      <c r="B235" s="29" t="s">
        <v>21</v>
      </c>
      <c r="C235" s="14" t="s">
        <v>181</v>
      </c>
      <c r="D235" s="14">
        <v>0</v>
      </c>
    </row>
    <row r="236" spans="2:4" x14ac:dyDescent="0.25">
      <c r="B236" s="29" t="s">
        <v>21</v>
      </c>
      <c r="C236" s="14" t="s">
        <v>182</v>
      </c>
      <c r="D236" s="14">
        <v>0</v>
      </c>
    </row>
    <row r="237" spans="2:4" x14ac:dyDescent="0.25">
      <c r="B237" s="29" t="s">
        <v>22</v>
      </c>
      <c r="C237" s="14" t="s">
        <v>179</v>
      </c>
      <c r="D237" s="14">
        <v>518</v>
      </c>
    </row>
    <row r="238" spans="2:4" x14ac:dyDescent="0.25">
      <c r="B238" s="29" t="s">
        <v>22</v>
      </c>
      <c r="C238" s="14" t="s">
        <v>189</v>
      </c>
      <c r="D238" s="14">
        <v>71</v>
      </c>
    </row>
    <row r="239" spans="2:4" x14ac:dyDescent="0.25">
      <c r="B239" s="29" t="s">
        <v>22</v>
      </c>
      <c r="C239" s="14" t="s">
        <v>190</v>
      </c>
      <c r="D239" s="14">
        <v>2</v>
      </c>
    </row>
    <row r="240" spans="2:4" x14ac:dyDescent="0.25">
      <c r="B240" s="29" t="s">
        <v>22</v>
      </c>
      <c r="C240" s="14" t="s">
        <v>180</v>
      </c>
      <c r="D240" s="14">
        <v>1</v>
      </c>
    </row>
    <row r="241" spans="2:4" x14ac:dyDescent="0.25">
      <c r="B241" s="29" t="s">
        <v>22</v>
      </c>
      <c r="C241" s="14" t="s">
        <v>181</v>
      </c>
      <c r="D241" s="14">
        <v>0</v>
      </c>
    </row>
    <row r="242" spans="2:4" x14ac:dyDescent="0.25">
      <c r="B242" s="29" t="s">
        <v>22</v>
      </c>
      <c r="C242" s="14" t="s">
        <v>182</v>
      </c>
      <c r="D242" s="14">
        <v>0</v>
      </c>
    </row>
    <row r="243" spans="2:4" x14ac:dyDescent="0.25">
      <c r="B243" s="29" t="s">
        <v>23</v>
      </c>
      <c r="C243" s="14" t="s">
        <v>179</v>
      </c>
      <c r="D243" s="14">
        <v>1</v>
      </c>
    </row>
    <row r="244" spans="2:4" x14ac:dyDescent="0.25">
      <c r="B244" s="29" t="s">
        <v>23</v>
      </c>
      <c r="C244" s="14" t="s">
        <v>189</v>
      </c>
      <c r="D244" s="14">
        <v>0</v>
      </c>
    </row>
    <row r="245" spans="2:4" x14ac:dyDescent="0.25">
      <c r="B245" s="29" t="s">
        <v>23</v>
      </c>
      <c r="C245" s="14" t="s">
        <v>190</v>
      </c>
      <c r="D245" s="14">
        <v>0</v>
      </c>
    </row>
    <row r="246" spans="2:4" x14ac:dyDescent="0.25">
      <c r="B246" s="29" t="s">
        <v>23</v>
      </c>
      <c r="C246" s="14" t="s">
        <v>180</v>
      </c>
      <c r="D246" s="14">
        <v>0</v>
      </c>
    </row>
    <row r="247" spans="2:4" x14ac:dyDescent="0.25">
      <c r="B247" s="29" t="s">
        <v>23</v>
      </c>
      <c r="C247" s="14" t="s">
        <v>181</v>
      </c>
      <c r="D247" s="14">
        <v>0</v>
      </c>
    </row>
    <row r="248" spans="2:4" x14ac:dyDescent="0.25">
      <c r="B248" s="29" t="s">
        <v>23</v>
      </c>
      <c r="C248" s="14" t="s">
        <v>182</v>
      </c>
      <c r="D248" s="14">
        <v>0</v>
      </c>
    </row>
    <row r="249" spans="2:4" x14ac:dyDescent="0.25">
      <c r="B249" s="29" t="s">
        <v>24</v>
      </c>
      <c r="C249" s="14" t="s">
        <v>179</v>
      </c>
      <c r="D249" s="14">
        <v>0</v>
      </c>
    </row>
    <row r="250" spans="2:4" x14ac:dyDescent="0.25">
      <c r="B250" s="29" t="s">
        <v>24</v>
      </c>
      <c r="C250" s="14" t="s">
        <v>189</v>
      </c>
      <c r="D250" s="14">
        <v>0</v>
      </c>
    </row>
    <row r="251" spans="2:4" x14ac:dyDescent="0.25">
      <c r="B251" s="29" t="s">
        <v>24</v>
      </c>
      <c r="C251" s="14" t="s">
        <v>190</v>
      </c>
      <c r="D251" s="14">
        <v>0</v>
      </c>
    </row>
    <row r="252" spans="2:4" x14ac:dyDescent="0.25">
      <c r="B252" s="29" t="s">
        <v>24</v>
      </c>
      <c r="C252" s="14" t="s">
        <v>180</v>
      </c>
      <c r="D252" s="14">
        <v>0</v>
      </c>
    </row>
    <row r="253" spans="2:4" x14ac:dyDescent="0.25">
      <c r="B253" s="29" t="s">
        <v>24</v>
      </c>
      <c r="C253" s="14" t="s">
        <v>181</v>
      </c>
      <c r="D253" s="14">
        <v>0</v>
      </c>
    </row>
    <row r="254" spans="2:4" x14ac:dyDescent="0.25">
      <c r="B254" s="29" t="s">
        <v>24</v>
      </c>
      <c r="C254" s="14" t="s">
        <v>182</v>
      </c>
      <c r="D254" s="14">
        <v>0</v>
      </c>
    </row>
    <row r="255" spans="2:4" x14ac:dyDescent="0.25">
      <c r="B255" s="29" t="s">
        <v>25</v>
      </c>
      <c r="C255" s="14" t="s">
        <v>179</v>
      </c>
      <c r="D255" s="14">
        <v>17</v>
      </c>
    </row>
    <row r="256" spans="2:4" x14ac:dyDescent="0.25">
      <c r="B256" s="29" t="s">
        <v>25</v>
      </c>
      <c r="C256" s="14" t="s">
        <v>189</v>
      </c>
      <c r="D256" s="14">
        <v>34</v>
      </c>
    </row>
    <row r="257" spans="2:17" x14ac:dyDescent="0.25">
      <c r="B257" s="29" t="s">
        <v>25</v>
      </c>
      <c r="C257" s="14" t="s">
        <v>190</v>
      </c>
      <c r="D257" s="14">
        <v>0</v>
      </c>
    </row>
    <row r="258" spans="2:17" x14ac:dyDescent="0.25">
      <c r="B258" s="29" t="s">
        <v>25</v>
      </c>
      <c r="C258" s="14" t="s">
        <v>180</v>
      </c>
      <c r="D258" s="14">
        <v>0</v>
      </c>
    </row>
    <row r="259" spans="2:17" x14ac:dyDescent="0.25">
      <c r="B259" s="29" t="s">
        <v>25</v>
      </c>
      <c r="C259" s="14" t="s">
        <v>181</v>
      </c>
      <c r="D259" s="14">
        <v>0</v>
      </c>
    </row>
    <row r="260" spans="2:17" x14ac:dyDescent="0.25">
      <c r="B260" s="29" t="s">
        <v>25</v>
      </c>
      <c r="C260" s="14" t="s">
        <v>182</v>
      </c>
      <c r="D260" s="14">
        <v>0</v>
      </c>
    </row>
    <row r="264" spans="2:17" x14ac:dyDescent="0.25">
      <c r="B264" t="s">
        <v>168</v>
      </c>
    </row>
    <row r="265" spans="2:17" x14ac:dyDescent="0.25">
      <c r="B265" s="14" t="s">
        <v>183</v>
      </c>
      <c r="C265" s="14" t="s">
        <v>178</v>
      </c>
      <c r="D265" s="14" t="s">
        <v>26</v>
      </c>
    </row>
    <row r="266" spans="2:17" x14ac:dyDescent="0.25">
      <c r="B266" s="13" t="s">
        <v>16</v>
      </c>
      <c r="C266" s="14" t="s">
        <v>179</v>
      </c>
      <c r="D266" s="14">
        <v>94</v>
      </c>
      <c r="F266" s="32" t="s">
        <v>193</v>
      </c>
      <c r="G266" s="32" t="s">
        <v>194</v>
      </c>
    </row>
    <row r="267" spans="2:17" x14ac:dyDescent="0.25">
      <c r="B267" s="13" t="s">
        <v>16</v>
      </c>
      <c r="C267" s="14" t="s">
        <v>189</v>
      </c>
      <c r="D267" s="14">
        <v>32</v>
      </c>
      <c r="F267" s="32" t="s">
        <v>191</v>
      </c>
      <c r="G267" t="s">
        <v>24</v>
      </c>
      <c r="H267" t="s">
        <v>16</v>
      </c>
      <c r="I267" t="s">
        <v>17</v>
      </c>
      <c r="J267" t="s">
        <v>18</v>
      </c>
      <c r="K267" t="s">
        <v>19</v>
      </c>
      <c r="L267" t="s">
        <v>20</v>
      </c>
      <c r="M267" t="s">
        <v>21</v>
      </c>
      <c r="N267" t="s">
        <v>22</v>
      </c>
      <c r="O267" t="s">
        <v>25</v>
      </c>
      <c r="P267" t="s">
        <v>23</v>
      </c>
      <c r="Q267" t="s">
        <v>192</v>
      </c>
    </row>
    <row r="268" spans="2:17" x14ac:dyDescent="0.25">
      <c r="B268" s="13" t="s">
        <v>16</v>
      </c>
      <c r="C268" s="14" t="s">
        <v>190</v>
      </c>
      <c r="D268" s="14">
        <v>13</v>
      </c>
      <c r="F268" s="33" t="s">
        <v>179</v>
      </c>
      <c r="G268" s="34">
        <v>0</v>
      </c>
      <c r="H268" s="34">
        <v>94</v>
      </c>
      <c r="I268" s="34">
        <v>1128</v>
      </c>
      <c r="J268" s="34">
        <v>1959</v>
      </c>
      <c r="K268" s="34">
        <v>789</v>
      </c>
      <c r="L268" s="34">
        <v>131</v>
      </c>
      <c r="M268" s="34">
        <v>13</v>
      </c>
      <c r="N268" s="34">
        <v>214</v>
      </c>
      <c r="O268" s="34">
        <v>30</v>
      </c>
      <c r="P268" s="34">
        <v>2</v>
      </c>
      <c r="Q268" s="34">
        <v>4360</v>
      </c>
    </row>
    <row r="269" spans="2:17" x14ac:dyDescent="0.25">
      <c r="B269" s="13" t="s">
        <v>16</v>
      </c>
      <c r="C269" s="14" t="s">
        <v>180</v>
      </c>
      <c r="D269" s="14">
        <v>3</v>
      </c>
      <c r="F269" s="33" t="s">
        <v>189</v>
      </c>
      <c r="G269" s="34">
        <v>0</v>
      </c>
      <c r="H269" s="34">
        <v>32</v>
      </c>
      <c r="I269" s="34">
        <v>953</v>
      </c>
      <c r="J269" s="34">
        <v>536</v>
      </c>
      <c r="K269" s="34">
        <v>667</v>
      </c>
      <c r="L269" s="34">
        <v>787</v>
      </c>
      <c r="M269" s="34">
        <v>23</v>
      </c>
      <c r="N269" s="34">
        <v>9</v>
      </c>
      <c r="O269" s="34">
        <v>13</v>
      </c>
      <c r="P269" s="34">
        <v>9</v>
      </c>
      <c r="Q269" s="34">
        <v>3029</v>
      </c>
    </row>
    <row r="270" spans="2:17" x14ac:dyDescent="0.25">
      <c r="B270" s="13" t="s">
        <v>16</v>
      </c>
      <c r="C270" s="14" t="s">
        <v>181</v>
      </c>
      <c r="D270" s="14">
        <v>1</v>
      </c>
      <c r="F270" s="33" t="s">
        <v>190</v>
      </c>
      <c r="G270" s="34">
        <v>0</v>
      </c>
      <c r="H270" s="34">
        <v>13</v>
      </c>
      <c r="I270" s="34">
        <v>220</v>
      </c>
      <c r="J270" s="34">
        <v>106</v>
      </c>
      <c r="K270" s="34">
        <v>335</v>
      </c>
      <c r="L270" s="34">
        <v>601</v>
      </c>
      <c r="M270" s="34">
        <v>4</v>
      </c>
      <c r="N270" s="34">
        <v>4</v>
      </c>
      <c r="O270" s="34">
        <v>52</v>
      </c>
      <c r="P270" s="34">
        <v>2</v>
      </c>
      <c r="Q270" s="34">
        <v>1337</v>
      </c>
    </row>
    <row r="271" spans="2:17" x14ac:dyDescent="0.25">
      <c r="B271" s="13" t="s">
        <v>16</v>
      </c>
      <c r="C271" s="14" t="s">
        <v>182</v>
      </c>
      <c r="D271" s="14">
        <v>0</v>
      </c>
      <c r="F271" s="33" t="s">
        <v>180</v>
      </c>
      <c r="G271" s="34">
        <v>0</v>
      </c>
      <c r="H271" s="34">
        <v>3</v>
      </c>
      <c r="I271" s="34">
        <v>7</v>
      </c>
      <c r="J271" s="34">
        <v>8</v>
      </c>
      <c r="K271" s="34">
        <v>46</v>
      </c>
      <c r="L271" s="34">
        <v>220</v>
      </c>
      <c r="M271" s="34">
        <v>0</v>
      </c>
      <c r="N271" s="34">
        <v>0</v>
      </c>
      <c r="O271" s="34">
        <v>0</v>
      </c>
      <c r="P271" s="34">
        <v>0</v>
      </c>
      <c r="Q271" s="34">
        <v>284</v>
      </c>
    </row>
    <row r="272" spans="2:17" x14ac:dyDescent="0.25">
      <c r="B272" s="13" t="s">
        <v>17</v>
      </c>
      <c r="C272" s="14" t="s">
        <v>179</v>
      </c>
      <c r="D272" s="14">
        <v>1128</v>
      </c>
      <c r="F272" s="33" t="s">
        <v>181</v>
      </c>
      <c r="G272" s="34">
        <v>0</v>
      </c>
      <c r="H272" s="34">
        <v>1</v>
      </c>
      <c r="I272" s="34">
        <v>0</v>
      </c>
      <c r="J272" s="34">
        <v>0</v>
      </c>
      <c r="K272" s="34">
        <v>1</v>
      </c>
      <c r="L272" s="34">
        <v>0</v>
      </c>
      <c r="M272" s="34">
        <v>0</v>
      </c>
      <c r="N272" s="34">
        <v>0</v>
      </c>
      <c r="O272" s="34">
        <v>0</v>
      </c>
      <c r="P272" s="34">
        <v>0</v>
      </c>
      <c r="Q272" s="34">
        <v>2</v>
      </c>
    </row>
    <row r="273" spans="2:17" x14ac:dyDescent="0.25">
      <c r="B273" s="13" t="s">
        <v>17</v>
      </c>
      <c r="C273" s="14" t="s">
        <v>189</v>
      </c>
      <c r="D273" s="14">
        <v>953</v>
      </c>
      <c r="F273" s="33" t="s">
        <v>182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  <c r="O273" s="34">
        <v>0</v>
      </c>
      <c r="P273" s="34">
        <v>0</v>
      </c>
      <c r="Q273" s="34">
        <v>0</v>
      </c>
    </row>
    <row r="274" spans="2:17" x14ac:dyDescent="0.25">
      <c r="B274" s="13" t="s">
        <v>17</v>
      </c>
      <c r="C274" s="14" t="s">
        <v>190</v>
      </c>
      <c r="D274" s="14">
        <v>220</v>
      </c>
      <c r="F274" s="33" t="s">
        <v>192</v>
      </c>
      <c r="G274" s="34">
        <v>0</v>
      </c>
      <c r="H274" s="34">
        <v>143</v>
      </c>
      <c r="I274" s="34">
        <v>2308</v>
      </c>
      <c r="J274" s="34">
        <v>2609</v>
      </c>
      <c r="K274" s="34">
        <v>1838</v>
      </c>
      <c r="L274" s="34">
        <v>1739</v>
      </c>
      <c r="M274" s="34">
        <v>40</v>
      </c>
      <c r="N274" s="34">
        <v>227</v>
      </c>
      <c r="O274" s="34">
        <v>95</v>
      </c>
      <c r="P274" s="34">
        <v>13</v>
      </c>
      <c r="Q274" s="34">
        <v>9012</v>
      </c>
    </row>
    <row r="275" spans="2:17" x14ac:dyDescent="0.25">
      <c r="B275" s="13" t="s">
        <v>17</v>
      </c>
      <c r="C275" s="14" t="s">
        <v>180</v>
      </c>
      <c r="D275" s="14">
        <v>7</v>
      </c>
    </row>
    <row r="276" spans="2:17" x14ac:dyDescent="0.25">
      <c r="B276" s="13" t="s">
        <v>17</v>
      </c>
      <c r="C276" s="14" t="s">
        <v>181</v>
      </c>
      <c r="D276" s="14">
        <v>0</v>
      </c>
    </row>
    <row r="277" spans="2:17" x14ac:dyDescent="0.25">
      <c r="B277" s="13" t="s">
        <v>17</v>
      </c>
      <c r="C277" s="14" t="s">
        <v>182</v>
      </c>
      <c r="D277" s="14">
        <v>0</v>
      </c>
    </row>
    <row r="278" spans="2:17" x14ac:dyDescent="0.25">
      <c r="B278" s="13" t="s">
        <v>18</v>
      </c>
      <c r="C278" s="14" t="s">
        <v>179</v>
      </c>
      <c r="D278" s="14">
        <v>1959</v>
      </c>
    </row>
    <row r="279" spans="2:17" x14ac:dyDescent="0.25">
      <c r="B279" s="13" t="s">
        <v>18</v>
      </c>
      <c r="C279" s="14" t="s">
        <v>189</v>
      </c>
      <c r="D279" s="14">
        <v>536</v>
      </c>
    </row>
    <row r="280" spans="2:17" x14ac:dyDescent="0.25">
      <c r="B280" s="13" t="s">
        <v>18</v>
      </c>
      <c r="C280" s="14" t="s">
        <v>190</v>
      </c>
      <c r="D280" s="14">
        <v>106</v>
      </c>
    </row>
    <row r="281" spans="2:17" x14ac:dyDescent="0.25">
      <c r="B281" s="13" t="s">
        <v>18</v>
      </c>
      <c r="C281" s="14" t="s">
        <v>180</v>
      </c>
      <c r="D281" s="14">
        <v>8</v>
      </c>
    </row>
    <row r="282" spans="2:17" x14ac:dyDescent="0.25">
      <c r="B282" s="13" t="s">
        <v>18</v>
      </c>
      <c r="C282" s="14" t="s">
        <v>181</v>
      </c>
      <c r="D282" s="14">
        <v>0</v>
      </c>
    </row>
    <row r="283" spans="2:17" x14ac:dyDescent="0.25">
      <c r="B283" s="29" t="s">
        <v>18</v>
      </c>
      <c r="C283" s="14" t="s">
        <v>182</v>
      </c>
      <c r="D283" s="14">
        <v>0</v>
      </c>
    </row>
    <row r="284" spans="2:17" x14ac:dyDescent="0.25">
      <c r="B284" s="29" t="s">
        <v>19</v>
      </c>
      <c r="C284" s="14" t="s">
        <v>179</v>
      </c>
      <c r="D284" s="14">
        <v>789</v>
      </c>
    </row>
    <row r="285" spans="2:17" x14ac:dyDescent="0.25">
      <c r="B285" s="29" t="s">
        <v>19</v>
      </c>
      <c r="C285" s="14" t="s">
        <v>189</v>
      </c>
      <c r="D285" s="14">
        <v>667</v>
      </c>
      <c r="G285" s="20"/>
      <c r="H285" s="20"/>
      <c r="I285" s="20"/>
      <c r="J285" s="20"/>
      <c r="K285" s="20"/>
      <c r="L285" s="20"/>
    </row>
    <row r="286" spans="2:17" x14ac:dyDescent="0.25">
      <c r="B286" s="29" t="s">
        <v>19</v>
      </c>
      <c r="C286" s="14" t="s">
        <v>190</v>
      </c>
      <c r="D286" s="14">
        <v>335</v>
      </c>
      <c r="G286" s="20"/>
      <c r="H286" s="20"/>
      <c r="I286" s="20"/>
      <c r="J286" s="20"/>
      <c r="K286" s="20"/>
      <c r="L286" s="20"/>
    </row>
    <row r="287" spans="2:17" x14ac:dyDescent="0.25">
      <c r="B287" s="29" t="s">
        <v>19</v>
      </c>
      <c r="C287" s="14" t="s">
        <v>180</v>
      </c>
      <c r="D287" s="14">
        <v>46</v>
      </c>
      <c r="G287" s="36"/>
      <c r="H287" s="20"/>
      <c r="I287" s="20"/>
      <c r="J287" s="20"/>
      <c r="K287" s="20"/>
      <c r="L287" s="20"/>
    </row>
    <row r="288" spans="2:17" x14ac:dyDescent="0.25">
      <c r="B288" s="29" t="s">
        <v>19</v>
      </c>
      <c r="C288" s="14" t="s">
        <v>181</v>
      </c>
      <c r="D288" s="14">
        <v>1</v>
      </c>
      <c r="G288" s="20"/>
      <c r="H288" s="20"/>
      <c r="I288" s="20"/>
      <c r="J288" s="20"/>
      <c r="K288" s="20"/>
      <c r="L288" s="20"/>
    </row>
    <row r="289" spans="2:12" x14ac:dyDescent="0.25">
      <c r="B289" s="29" t="s">
        <v>19</v>
      </c>
      <c r="C289" s="14" t="s">
        <v>182</v>
      </c>
      <c r="D289" s="14">
        <v>0</v>
      </c>
      <c r="G289" s="20"/>
      <c r="H289" s="20"/>
      <c r="I289" s="20"/>
      <c r="J289" s="20"/>
      <c r="K289" s="20"/>
      <c r="L289" s="20"/>
    </row>
    <row r="290" spans="2:12" x14ac:dyDescent="0.25">
      <c r="B290" s="29" t="s">
        <v>20</v>
      </c>
      <c r="C290" s="14" t="s">
        <v>179</v>
      </c>
      <c r="D290" s="14">
        <v>131</v>
      </c>
      <c r="G290" s="20"/>
      <c r="H290" s="20"/>
      <c r="I290" s="20"/>
      <c r="J290" s="20"/>
      <c r="K290" s="20"/>
      <c r="L290" s="20"/>
    </row>
    <row r="291" spans="2:12" x14ac:dyDescent="0.25">
      <c r="B291" s="29" t="s">
        <v>20</v>
      </c>
      <c r="C291" s="14" t="s">
        <v>189</v>
      </c>
      <c r="D291" s="14">
        <v>787</v>
      </c>
      <c r="G291" s="20"/>
      <c r="H291" s="36"/>
      <c r="I291" s="20"/>
      <c r="J291" s="20"/>
      <c r="K291" s="20"/>
      <c r="L291" s="20"/>
    </row>
    <row r="292" spans="2:12" x14ac:dyDescent="0.25">
      <c r="B292" s="29" t="s">
        <v>20</v>
      </c>
      <c r="C292" s="14" t="s">
        <v>190</v>
      </c>
      <c r="D292" s="14">
        <v>601</v>
      </c>
      <c r="G292" s="20"/>
      <c r="H292" s="20"/>
      <c r="I292" s="20"/>
      <c r="J292" s="20"/>
      <c r="K292" s="20"/>
      <c r="L292" s="20"/>
    </row>
    <row r="293" spans="2:12" x14ac:dyDescent="0.25">
      <c r="B293" s="29" t="s">
        <v>20</v>
      </c>
      <c r="C293" s="14" t="s">
        <v>180</v>
      </c>
      <c r="D293" s="14">
        <v>220</v>
      </c>
      <c r="G293" s="20"/>
      <c r="H293" s="20"/>
      <c r="I293" s="20"/>
      <c r="J293" s="20"/>
      <c r="K293" s="20"/>
      <c r="L293" s="20"/>
    </row>
    <row r="294" spans="2:12" x14ac:dyDescent="0.25">
      <c r="B294" s="29" t="s">
        <v>20</v>
      </c>
      <c r="C294" s="14" t="s">
        <v>181</v>
      </c>
      <c r="D294" s="14">
        <v>0</v>
      </c>
      <c r="G294" s="20"/>
      <c r="H294" s="20"/>
      <c r="I294" s="20"/>
      <c r="J294" s="20"/>
      <c r="K294" s="20"/>
      <c r="L294" s="20"/>
    </row>
    <row r="295" spans="2:12" x14ac:dyDescent="0.25">
      <c r="B295" s="29" t="s">
        <v>20</v>
      </c>
      <c r="C295" s="14" t="s">
        <v>182</v>
      </c>
      <c r="D295" s="14">
        <v>0</v>
      </c>
    </row>
    <row r="296" spans="2:12" x14ac:dyDescent="0.25">
      <c r="B296" s="29" t="s">
        <v>21</v>
      </c>
      <c r="C296" s="14" t="s">
        <v>179</v>
      </c>
      <c r="D296" s="14">
        <v>13</v>
      </c>
    </row>
    <row r="297" spans="2:12" x14ac:dyDescent="0.25">
      <c r="B297" s="29" t="s">
        <v>21</v>
      </c>
      <c r="C297" s="14" t="s">
        <v>189</v>
      </c>
      <c r="D297" s="14">
        <v>23</v>
      </c>
    </row>
    <row r="298" spans="2:12" x14ac:dyDescent="0.25">
      <c r="B298" s="29" t="s">
        <v>21</v>
      </c>
      <c r="C298" s="14" t="s">
        <v>190</v>
      </c>
      <c r="D298" s="14">
        <v>4</v>
      </c>
    </row>
    <row r="299" spans="2:12" x14ac:dyDescent="0.25">
      <c r="B299" s="29" t="s">
        <v>21</v>
      </c>
      <c r="C299" s="14" t="s">
        <v>180</v>
      </c>
      <c r="D299" s="14">
        <v>0</v>
      </c>
    </row>
    <row r="300" spans="2:12" x14ac:dyDescent="0.25">
      <c r="B300" s="29" t="s">
        <v>21</v>
      </c>
      <c r="C300" s="14" t="s">
        <v>181</v>
      </c>
      <c r="D300" s="14">
        <v>0</v>
      </c>
    </row>
    <row r="301" spans="2:12" x14ac:dyDescent="0.25">
      <c r="B301" s="29" t="s">
        <v>21</v>
      </c>
      <c r="C301" s="14" t="s">
        <v>182</v>
      </c>
      <c r="D301" s="14">
        <v>0</v>
      </c>
    </row>
    <row r="302" spans="2:12" x14ac:dyDescent="0.25">
      <c r="B302" s="29" t="s">
        <v>22</v>
      </c>
      <c r="C302" s="14" t="s">
        <v>179</v>
      </c>
      <c r="D302" s="14">
        <v>214</v>
      </c>
    </row>
    <row r="303" spans="2:12" x14ac:dyDescent="0.25">
      <c r="B303" s="29" t="s">
        <v>22</v>
      </c>
      <c r="C303" s="14" t="s">
        <v>189</v>
      </c>
      <c r="D303" s="14">
        <v>9</v>
      </c>
    </row>
    <row r="304" spans="2:12" x14ac:dyDescent="0.25">
      <c r="B304" s="29" t="s">
        <v>22</v>
      </c>
      <c r="C304" s="14" t="s">
        <v>190</v>
      </c>
      <c r="D304" s="14">
        <v>4</v>
      </c>
    </row>
    <row r="305" spans="2:4" x14ac:dyDescent="0.25">
      <c r="B305" s="29" t="s">
        <v>22</v>
      </c>
      <c r="C305" s="14" t="s">
        <v>180</v>
      </c>
      <c r="D305" s="14">
        <v>0</v>
      </c>
    </row>
    <row r="306" spans="2:4" x14ac:dyDescent="0.25">
      <c r="B306" s="29" t="s">
        <v>22</v>
      </c>
      <c r="C306" s="14" t="s">
        <v>181</v>
      </c>
      <c r="D306" s="14">
        <v>0</v>
      </c>
    </row>
    <row r="307" spans="2:4" x14ac:dyDescent="0.25">
      <c r="B307" s="29" t="s">
        <v>22</v>
      </c>
      <c r="C307" s="14" t="s">
        <v>182</v>
      </c>
      <c r="D307" s="14">
        <v>0</v>
      </c>
    </row>
    <row r="308" spans="2:4" x14ac:dyDescent="0.25">
      <c r="B308" s="29" t="s">
        <v>23</v>
      </c>
      <c r="C308" s="14" t="s">
        <v>179</v>
      </c>
      <c r="D308" s="14">
        <v>2</v>
      </c>
    </row>
    <row r="309" spans="2:4" x14ac:dyDescent="0.25">
      <c r="B309" s="29" t="s">
        <v>23</v>
      </c>
      <c r="C309" s="14" t="s">
        <v>189</v>
      </c>
      <c r="D309" s="14">
        <v>9</v>
      </c>
    </row>
    <row r="310" spans="2:4" x14ac:dyDescent="0.25">
      <c r="B310" s="29" t="s">
        <v>23</v>
      </c>
      <c r="C310" s="14" t="s">
        <v>190</v>
      </c>
      <c r="D310" s="14">
        <v>2</v>
      </c>
    </row>
    <row r="311" spans="2:4" x14ac:dyDescent="0.25">
      <c r="B311" s="29" t="s">
        <v>23</v>
      </c>
      <c r="C311" s="14" t="s">
        <v>180</v>
      </c>
      <c r="D311" s="14">
        <v>0</v>
      </c>
    </row>
    <row r="312" spans="2:4" x14ac:dyDescent="0.25">
      <c r="B312" s="29" t="s">
        <v>23</v>
      </c>
      <c r="C312" s="14" t="s">
        <v>181</v>
      </c>
      <c r="D312" s="14">
        <v>0</v>
      </c>
    </row>
    <row r="313" spans="2:4" x14ac:dyDescent="0.25">
      <c r="B313" s="29" t="s">
        <v>23</v>
      </c>
      <c r="C313" s="14" t="s">
        <v>182</v>
      </c>
      <c r="D313" s="14">
        <v>0</v>
      </c>
    </row>
    <row r="314" spans="2:4" x14ac:dyDescent="0.25">
      <c r="B314" s="29" t="s">
        <v>24</v>
      </c>
      <c r="C314" s="14" t="s">
        <v>179</v>
      </c>
      <c r="D314" s="14">
        <v>0</v>
      </c>
    </row>
    <row r="315" spans="2:4" x14ac:dyDescent="0.25">
      <c r="B315" s="29" t="s">
        <v>24</v>
      </c>
      <c r="C315" s="14" t="s">
        <v>189</v>
      </c>
      <c r="D315" s="14">
        <v>0</v>
      </c>
    </row>
    <row r="316" spans="2:4" x14ac:dyDescent="0.25">
      <c r="B316" s="29" t="s">
        <v>24</v>
      </c>
      <c r="C316" s="14" t="s">
        <v>190</v>
      </c>
      <c r="D316" s="14">
        <v>0</v>
      </c>
    </row>
    <row r="317" spans="2:4" x14ac:dyDescent="0.25">
      <c r="B317" s="29" t="s">
        <v>24</v>
      </c>
      <c r="C317" s="14" t="s">
        <v>180</v>
      </c>
      <c r="D317" s="14">
        <v>0</v>
      </c>
    </row>
    <row r="318" spans="2:4" x14ac:dyDescent="0.25">
      <c r="B318" s="29" t="s">
        <v>24</v>
      </c>
      <c r="C318" s="14" t="s">
        <v>181</v>
      </c>
      <c r="D318" s="14">
        <v>0</v>
      </c>
    </row>
    <row r="319" spans="2:4" x14ac:dyDescent="0.25">
      <c r="B319" s="29" t="s">
        <v>24</v>
      </c>
      <c r="C319" s="14" t="s">
        <v>182</v>
      </c>
      <c r="D319" s="14">
        <v>0</v>
      </c>
    </row>
    <row r="320" spans="2:4" x14ac:dyDescent="0.25">
      <c r="B320" s="29" t="s">
        <v>25</v>
      </c>
      <c r="C320" s="14" t="s">
        <v>179</v>
      </c>
      <c r="D320" s="14">
        <v>30</v>
      </c>
    </row>
    <row r="321" spans="2:16" x14ac:dyDescent="0.25">
      <c r="B321" s="29" t="s">
        <v>25</v>
      </c>
      <c r="C321" s="14" t="s">
        <v>189</v>
      </c>
      <c r="D321" s="14">
        <v>13</v>
      </c>
    </row>
    <row r="322" spans="2:16" x14ac:dyDescent="0.25">
      <c r="B322" s="29" t="s">
        <v>25</v>
      </c>
      <c r="C322" s="14" t="s">
        <v>190</v>
      </c>
      <c r="D322" s="14">
        <v>52</v>
      </c>
    </row>
    <row r="323" spans="2:16" x14ac:dyDescent="0.25">
      <c r="B323" s="29" t="s">
        <v>25</v>
      </c>
      <c r="C323" s="14" t="s">
        <v>180</v>
      </c>
      <c r="D323" s="14">
        <v>0</v>
      </c>
    </row>
    <row r="324" spans="2:16" x14ac:dyDescent="0.25">
      <c r="B324" s="29" t="s">
        <v>25</v>
      </c>
      <c r="C324" s="14" t="s">
        <v>181</v>
      </c>
      <c r="D324" s="14">
        <v>0</v>
      </c>
    </row>
    <row r="325" spans="2:16" x14ac:dyDescent="0.25">
      <c r="B325" s="29" t="s">
        <v>25</v>
      </c>
      <c r="C325" s="14" t="s">
        <v>182</v>
      </c>
      <c r="D325" s="14">
        <v>0</v>
      </c>
    </row>
    <row r="329" spans="2:16" x14ac:dyDescent="0.25">
      <c r="B329" t="s">
        <v>169</v>
      </c>
    </row>
    <row r="330" spans="2:16" x14ac:dyDescent="0.25">
      <c r="B330" s="14" t="s">
        <v>183</v>
      </c>
      <c r="C330" s="14" t="s">
        <v>178</v>
      </c>
      <c r="D330" s="14" t="s">
        <v>26</v>
      </c>
      <c r="E330" s="32" t="s">
        <v>193</v>
      </c>
      <c r="F330" s="32" t="s">
        <v>194</v>
      </c>
    </row>
    <row r="331" spans="2:16" x14ac:dyDescent="0.25">
      <c r="B331" s="13" t="s">
        <v>16</v>
      </c>
      <c r="C331" s="14" t="s">
        <v>179</v>
      </c>
      <c r="D331" s="14">
        <v>26</v>
      </c>
      <c r="E331" s="32" t="s">
        <v>191</v>
      </c>
      <c r="F331" t="s">
        <v>24</v>
      </c>
      <c r="G331" t="s">
        <v>16</v>
      </c>
      <c r="H331" t="s">
        <v>17</v>
      </c>
      <c r="I331" t="s">
        <v>18</v>
      </c>
      <c r="J331" t="s">
        <v>19</v>
      </c>
      <c r="K331" t="s">
        <v>20</v>
      </c>
      <c r="L331" t="s">
        <v>21</v>
      </c>
      <c r="M331" t="s">
        <v>22</v>
      </c>
      <c r="N331" t="s">
        <v>25</v>
      </c>
      <c r="O331" t="s">
        <v>23</v>
      </c>
      <c r="P331" t="s">
        <v>192</v>
      </c>
    </row>
    <row r="332" spans="2:16" x14ac:dyDescent="0.25">
      <c r="B332" s="13" t="s">
        <v>16</v>
      </c>
      <c r="C332" s="14" t="s">
        <v>189</v>
      </c>
      <c r="D332" s="14">
        <v>20</v>
      </c>
      <c r="E332" s="33" t="s">
        <v>179</v>
      </c>
      <c r="F332" s="34">
        <v>0</v>
      </c>
      <c r="G332" s="34">
        <v>26</v>
      </c>
      <c r="H332" s="34">
        <v>494</v>
      </c>
      <c r="I332" s="34">
        <v>643</v>
      </c>
      <c r="J332" s="34">
        <v>494</v>
      </c>
      <c r="K332" s="34">
        <v>252</v>
      </c>
      <c r="L332" s="34">
        <v>0</v>
      </c>
      <c r="M332" s="34">
        <v>199</v>
      </c>
      <c r="N332" s="34">
        <v>40</v>
      </c>
      <c r="O332" s="34">
        <v>1</v>
      </c>
      <c r="P332" s="34">
        <v>2149</v>
      </c>
    </row>
    <row r="333" spans="2:16" x14ac:dyDescent="0.25">
      <c r="B333" s="13" t="s">
        <v>16</v>
      </c>
      <c r="C333" s="14" t="s">
        <v>190</v>
      </c>
      <c r="D333" s="14">
        <v>6</v>
      </c>
      <c r="E333" s="33" t="s">
        <v>189</v>
      </c>
      <c r="F333" s="34">
        <v>0</v>
      </c>
      <c r="G333" s="34">
        <v>20</v>
      </c>
      <c r="H333" s="34">
        <v>600</v>
      </c>
      <c r="I333" s="34">
        <v>684</v>
      </c>
      <c r="J333" s="34">
        <v>258</v>
      </c>
      <c r="K333" s="34">
        <v>276</v>
      </c>
      <c r="L333" s="34">
        <v>0</v>
      </c>
      <c r="M333" s="34">
        <v>17</v>
      </c>
      <c r="N333" s="34">
        <v>44</v>
      </c>
      <c r="O333" s="34">
        <v>0</v>
      </c>
      <c r="P333" s="34">
        <v>1899</v>
      </c>
    </row>
    <row r="334" spans="2:16" x14ac:dyDescent="0.25">
      <c r="B334" s="13" t="s">
        <v>16</v>
      </c>
      <c r="C334" s="14" t="s">
        <v>180</v>
      </c>
      <c r="D334" s="14">
        <v>5</v>
      </c>
      <c r="E334" s="33" t="s">
        <v>190</v>
      </c>
      <c r="F334" s="34">
        <v>0</v>
      </c>
      <c r="G334" s="34">
        <v>6</v>
      </c>
      <c r="H334" s="34">
        <v>272</v>
      </c>
      <c r="I334" s="34">
        <v>236</v>
      </c>
      <c r="J334" s="34">
        <v>114</v>
      </c>
      <c r="K334" s="34">
        <v>155</v>
      </c>
      <c r="L334" s="34">
        <v>0</v>
      </c>
      <c r="M334" s="34">
        <v>4</v>
      </c>
      <c r="N334" s="34">
        <v>15</v>
      </c>
      <c r="O334" s="34">
        <v>0</v>
      </c>
      <c r="P334" s="34">
        <v>802</v>
      </c>
    </row>
    <row r="335" spans="2:16" x14ac:dyDescent="0.25">
      <c r="B335" s="13" t="s">
        <v>16</v>
      </c>
      <c r="C335" s="14" t="s">
        <v>181</v>
      </c>
      <c r="D335" s="14">
        <v>1</v>
      </c>
      <c r="E335" s="33" t="s">
        <v>180</v>
      </c>
      <c r="F335" s="34">
        <v>0</v>
      </c>
      <c r="G335" s="34">
        <v>5</v>
      </c>
      <c r="H335" s="34">
        <v>34</v>
      </c>
      <c r="I335" s="34">
        <v>34</v>
      </c>
      <c r="J335" s="34">
        <v>32</v>
      </c>
      <c r="K335" s="34">
        <v>43</v>
      </c>
      <c r="L335" s="34">
        <v>1</v>
      </c>
      <c r="M335" s="34">
        <v>1</v>
      </c>
      <c r="N335" s="34">
        <v>6</v>
      </c>
      <c r="O335" s="34">
        <v>0</v>
      </c>
      <c r="P335" s="34">
        <v>156</v>
      </c>
    </row>
    <row r="336" spans="2:16" x14ac:dyDescent="0.25">
      <c r="B336" s="13" t="s">
        <v>16</v>
      </c>
      <c r="C336" s="14" t="s">
        <v>182</v>
      </c>
      <c r="D336" s="14">
        <v>0</v>
      </c>
      <c r="E336" s="33" t="s">
        <v>181</v>
      </c>
      <c r="F336" s="34">
        <v>0</v>
      </c>
      <c r="G336" s="34">
        <v>1</v>
      </c>
      <c r="H336" s="34">
        <v>0</v>
      </c>
      <c r="I336" s="34">
        <v>1</v>
      </c>
      <c r="J336" s="34">
        <v>8</v>
      </c>
      <c r="K336" s="34">
        <v>3</v>
      </c>
      <c r="L336" s="34">
        <v>0</v>
      </c>
      <c r="M336" s="34">
        <v>0</v>
      </c>
      <c r="N336" s="34">
        <v>0</v>
      </c>
      <c r="O336" s="34">
        <v>0</v>
      </c>
      <c r="P336" s="34">
        <v>13</v>
      </c>
    </row>
    <row r="337" spans="2:16" x14ac:dyDescent="0.25">
      <c r="B337" s="13" t="s">
        <v>17</v>
      </c>
      <c r="C337" s="14" t="s">
        <v>179</v>
      </c>
      <c r="D337" s="14">
        <v>494</v>
      </c>
      <c r="E337" s="33" t="s">
        <v>182</v>
      </c>
      <c r="F337" s="34">
        <v>0</v>
      </c>
      <c r="G337" s="34">
        <v>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0</v>
      </c>
      <c r="N337" s="34">
        <v>0</v>
      </c>
      <c r="O337" s="34">
        <v>0</v>
      </c>
      <c r="P337" s="34">
        <v>0</v>
      </c>
    </row>
    <row r="338" spans="2:16" x14ac:dyDescent="0.25">
      <c r="B338" s="13" t="s">
        <v>17</v>
      </c>
      <c r="C338" s="14" t="s">
        <v>189</v>
      </c>
      <c r="D338" s="14">
        <v>600</v>
      </c>
      <c r="E338" s="33" t="s">
        <v>192</v>
      </c>
      <c r="F338" s="34">
        <v>0</v>
      </c>
      <c r="G338" s="34">
        <v>58</v>
      </c>
      <c r="H338" s="34">
        <v>1400</v>
      </c>
      <c r="I338" s="34">
        <v>1598</v>
      </c>
      <c r="J338" s="34">
        <v>906</v>
      </c>
      <c r="K338" s="34">
        <v>729</v>
      </c>
      <c r="L338" s="34">
        <v>1</v>
      </c>
      <c r="M338" s="34">
        <v>221</v>
      </c>
      <c r="N338" s="34">
        <v>105</v>
      </c>
      <c r="O338" s="34">
        <v>1</v>
      </c>
      <c r="P338" s="34">
        <v>5019</v>
      </c>
    </row>
    <row r="339" spans="2:16" x14ac:dyDescent="0.25">
      <c r="B339" s="13" t="s">
        <v>17</v>
      </c>
      <c r="C339" s="14" t="s">
        <v>190</v>
      </c>
      <c r="D339" s="14">
        <v>272</v>
      </c>
    </row>
    <row r="340" spans="2:16" x14ac:dyDescent="0.25">
      <c r="B340" s="13" t="s">
        <v>17</v>
      </c>
      <c r="C340" s="14" t="s">
        <v>180</v>
      </c>
      <c r="D340" s="14">
        <v>34</v>
      </c>
    </row>
    <row r="341" spans="2:16" x14ac:dyDescent="0.25">
      <c r="B341" s="13" t="s">
        <v>17</v>
      </c>
      <c r="C341" s="14" t="s">
        <v>181</v>
      </c>
      <c r="D341" s="14">
        <v>0</v>
      </c>
    </row>
    <row r="342" spans="2:16" x14ac:dyDescent="0.25">
      <c r="B342" s="13" t="s">
        <v>17</v>
      </c>
      <c r="C342" s="14" t="s">
        <v>182</v>
      </c>
      <c r="D342" s="14">
        <v>0</v>
      </c>
    </row>
    <row r="343" spans="2:16" x14ac:dyDescent="0.25">
      <c r="B343" s="13" t="s">
        <v>18</v>
      </c>
      <c r="C343" s="14" t="s">
        <v>179</v>
      </c>
      <c r="D343" s="14">
        <v>643</v>
      </c>
    </row>
    <row r="344" spans="2:16" x14ac:dyDescent="0.25">
      <c r="B344" s="13" t="s">
        <v>18</v>
      </c>
      <c r="C344" s="14" t="s">
        <v>189</v>
      </c>
      <c r="D344" s="14">
        <v>684</v>
      </c>
    </row>
    <row r="345" spans="2:16" x14ac:dyDescent="0.25">
      <c r="B345" s="13" t="s">
        <v>18</v>
      </c>
      <c r="C345" s="14" t="s">
        <v>190</v>
      </c>
      <c r="D345" s="14">
        <v>236</v>
      </c>
    </row>
    <row r="346" spans="2:16" x14ac:dyDescent="0.25">
      <c r="B346" s="13" t="s">
        <v>18</v>
      </c>
      <c r="C346" s="14" t="s">
        <v>180</v>
      </c>
      <c r="D346" s="14">
        <v>34</v>
      </c>
    </row>
    <row r="347" spans="2:16" x14ac:dyDescent="0.25">
      <c r="B347" s="13" t="s">
        <v>18</v>
      </c>
      <c r="C347" s="14" t="s">
        <v>181</v>
      </c>
      <c r="D347" s="14">
        <v>1</v>
      </c>
    </row>
    <row r="348" spans="2:16" x14ac:dyDescent="0.25">
      <c r="B348" s="29" t="s">
        <v>18</v>
      </c>
      <c r="C348" s="14" t="s">
        <v>182</v>
      </c>
      <c r="D348" s="14">
        <v>0</v>
      </c>
    </row>
    <row r="349" spans="2:16" x14ac:dyDescent="0.25">
      <c r="B349" s="29" t="s">
        <v>19</v>
      </c>
      <c r="C349" s="14" t="s">
        <v>179</v>
      </c>
      <c r="D349" s="14">
        <v>494</v>
      </c>
    </row>
    <row r="350" spans="2:16" x14ac:dyDescent="0.25">
      <c r="B350" s="29" t="s">
        <v>19</v>
      </c>
      <c r="C350" s="14" t="s">
        <v>189</v>
      </c>
      <c r="D350" s="14">
        <v>258</v>
      </c>
    </row>
    <row r="351" spans="2:16" x14ac:dyDescent="0.25">
      <c r="B351" s="29" t="s">
        <v>19</v>
      </c>
      <c r="C351" s="14" t="s">
        <v>190</v>
      </c>
      <c r="D351" s="14">
        <v>114</v>
      </c>
    </row>
    <row r="352" spans="2:16" x14ac:dyDescent="0.25">
      <c r="B352" s="29" t="s">
        <v>19</v>
      </c>
      <c r="C352" s="14" t="s">
        <v>180</v>
      </c>
      <c r="D352" s="14">
        <v>32</v>
      </c>
    </row>
    <row r="353" spans="2:4" x14ac:dyDescent="0.25">
      <c r="B353" s="29" t="s">
        <v>19</v>
      </c>
      <c r="C353" s="14" t="s">
        <v>181</v>
      </c>
      <c r="D353" s="14">
        <v>8</v>
      </c>
    </row>
    <row r="354" spans="2:4" x14ac:dyDescent="0.25">
      <c r="B354" s="29" t="s">
        <v>19</v>
      </c>
      <c r="C354" s="14" t="s">
        <v>182</v>
      </c>
      <c r="D354" s="14">
        <v>0</v>
      </c>
    </row>
    <row r="355" spans="2:4" x14ac:dyDescent="0.25">
      <c r="B355" s="29" t="s">
        <v>20</v>
      </c>
      <c r="C355" s="14" t="s">
        <v>179</v>
      </c>
      <c r="D355" s="14">
        <v>252</v>
      </c>
    </row>
    <row r="356" spans="2:4" x14ac:dyDescent="0.25">
      <c r="B356" s="29" t="s">
        <v>20</v>
      </c>
      <c r="C356" s="14" t="s">
        <v>189</v>
      </c>
      <c r="D356" s="14">
        <v>276</v>
      </c>
    </row>
    <row r="357" spans="2:4" x14ac:dyDescent="0.25">
      <c r="B357" s="29" t="s">
        <v>20</v>
      </c>
      <c r="C357" s="14" t="s">
        <v>190</v>
      </c>
      <c r="D357" s="14">
        <v>155</v>
      </c>
    </row>
    <row r="358" spans="2:4" x14ac:dyDescent="0.25">
      <c r="B358" s="29" t="s">
        <v>20</v>
      </c>
      <c r="C358" s="14" t="s">
        <v>180</v>
      </c>
      <c r="D358" s="14">
        <v>43</v>
      </c>
    </row>
    <row r="359" spans="2:4" x14ac:dyDescent="0.25">
      <c r="B359" s="29" t="s">
        <v>20</v>
      </c>
      <c r="C359" s="14" t="s">
        <v>181</v>
      </c>
      <c r="D359" s="14">
        <v>3</v>
      </c>
    </row>
    <row r="360" spans="2:4" x14ac:dyDescent="0.25">
      <c r="B360" s="29" t="s">
        <v>20</v>
      </c>
      <c r="C360" s="14" t="s">
        <v>182</v>
      </c>
      <c r="D360" s="14">
        <v>0</v>
      </c>
    </row>
    <row r="361" spans="2:4" x14ac:dyDescent="0.25">
      <c r="B361" s="29" t="s">
        <v>21</v>
      </c>
      <c r="C361" s="14" t="s">
        <v>179</v>
      </c>
      <c r="D361" s="14">
        <v>0</v>
      </c>
    </row>
    <row r="362" spans="2:4" x14ac:dyDescent="0.25">
      <c r="B362" s="29" t="s">
        <v>21</v>
      </c>
      <c r="C362" s="14" t="s">
        <v>189</v>
      </c>
      <c r="D362" s="14">
        <v>0</v>
      </c>
    </row>
    <row r="363" spans="2:4" x14ac:dyDescent="0.25">
      <c r="B363" s="29" t="s">
        <v>21</v>
      </c>
      <c r="C363" s="14" t="s">
        <v>190</v>
      </c>
      <c r="D363" s="14">
        <v>0</v>
      </c>
    </row>
    <row r="364" spans="2:4" x14ac:dyDescent="0.25">
      <c r="B364" s="29" t="s">
        <v>21</v>
      </c>
      <c r="C364" s="14" t="s">
        <v>180</v>
      </c>
      <c r="D364" s="14">
        <v>1</v>
      </c>
    </row>
    <row r="365" spans="2:4" x14ac:dyDescent="0.25">
      <c r="B365" s="29" t="s">
        <v>21</v>
      </c>
      <c r="C365" s="14" t="s">
        <v>181</v>
      </c>
      <c r="D365" s="14">
        <v>0</v>
      </c>
    </row>
    <row r="366" spans="2:4" x14ac:dyDescent="0.25">
      <c r="B366" s="29" t="s">
        <v>21</v>
      </c>
      <c r="C366" s="14" t="s">
        <v>182</v>
      </c>
      <c r="D366" s="14">
        <v>0</v>
      </c>
    </row>
    <row r="367" spans="2:4" x14ac:dyDescent="0.25">
      <c r="B367" s="29" t="s">
        <v>22</v>
      </c>
      <c r="C367" s="14" t="s">
        <v>179</v>
      </c>
      <c r="D367" s="14">
        <v>199</v>
      </c>
    </row>
    <row r="368" spans="2:4" x14ac:dyDescent="0.25">
      <c r="B368" s="29" t="s">
        <v>22</v>
      </c>
      <c r="C368" s="14" t="s">
        <v>189</v>
      </c>
      <c r="D368" s="14">
        <v>17</v>
      </c>
    </row>
    <row r="369" spans="2:4" x14ac:dyDescent="0.25">
      <c r="B369" s="29" t="s">
        <v>22</v>
      </c>
      <c r="C369" s="14" t="s">
        <v>190</v>
      </c>
      <c r="D369" s="14">
        <v>4</v>
      </c>
    </row>
    <row r="370" spans="2:4" x14ac:dyDescent="0.25">
      <c r="B370" s="29" t="s">
        <v>22</v>
      </c>
      <c r="C370" s="14" t="s">
        <v>180</v>
      </c>
      <c r="D370" s="14">
        <v>1</v>
      </c>
    </row>
    <row r="371" spans="2:4" x14ac:dyDescent="0.25">
      <c r="B371" s="29" t="s">
        <v>22</v>
      </c>
      <c r="C371" s="14" t="s">
        <v>181</v>
      </c>
      <c r="D371" s="14">
        <v>0</v>
      </c>
    </row>
    <row r="372" spans="2:4" x14ac:dyDescent="0.25">
      <c r="B372" s="29" t="s">
        <v>22</v>
      </c>
      <c r="C372" s="14" t="s">
        <v>182</v>
      </c>
      <c r="D372" s="14">
        <v>0</v>
      </c>
    </row>
    <row r="373" spans="2:4" x14ac:dyDescent="0.25">
      <c r="B373" s="29" t="s">
        <v>23</v>
      </c>
      <c r="C373" s="14" t="s">
        <v>179</v>
      </c>
      <c r="D373" s="14">
        <v>1</v>
      </c>
    </row>
    <row r="374" spans="2:4" x14ac:dyDescent="0.25">
      <c r="B374" s="29" t="s">
        <v>23</v>
      </c>
      <c r="C374" s="14" t="s">
        <v>189</v>
      </c>
      <c r="D374" s="14">
        <v>0</v>
      </c>
    </row>
    <row r="375" spans="2:4" x14ac:dyDescent="0.25">
      <c r="B375" s="29" t="s">
        <v>23</v>
      </c>
      <c r="C375" s="14" t="s">
        <v>190</v>
      </c>
      <c r="D375" s="14">
        <v>0</v>
      </c>
    </row>
    <row r="376" spans="2:4" x14ac:dyDescent="0.25">
      <c r="B376" s="29" t="s">
        <v>23</v>
      </c>
      <c r="C376" s="14" t="s">
        <v>180</v>
      </c>
      <c r="D376" s="14">
        <v>0</v>
      </c>
    </row>
    <row r="377" spans="2:4" x14ac:dyDescent="0.25">
      <c r="B377" s="29" t="s">
        <v>23</v>
      </c>
      <c r="C377" s="14" t="s">
        <v>181</v>
      </c>
      <c r="D377" s="14">
        <v>0</v>
      </c>
    </row>
    <row r="378" spans="2:4" x14ac:dyDescent="0.25">
      <c r="B378" s="29" t="s">
        <v>23</v>
      </c>
      <c r="C378" s="14" t="s">
        <v>182</v>
      </c>
      <c r="D378" s="14">
        <v>0</v>
      </c>
    </row>
    <row r="379" spans="2:4" x14ac:dyDescent="0.25">
      <c r="B379" s="29" t="s">
        <v>24</v>
      </c>
      <c r="C379" s="14" t="s">
        <v>179</v>
      </c>
      <c r="D379" s="14">
        <v>0</v>
      </c>
    </row>
    <row r="380" spans="2:4" x14ac:dyDescent="0.25">
      <c r="B380" s="29" t="s">
        <v>24</v>
      </c>
      <c r="C380" s="14" t="s">
        <v>189</v>
      </c>
      <c r="D380" s="14">
        <v>0</v>
      </c>
    </row>
    <row r="381" spans="2:4" x14ac:dyDescent="0.25">
      <c r="B381" s="29" t="s">
        <v>24</v>
      </c>
      <c r="C381" s="14" t="s">
        <v>190</v>
      </c>
      <c r="D381" s="14">
        <v>0</v>
      </c>
    </row>
    <row r="382" spans="2:4" x14ac:dyDescent="0.25">
      <c r="B382" s="29" t="s">
        <v>24</v>
      </c>
      <c r="C382" s="14" t="s">
        <v>180</v>
      </c>
      <c r="D382" s="14">
        <v>0</v>
      </c>
    </row>
    <row r="383" spans="2:4" x14ac:dyDescent="0.25">
      <c r="B383" s="29" t="s">
        <v>24</v>
      </c>
      <c r="C383" s="14" t="s">
        <v>181</v>
      </c>
      <c r="D383" s="14">
        <v>0</v>
      </c>
    </row>
    <row r="384" spans="2:4" x14ac:dyDescent="0.25">
      <c r="B384" s="29" t="s">
        <v>24</v>
      </c>
      <c r="C384" s="14" t="s">
        <v>182</v>
      </c>
      <c r="D384" s="14">
        <v>0</v>
      </c>
    </row>
    <row r="385" spans="2:17" x14ac:dyDescent="0.25">
      <c r="B385" s="29" t="s">
        <v>25</v>
      </c>
      <c r="C385" s="14" t="s">
        <v>179</v>
      </c>
      <c r="D385" s="14">
        <v>40</v>
      </c>
    </row>
    <row r="386" spans="2:17" x14ac:dyDescent="0.25">
      <c r="B386" s="29" t="s">
        <v>25</v>
      </c>
      <c r="C386" s="14" t="s">
        <v>189</v>
      </c>
      <c r="D386" s="14">
        <v>44</v>
      </c>
    </row>
    <row r="387" spans="2:17" x14ac:dyDescent="0.25">
      <c r="B387" s="29" t="s">
        <v>25</v>
      </c>
      <c r="C387" s="14" t="s">
        <v>190</v>
      </c>
      <c r="D387" s="14">
        <v>15</v>
      </c>
    </row>
    <row r="388" spans="2:17" x14ac:dyDescent="0.25">
      <c r="B388" s="29" t="s">
        <v>25</v>
      </c>
      <c r="C388" s="14" t="s">
        <v>180</v>
      </c>
      <c r="D388" s="14">
        <v>6</v>
      </c>
    </row>
    <row r="389" spans="2:17" x14ac:dyDescent="0.25">
      <c r="B389" s="29" t="s">
        <v>25</v>
      </c>
      <c r="C389" s="14" t="s">
        <v>181</v>
      </c>
      <c r="D389" s="14">
        <v>0</v>
      </c>
    </row>
    <row r="390" spans="2:17" x14ac:dyDescent="0.25">
      <c r="B390" s="29" t="s">
        <v>25</v>
      </c>
      <c r="C390" s="14" t="s">
        <v>182</v>
      </c>
      <c r="D390" s="14">
        <v>0</v>
      </c>
    </row>
    <row r="394" spans="2:17" x14ac:dyDescent="0.25">
      <c r="B394" t="s">
        <v>170</v>
      </c>
    </row>
    <row r="395" spans="2:17" x14ac:dyDescent="0.25">
      <c r="B395" s="14" t="s">
        <v>183</v>
      </c>
      <c r="C395" s="14" t="s">
        <v>178</v>
      </c>
      <c r="D395" s="14" t="s">
        <v>26</v>
      </c>
      <c r="F395" s="32" t="s">
        <v>193</v>
      </c>
      <c r="G395" s="32" t="s">
        <v>194</v>
      </c>
    </row>
    <row r="396" spans="2:17" x14ac:dyDescent="0.25">
      <c r="B396" s="13" t="s">
        <v>16</v>
      </c>
      <c r="C396" s="14" t="s">
        <v>179</v>
      </c>
      <c r="D396" s="47">
        <v>40</v>
      </c>
      <c r="F396" s="32" t="s">
        <v>191</v>
      </c>
      <c r="G396" t="s">
        <v>24</v>
      </c>
      <c r="H396" t="s">
        <v>16</v>
      </c>
      <c r="I396" t="s">
        <v>17</v>
      </c>
      <c r="J396" t="s">
        <v>18</v>
      </c>
      <c r="K396" t="s">
        <v>19</v>
      </c>
      <c r="L396" t="s">
        <v>20</v>
      </c>
      <c r="M396" t="s">
        <v>21</v>
      </c>
      <c r="N396" t="s">
        <v>22</v>
      </c>
      <c r="O396" t="s">
        <v>25</v>
      </c>
      <c r="P396" t="s">
        <v>23</v>
      </c>
      <c r="Q396" t="s">
        <v>192</v>
      </c>
    </row>
    <row r="397" spans="2:17" x14ac:dyDescent="0.25">
      <c r="B397" s="13" t="s">
        <v>16</v>
      </c>
      <c r="C397" s="14" t="s">
        <v>189</v>
      </c>
      <c r="D397" s="47">
        <v>10</v>
      </c>
      <c r="F397" s="33" t="s">
        <v>179</v>
      </c>
      <c r="G397" s="34">
        <v>0</v>
      </c>
      <c r="H397" s="34">
        <v>40</v>
      </c>
      <c r="I397" s="34">
        <v>514</v>
      </c>
      <c r="J397" s="34">
        <v>707</v>
      </c>
      <c r="K397" s="34">
        <v>241</v>
      </c>
      <c r="L397" s="34">
        <v>133</v>
      </c>
      <c r="M397" s="34">
        <v>1</v>
      </c>
      <c r="N397" s="34">
        <v>88</v>
      </c>
      <c r="O397" s="34">
        <v>0</v>
      </c>
      <c r="P397" s="34">
        <v>0</v>
      </c>
      <c r="Q397" s="34">
        <v>1724</v>
      </c>
    </row>
    <row r="398" spans="2:17" x14ac:dyDescent="0.25">
      <c r="B398" s="13" t="s">
        <v>16</v>
      </c>
      <c r="C398" s="14" t="s">
        <v>190</v>
      </c>
      <c r="D398" s="47">
        <v>0</v>
      </c>
      <c r="F398" s="33" t="s">
        <v>189</v>
      </c>
      <c r="G398" s="34">
        <v>0</v>
      </c>
      <c r="H398" s="34">
        <v>10</v>
      </c>
      <c r="I398" s="34">
        <v>461</v>
      </c>
      <c r="J398" s="34">
        <v>204</v>
      </c>
      <c r="K398" s="34">
        <v>448</v>
      </c>
      <c r="L398" s="34">
        <v>200</v>
      </c>
      <c r="M398" s="34">
        <v>0</v>
      </c>
      <c r="N398" s="34">
        <v>1</v>
      </c>
      <c r="O398" s="34">
        <v>0</v>
      </c>
      <c r="P398" s="34">
        <v>0</v>
      </c>
      <c r="Q398" s="34">
        <v>1324</v>
      </c>
    </row>
    <row r="399" spans="2:17" x14ac:dyDescent="0.25">
      <c r="B399" s="13" t="s">
        <v>16</v>
      </c>
      <c r="C399" s="14" t="s">
        <v>180</v>
      </c>
      <c r="D399" s="47">
        <v>0</v>
      </c>
      <c r="F399" s="33" t="s">
        <v>190</v>
      </c>
      <c r="G399" s="34">
        <v>0</v>
      </c>
      <c r="H399" s="34">
        <v>0</v>
      </c>
      <c r="I399" s="34">
        <v>355</v>
      </c>
      <c r="J399" s="34">
        <v>70</v>
      </c>
      <c r="K399" s="34">
        <v>99</v>
      </c>
      <c r="L399" s="34">
        <v>32</v>
      </c>
      <c r="M399" s="34">
        <v>0</v>
      </c>
      <c r="N399" s="34">
        <v>2</v>
      </c>
      <c r="O399" s="34">
        <v>0</v>
      </c>
      <c r="P399" s="34">
        <v>0</v>
      </c>
      <c r="Q399" s="34">
        <v>558</v>
      </c>
    </row>
    <row r="400" spans="2:17" x14ac:dyDescent="0.25">
      <c r="B400" s="13" t="s">
        <v>16</v>
      </c>
      <c r="C400" s="14" t="s">
        <v>181</v>
      </c>
      <c r="D400" s="47">
        <v>0</v>
      </c>
      <c r="F400" s="33" t="s">
        <v>180</v>
      </c>
      <c r="G400" s="34">
        <v>0</v>
      </c>
      <c r="H400" s="34">
        <v>0</v>
      </c>
      <c r="I400" s="34">
        <v>2</v>
      </c>
      <c r="J400" s="34">
        <v>0</v>
      </c>
      <c r="K400" s="34">
        <v>18</v>
      </c>
      <c r="L400" s="34">
        <v>0</v>
      </c>
      <c r="M400" s="34">
        <v>0</v>
      </c>
      <c r="N400" s="34">
        <v>0</v>
      </c>
      <c r="O400" s="34">
        <v>0</v>
      </c>
      <c r="P400" s="34">
        <v>0</v>
      </c>
      <c r="Q400" s="34">
        <v>20</v>
      </c>
    </row>
    <row r="401" spans="2:17" x14ac:dyDescent="0.25">
      <c r="B401" s="13" t="s">
        <v>16</v>
      </c>
      <c r="C401" s="14" t="s">
        <v>182</v>
      </c>
      <c r="D401" s="47">
        <v>0</v>
      </c>
      <c r="F401" s="33" t="s">
        <v>181</v>
      </c>
      <c r="G401" s="34">
        <v>0</v>
      </c>
      <c r="H401" s="34">
        <v>0</v>
      </c>
      <c r="I401" s="34">
        <v>0</v>
      </c>
      <c r="J401" s="34">
        <v>0</v>
      </c>
      <c r="K401" s="34">
        <v>1</v>
      </c>
      <c r="L401" s="34">
        <v>0</v>
      </c>
      <c r="M401" s="34">
        <v>0</v>
      </c>
      <c r="N401" s="34">
        <v>0</v>
      </c>
      <c r="O401" s="34">
        <v>0</v>
      </c>
      <c r="P401" s="34">
        <v>0</v>
      </c>
      <c r="Q401" s="34">
        <v>1</v>
      </c>
    </row>
    <row r="402" spans="2:17" x14ac:dyDescent="0.25">
      <c r="B402" s="13" t="s">
        <v>17</v>
      </c>
      <c r="C402" s="14" t="s">
        <v>179</v>
      </c>
      <c r="D402" s="47">
        <v>514</v>
      </c>
      <c r="F402" s="33" t="s">
        <v>182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  <c r="M402" s="34">
        <v>0</v>
      </c>
      <c r="N402" s="34">
        <v>0</v>
      </c>
      <c r="O402" s="34">
        <v>0</v>
      </c>
      <c r="P402" s="34">
        <v>0</v>
      </c>
      <c r="Q402" s="34">
        <v>0</v>
      </c>
    </row>
    <row r="403" spans="2:17" x14ac:dyDescent="0.25">
      <c r="B403" s="13" t="s">
        <v>17</v>
      </c>
      <c r="C403" s="14" t="s">
        <v>189</v>
      </c>
      <c r="D403" s="47">
        <v>461</v>
      </c>
      <c r="F403" s="33" t="s">
        <v>192</v>
      </c>
      <c r="G403" s="34">
        <v>0</v>
      </c>
      <c r="H403" s="34">
        <v>50</v>
      </c>
      <c r="I403" s="34">
        <v>1332</v>
      </c>
      <c r="J403" s="34">
        <v>981</v>
      </c>
      <c r="K403" s="34">
        <v>807</v>
      </c>
      <c r="L403" s="34">
        <v>365</v>
      </c>
      <c r="M403" s="34">
        <v>1</v>
      </c>
      <c r="N403" s="34">
        <v>91</v>
      </c>
      <c r="O403" s="34">
        <v>0</v>
      </c>
      <c r="P403" s="34">
        <v>0</v>
      </c>
      <c r="Q403" s="34">
        <v>3627</v>
      </c>
    </row>
    <row r="404" spans="2:17" x14ac:dyDescent="0.25">
      <c r="B404" s="13" t="s">
        <v>17</v>
      </c>
      <c r="C404" s="14" t="s">
        <v>190</v>
      </c>
      <c r="D404" s="47">
        <v>355</v>
      </c>
    </row>
    <row r="405" spans="2:17" x14ac:dyDescent="0.25">
      <c r="B405" s="13" t="s">
        <v>17</v>
      </c>
      <c r="C405" s="14" t="s">
        <v>180</v>
      </c>
      <c r="D405" s="47">
        <v>2</v>
      </c>
    </row>
    <row r="406" spans="2:17" x14ac:dyDescent="0.25">
      <c r="B406" s="13" t="s">
        <v>17</v>
      </c>
      <c r="C406" s="14" t="s">
        <v>181</v>
      </c>
      <c r="D406" s="47">
        <v>0</v>
      </c>
    </row>
    <row r="407" spans="2:17" x14ac:dyDescent="0.25">
      <c r="B407" s="13" t="s">
        <v>17</v>
      </c>
      <c r="C407" s="14" t="s">
        <v>182</v>
      </c>
      <c r="D407" s="47">
        <v>0</v>
      </c>
    </row>
    <row r="408" spans="2:17" x14ac:dyDescent="0.25">
      <c r="B408" s="13" t="s">
        <v>18</v>
      </c>
      <c r="C408" s="14" t="s">
        <v>179</v>
      </c>
      <c r="D408" s="47">
        <v>707</v>
      </c>
    </row>
    <row r="409" spans="2:17" x14ac:dyDescent="0.25">
      <c r="B409" s="13" t="s">
        <v>18</v>
      </c>
      <c r="C409" s="14" t="s">
        <v>189</v>
      </c>
      <c r="D409" s="47">
        <v>204</v>
      </c>
    </row>
    <row r="410" spans="2:17" x14ac:dyDescent="0.25">
      <c r="B410" s="13" t="s">
        <v>18</v>
      </c>
      <c r="C410" s="14" t="s">
        <v>190</v>
      </c>
      <c r="D410" s="47">
        <v>70</v>
      </c>
    </row>
    <row r="411" spans="2:17" x14ac:dyDescent="0.25">
      <c r="B411" s="13" t="s">
        <v>18</v>
      </c>
      <c r="C411" s="14" t="s">
        <v>180</v>
      </c>
      <c r="D411" s="47">
        <v>0</v>
      </c>
    </row>
    <row r="412" spans="2:17" x14ac:dyDescent="0.25">
      <c r="B412" s="13" t="s">
        <v>18</v>
      </c>
      <c r="C412" s="14" t="s">
        <v>181</v>
      </c>
      <c r="D412" s="47">
        <v>0</v>
      </c>
    </row>
    <row r="413" spans="2:17" x14ac:dyDescent="0.25">
      <c r="B413" s="29" t="s">
        <v>18</v>
      </c>
      <c r="C413" s="14" t="s">
        <v>182</v>
      </c>
      <c r="D413" s="47">
        <v>0</v>
      </c>
    </row>
    <row r="414" spans="2:17" x14ac:dyDescent="0.25">
      <c r="B414" s="29" t="s">
        <v>19</v>
      </c>
      <c r="C414" s="14" t="s">
        <v>179</v>
      </c>
      <c r="D414" s="47">
        <v>241</v>
      </c>
    </row>
    <row r="415" spans="2:17" x14ac:dyDescent="0.25">
      <c r="B415" s="29" t="s">
        <v>19</v>
      </c>
      <c r="C415" s="14" t="s">
        <v>189</v>
      </c>
      <c r="D415" s="47">
        <v>448</v>
      </c>
    </row>
    <row r="416" spans="2:17" x14ac:dyDescent="0.25">
      <c r="B416" s="29" t="s">
        <v>19</v>
      </c>
      <c r="C416" s="14" t="s">
        <v>190</v>
      </c>
      <c r="D416" s="47">
        <v>99</v>
      </c>
    </row>
    <row r="417" spans="2:4" x14ac:dyDescent="0.25">
      <c r="B417" s="29" t="s">
        <v>19</v>
      </c>
      <c r="C417" s="14" t="s">
        <v>180</v>
      </c>
      <c r="D417" s="47">
        <v>18</v>
      </c>
    </row>
    <row r="418" spans="2:4" x14ac:dyDescent="0.25">
      <c r="B418" s="29" t="s">
        <v>19</v>
      </c>
      <c r="C418" s="14" t="s">
        <v>181</v>
      </c>
      <c r="D418" s="47">
        <v>1</v>
      </c>
    </row>
    <row r="419" spans="2:4" x14ac:dyDescent="0.25">
      <c r="B419" s="29" t="s">
        <v>19</v>
      </c>
      <c r="C419" s="14" t="s">
        <v>182</v>
      </c>
      <c r="D419" s="47">
        <v>0</v>
      </c>
    </row>
    <row r="420" spans="2:4" x14ac:dyDescent="0.25">
      <c r="B420" s="29" t="s">
        <v>20</v>
      </c>
      <c r="C420" s="14" t="s">
        <v>179</v>
      </c>
      <c r="D420" s="47">
        <v>133</v>
      </c>
    </row>
    <row r="421" spans="2:4" x14ac:dyDescent="0.25">
      <c r="B421" s="29" t="s">
        <v>20</v>
      </c>
      <c r="C421" s="14" t="s">
        <v>189</v>
      </c>
      <c r="D421" s="47">
        <v>200</v>
      </c>
    </row>
    <row r="422" spans="2:4" x14ac:dyDescent="0.25">
      <c r="B422" s="29" t="s">
        <v>20</v>
      </c>
      <c r="C422" s="14" t="s">
        <v>190</v>
      </c>
      <c r="D422" s="47">
        <v>32</v>
      </c>
    </row>
    <row r="423" spans="2:4" x14ac:dyDescent="0.25">
      <c r="B423" s="29" t="s">
        <v>20</v>
      </c>
      <c r="C423" s="14" t="s">
        <v>180</v>
      </c>
      <c r="D423" s="47">
        <v>0</v>
      </c>
    </row>
    <row r="424" spans="2:4" x14ac:dyDescent="0.25">
      <c r="B424" s="29" t="s">
        <v>20</v>
      </c>
      <c r="C424" s="14" t="s">
        <v>181</v>
      </c>
      <c r="D424" s="47">
        <v>0</v>
      </c>
    </row>
    <row r="425" spans="2:4" x14ac:dyDescent="0.25">
      <c r="B425" s="29" t="s">
        <v>20</v>
      </c>
      <c r="C425" s="14" t="s">
        <v>182</v>
      </c>
      <c r="D425" s="47">
        <v>0</v>
      </c>
    </row>
    <row r="426" spans="2:4" x14ac:dyDescent="0.25">
      <c r="B426" s="29" t="s">
        <v>21</v>
      </c>
      <c r="C426" s="14" t="s">
        <v>179</v>
      </c>
      <c r="D426" s="47">
        <v>1</v>
      </c>
    </row>
    <row r="427" spans="2:4" x14ac:dyDescent="0.25">
      <c r="B427" s="29" t="s">
        <v>21</v>
      </c>
      <c r="C427" s="14" t="s">
        <v>189</v>
      </c>
      <c r="D427" s="47">
        <v>0</v>
      </c>
    </row>
    <row r="428" spans="2:4" x14ac:dyDescent="0.25">
      <c r="B428" s="29" t="s">
        <v>21</v>
      </c>
      <c r="C428" s="14" t="s">
        <v>190</v>
      </c>
      <c r="D428" s="47">
        <v>0</v>
      </c>
    </row>
    <row r="429" spans="2:4" x14ac:dyDescent="0.25">
      <c r="B429" s="29" t="s">
        <v>21</v>
      </c>
      <c r="C429" s="14" t="s">
        <v>180</v>
      </c>
      <c r="D429" s="47">
        <v>0</v>
      </c>
    </row>
    <row r="430" spans="2:4" x14ac:dyDescent="0.25">
      <c r="B430" s="29" t="s">
        <v>21</v>
      </c>
      <c r="C430" s="14" t="s">
        <v>181</v>
      </c>
      <c r="D430" s="47">
        <v>0</v>
      </c>
    </row>
    <row r="431" spans="2:4" x14ac:dyDescent="0.25">
      <c r="B431" s="29" t="s">
        <v>21</v>
      </c>
      <c r="C431" s="14" t="s">
        <v>182</v>
      </c>
      <c r="D431" s="47">
        <v>0</v>
      </c>
    </row>
    <row r="432" spans="2:4" x14ac:dyDescent="0.25">
      <c r="B432" s="29" t="s">
        <v>22</v>
      </c>
      <c r="C432" s="14" t="s">
        <v>179</v>
      </c>
      <c r="D432" s="47">
        <v>88</v>
      </c>
    </row>
    <row r="433" spans="2:4" x14ac:dyDescent="0.25">
      <c r="B433" s="29" t="s">
        <v>22</v>
      </c>
      <c r="C433" s="14" t="s">
        <v>189</v>
      </c>
      <c r="D433" s="47">
        <v>1</v>
      </c>
    </row>
    <row r="434" spans="2:4" x14ac:dyDescent="0.25">
      <c r="B434" s="29" t="s">
        <v>22</v>
      </c>
      <c r="C434" s="14" t="s">
        <v>190</v>
      </c>
      <c r="D434" s="47">
        <v>2</v>
      </c>
    </row>
    <row r="435" spans="2:4" x14ac:dyDescent="0.25">
      <c r="B435" s="29" t="s">
        <v>22</v>
      </c>
      <c r="C435" s="14" t="s">
        <v>180</v>
      </c>
      <c r="D435" s="47">
        <v>0</v>
      </c>
    </row>
    <row r="436" spans="2:4" x14ac:dyDescent="0.25">
      <c r="B436" s="29" t="s">
        <v>22</v>
      </c>
      <c r="C436" s="14" t="s">
        <v>181</v>
      </c>
      <c r="D436" s="47">
        <v>0</v>
      </c>
    </row>
    <row r="437" spans="2:4" x14ac:dyDescent="0.25">
      <c r="B437" s="29" t="s">
        <v>22</v>
      </c>
      <c r="C437" s="14" t="s">
        <v>182</v>
      </c>
      <c r="D437" s="47">
        <v>0</v>
      </c>
    </row>
    <row r="438" spans="2:4" x14ac:dyDescent="0.25">
      <c r="B438" s="29" t="s">
        <v>23</v>
      </c>
      <c r="C438" s="14" t="s">
        <v>179</v>
      </c>
      <c r="D438" s="47">
        <v>0</v>
      </c>
    </row>
    <row r="439" spans="2:4" x14ac:dyDescent="0.25">
      <c r="B439" s="29" t="s">
        <v>23</v>
      </c>
      <c r="C439" s="14" t="s">
        <v>189</v>
      </c>
      <c r="D439" s="47">
        <v>0</v>
      </c>
    </row>
    <row r="440" spans="2:4" x14ac:dyDescent="0.25">
      <c r="B440" s="29" t="s">
        <v>23</v>
      </c>
      <c r="C440" s="14" t="s">
        <v>190</v>
      </c>
      <c r="D440" s="47">
        <v>0</v>
      </c>
    </row>
    <row r="441" spans="2:4" x14ac:dyDescent="0.25">
      <c r="B441" s="29" t="s">
        <v>23</v>
      </c>
      <c r="C441" s="14" t="s">
        <v>180</v>
      </c>
      <c r="D441" s="47">
        <v>0</v>
      </c>
    </row>
    <row r="442" spans="2:4" x14ac:dyDescent="0.25">
      <c r="B442" s="29" t="s">
        <v>23</v>
      </c>
      <c r="C442" s="14" t="s">
        <v>181</v>
      </c>
      <c r="D442" s="47">
        <v>0</v>
      </c>
    </row>
    <row r="443" spans="2:4" x14ac:dyDescent="0.25">
      <c r="B443" s="29" t="s">
        <v>23</v>
      </c>
      <c r="C443" s="14" t="s">
        <v>182</v>
      </c>
      <c r="D443" s="47">
        <v>0</v>
      </c>
    </row>
    <row r="444" spans="2:4" x14ac:dyDescent="0.25">
      <c r="B444" s="29" t="s">
        <v>24</v>
      </c>
      <c r="C444" s="14" t="s">
        <v>179</v>
      </c>
      <c r="D444" s="47">
        <v>0</v>
      </c>
    </row>
    <row r="445" spans="2:4" x14ac:dyDescent="0.25">
      <c r="B445" s="29" t="s">
        <v>24</v>
      </c>
      <c r="C445" s="14" t="s">
        <v>189</v>
      </c>
      <c r="D445" s="47">
        <v>0</v>
      </c>
    </row>
    <row r="446" spans="2:4" x14ac:dyDescent="0.25">
      <c r="B446" s="29" t="s">
        <v>24</v>
      </c>
      <c r="C446" s="14" t="s">
        <v>190</v>
      </c>
      <c r="D446" s="47">
        <v>0</v>
      </c>
    </row>
    <row r="447" spans="2:4" x14ac:dyDescent="0.25">
      <c r="B447" s="29" t="s">
        <v>24</v>
      </c>
      <c r="C447" s="14" t="s">
        <v>180</v>
      </c>
      <c r="D447" s="47">
        <v>0</v>
      </c>
    </row>
    <row r="448" spans="2:4" x14ac:dyDescent="0.25">
      <c r="B448" s="29" t="s">
        <v>24</v>
      </c>
      <c r="C448" s="14" t="s">
        <v>181</v>
      </c>
      <c r="D448" s="47">
        <v>0</v>
      </c>
    </row>
    <row r="449" spans="2:17" x14ac:dyDescent="0.25">
      <c r="B449" s="29" t="s">
        <v>24</v>
      </c>
      <c r="C449" s="14" t="s">
        <v>182</v>
      </c>
      <c r="D449" s="47">
        <v>0</v>
      </c>
    </row>
    <row r="450" spans="2:17" x14ac:dyDescent="0.25">
      <c r="B450" s="29" t="s">
        <v>25</v>
      </c>
      <c r="C450" s="14" t="s">
        <v>179</v>
      </c>
      <c r="D450" s="47">
        <v>0</v>
      </c>
    </row>
    <row r="451" spans="2:17" x14ac:dyDescent="0.25">
      <c r="B451" s="29" t="s">
        <v>25</v>
      </c>
      <c r="C451" s="14" t="s">
        <v>189</v>
      </c>
      <c r="D451" s="47">
        <v>0</v>
      </c>
    </row>
    <row r="452" spans="2:17" x14ac:dyDescent="0.25">
      <c r="B452" s="29" t="s">
        <v>25</v>
      </c>
      <c r="C452" s="14" t="s">
        <v>190</v>
      </c>
      <c r="D452" s="47">
        <v>0</v>
      </c>
    </row>
    <row r="453" spans="2:17" x14ac:dyDescent="0.25">
      <c r="B453" s="29" t="s">
        <v>25</v>
      </c>
      <c r="C453" s="14" t="s">
        <v>180</v>
      </c>
      <c r="D453" s="47">
        <v>0</v>
      </c>
    </row>
    <row r="454" spans="2:17" x14ac:dyDescent="0.25">
      <c r="B454" s="29" t="s">
        <v>25</v>
      </c>
      <c r="C454" s="14" t="s">
        <v>181</v>
      </c>
      <c r="D454" s="47">
        <v>0</v>
      </c>
    </row>
    <row r="455" spans="2:17" x14ac:dyDescent="0.25">
      <c r="B455" s="29" t="s">
        <v>25</v>
      </c>
      <c r="C455" s="14" t="s">
        <v>182</v>
      </c>
      <c r="D455" s="47">
        <v>0</v>
      </c>
    </row>
    <row r="459" spans="2:17" x14ac:dyDescent="0.25">
      <c r="B459" t="s">
        <v>171</v>
      </c>
    </row>
    <row r="460" spans="2:17" x14ac:dyDescent="0.25">
      <c r="B460" s="14" t="s">
        <v>183</v>
      </c>
      <c r="C460" s="14" t="s">
        <v>178</v>
      </c>
      <c r="D460" s="14" t="s">
        <v>26</v>
      </c>
      <c r="F460" s="32" t="s">
        <v>193</v>
      </c>
      <c r="G460" s="32" t="s">
        <v>194</v>
      </c>
    </row>
    <row r="461" spans="2:17" x14ac:dyDescent="0.25">
      <c r="B461" s="13" t="s">
        <v>16</v>
      </c>
      <c r="C461" s="14" t="s">
        <v>179</v>
      </c>
      <c r="D461" s="14">
        <v>65</v>
      </c>
      <c r="F461" s="32" t="s">
        <v>191</v>
      </c>
      <c r="G461" t="s">
        <v>24</v>
      </c>
      <c r="H461" t="s">
        <v>16</v>
      </c>
      <c r="I461" t="s">
        <v>17</v>
      </c>
      <c r="J461" t="s">
        <v>18</v>
      </c>
      <c r="K461" t="s">
        <v>19</v>
      </c>
      <c r="L461" t="s">
        <v>20</v>
      </c>
      <c r="M461" t="s">
        <v>21</v>
      </c>
      <c r="N461" t="s">
        <v>22</v>
      </c>
      <c r="O461" t="s">
        <v>25</v>
      </c>
      <c r="P461" t="s">
        <v>23</v>
      </c>
      <c r="Q461" t="s">
        <v>192</v>
      </c>
    </row>
    <row r="462" spans="2:17" x14ac:dyDescent="0.25">
      <c r="B462" s="13" t="s">
        <v>16</v>
      </c>
      <c r="C462" s="14" t="s">
        <v>189</v>
      </c>
      <c r="D462" s="14">
        <v>45</v>
      </c>
      <c r="F462" s="33" t="s">
        <v>179</v>
      </c>
      <c r="G462" s="34">
        <v>0</v>
      </c>
      <c r="H462" s="34">
        <v>65</v>
      </c>
      <c r="I462" s="34">
        <v>1982</v>
      </c>
      <c r="J462" s="34">
        <v>1548</v>
      </c>
      <c r="K462" s="34">
        <v>1028</v>
      </c>
      <c r="L462" s="34">
        <v>409</v>
      </c>
      <c r="M462" s="34">
        <v>0</v>
      </c>
      <c r="N462" s="34">
        <v>332</v>
      </c>
      <c r="O462" s="34">
        <v>19</v>
      </c>
      <c r="P462" s="34">
        <v>0</v>
      </c>
      <c r="Q462" s="34">
        <v>5383</v>
      </c>
    </row>
    <row r="463" spans="2:17" x14ac:dyDescent="0.25">
      <c r="B463" s="13" t="s">
        <v>16</v>
      </c>
      <c r="C463" s="14" t="s">
        <v>190</v>
      </c>
      <c r="D463" s="14">
        <v>15</v>
      </c>
      <c r="F463" s="33" t="s">
        <v>189</v>
      </c>
      <c r="G463" s="34">
        <v>0</v>
      </c>
      <c r="H463" s="34">
        <v>45</v>
      </c>
      <c r="I463" s="34">
        <v>811</v>
      </c>
      <c r="J463" s="34">
        <v>442</v>
      </c>
      <c r="K463" s="34">
        <v>622</v>
      </c>
      <c r="L463" s="34">
        <v>334</v>
      </c>
      <c r="M463" s="34">
        <v>5</v>
      </c>
      <c r="N463" s="34">
        <v>41</v>
      </c>
      <c r="O463" s="34">
        <v>1</v>
      </c>
      <c r="P463" s="34">
        <v>0</v>
      </c>
      <c r="Q463" s="34">
        <v>2301</v>
      </c>
    </row>
    <row r="464" spans="2:17" x14ac:dyDescent="0.25">
      <c r="B464" s="13" t="s">
        <v>16</v>
      </c>
      <c r="C464" s="14" t="s">
        <v>180</v>
      </c>
      <c r="D464" s="14">
        <v>1</v>
      </c>
      <c r="F464" s="33" t="s">
        <v>190</v>
      </c>
      <c r="G464" s="34">
        <v>0</v>
      </c>
      <c r="H464" s="34">
        <v>15</v>
      </c>
      <c r="I464" s="34">
        <v>712</v>
      </c>
      <c r="J464" s="34">
        <v>223</v>
      </c>
      <c r="K464" s="34">
        <v>202</v>
      </c>
      <c r="L464" s="34">
        <v>483</v>
      </c>
      <c r="M464" s="34">
        <v>1</v>
      </c>
      <c r="N464" s="34">
        <v>14</v>
      </c>
      <c r="O464" s="34">
        <v>0</v>
      </c>
      <c r="P464" s="34">
        <v>1</v>
      </c>
      <c r="Q464" s="34">
        <v>1651</v>
      </c>
    </row>
    <row r="465" spans="2:17" x14ac:dyDescent="0.25">
      <c r="B465" s="13" t="s">
        <v>16</v>
      </c>
      <c r="C465" s="14" t="s">
        <v>181</v>
      </c>
      <c r="D465" s="14">
        <v>0</v>
      </c>
      <c r="F465" s="33" t="s">
        <v>180</v>
      </c>
      <c r="G465" s="34">
        <v>0</v>
      </c>
      <c r="H465" s="34">
        <v>1</v>
      </c>
      <c r="I465" s="34">
        <v>11</v>
      </c>
      <c r="J465" s="34">
        <v>6</v>
      </c>
      <c r="K465" s="34">
        <v>45</v>
      </c>
      <c r="L465" s="34">
        <v>2</v>
      </c>
      <c r="M465" s="34">
        <v>0</v>
      </c>
      <c r="N465" s="34">
        <v>1</v>
      </c>
      <c r="O465" s="34">
        <v>2</v>
      </c>
      <c r="P465" s="34">
        <v>0</v>
      </c>
      <c r="Q465" s="34">
        <v>68</v>
      </c>
    </row>
    <row r="466" spans="2:17" x14ac:dyDescent="0.25">
      <c r="B466" s="13" t="s">
        <v>16</v>
      </c>
      <c r="C466" s="14" t="s">
        <v>182</v>
      </c>
      <c r="D466" s="14">
        <v>0</v>
      </c>
      <c r="F466" s="33" t="s">
        <v>181</v>
      </c>
      <c r="G466" s="34">
        <v>0</v>
      </c>
      <c r="H466" s="34">
        <v>0</v>
      </c>
      <c r="I466" s="34">
        <v>0</v>
      </c>
      <c r="J466" s="34">
        <v>1</v>
      </c>
      <c r="K466" s="34">
        <v>13</v>
      </c>
      <c r="L466" s="34">
        <v>0</v>
      </c>
      <c r="M466" s="34">
        <v>0</v>
      </c>
      <c r="N466" s="34">
        <v>0</v>
      </c>
      <c r="O466" s="34">
        <v>0</v>
      </c>
      <c r="P466" s="34">
        <v>0</v>
      </c>
      <c r="Q466" s="34">
        <v>14</v>
      </c>
    </row>
    <row r="467" spans="2:17" x14ac:dyDescent="0.25">
      <c r="B467" s="13" t="s">
        <v>17</v>
      </c>
      <c r="C467" s="14" t="s">
        <v>179</v>
      </c>
      <c r="D467" s="14">
        <v>1982</v>
      </c>
      <c r="F467" s="33" t="s">
        <v>182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  <c r="M467" s="34">
        <v>0</v>
      </c>
      <c r="N467" s="34">
        <v>0</v>
      </c>
      <c r="O467" s="34">
        <v>0</v>
      </c>
      <c r="P467" s="34">
        <v>0</v>
      </c>
      <c r="Q467" s="34">
        <v>0</v>
      </c>
    </row>
    <row r="468" spans="2:17" x14ac:dyDescent="0.25">
      <c r="B468" s="13" t="s">
        <v>17</v>
      </c>
      <c r="C468" s="14" t="s">
        <v>189</v>
      </c>
      <c r="D468" s="14">
        <v>811</v>
      </c>
      <c r="F468" s="33" t="s">
        <v>192</v>
      </c>
      <c r="G468" s="34">
        <v>0</v>
      </c>
      <c r="H468" s="34">
        <v>126</v>
      </c>
      <c r="I468" s="34">
        <v>3516</v>
      </c>
      <c r="J468" s="34">
        <v>2220</v>
      </c>
      <c r="K468" s="34">
        <v>1910</v>
      </c>
      <c r="L468" s="34">
        <v>1228</v>
      </c>
      <c r="M468" s="34">
        <v>6</v>
      </c>
      <c r="N468" s="34">
        <v>388</v>
      </c>
      <c r="O468" s="34">
        <v>22</v>
      </c>
      <c r="P468" s="34">
        <v>1</v>
      </c>
      <c r="Q468" s="34">
        <v>9417</v>
      </c>
    </row>
    <row r="469" spans="2:17" x14ac:dyDescent="0.25">
      <c r="B469" s="13" t="s">
        <v>17</v>
      </c>
      <c r="C469" s="14" t="s">
        <v>190</v>
      </c>
      <c r="D469" s="14">
        <v>712</v>
      </c>
    </row>
    <row r="470" spans="2:17" x14ac:dyDescent="0.25">
      <c r="B470" s="13" t="s">
        <v>17</v>
      </c>
      <c r="C470" s="14" t="s">
        <v>180</v>
      </c>
      <c r="D470" s="14">
        <v>11</v>
      </c>
    </row>
    <row r="471" spans="2:17" x14ac:dyDescent="0.25">
      <c r="B471" s="13" t="s">
        <v>17</v>
      </c>
      <c r="C471" s="14" t="s">
        <v>181</v>
      </c>
      <c r="D471" s="14">
        <v>0</v>
      </c>
    </row>
    <row r="472" spans="2:17" x14ac:dyDescent="0.25">
      <c r="B472" s="13" t="s">
        <v>17</v>
      </c>
      <c r="C472" s="14" t="s">
        <v>182</v>
      </c>
      <c r="D472" s="14">
        <v>0</v>
      </c>
    </row>
    <row r="473" spans="2:17" x14ac:dyDescent="0.25">
      <c r="B473" s="13" t="s">
        <v>18</v>
      </c>
      <c r="C473" s="14" t="s">
        <v>179</v>
      </c>
      <c r="D473" s="14">
        <v>1548</v>
      </c>
    </row>
    <row r="474" spans="2:17" x14ac:dyDescent="0.25">
      <c r="B474" s="13" t="s">
        <v>18</v>
      </c>
      <c r="C474" s="14" t="s">
        <v>189</v>
      </c>
      <c r="D474" s="14">
        <v>442</v>
      </c>
    </row>
    <row r="475" spans="2:17" x14ac:dyDescent="0.25">
      <c r="B475" s="13" t="s">
        <v>18</v>
      </c>
      <c r="C475" s="14" t="s">
        <v>190</v>
      </c>
      <c r="D475" s="14">
        <v>223</v>
      </c>
    </row>
    <row r="476" spans="2:17" x14ac:dyDescent="0.25">
      <c r="B476" s="13" t="s">
        <v>18</v>
      </c>
      <c r="C476" s="14" t="s">
        <v>180</v>
      </c>
      <c r="D476" s="14">
        <v>6</v>
      </c>
    </row>
    <row r="477" spans="2:17" x14ac:dyDescent="0.25">
      <c r="B477" s="13" t="s">
        <v>18</v>
      </c>
      <c r="C477" s="14" t="s">
        <v>181</v>
      </c>
      <c r="D477" s="14">
        <v>1</v>
      </c>
    </row>
    <row r="478" spans="2:17" x14ac:dyDescent="0.25">
      <c r="B478" s="29" t="s">
        <v>18</v>
      </c>
      <c r="C478" s="14" t="s">
        <v>182</v>
      </c>
      <c r="D478" s="14">
        <v>0</v>
      </c>
    </row>
    <row r="479" spans="2:17" x14ac:dyDescent="0.25">
      <c r="B479" s="29" t="s">
        <v>19</v>
      </c>
      <c r="C479" s="14" t="s">
        <v>179</v>
      </c>
      <c r="D479" s="14">
        <v>1028</v>
      </c>
    </row>
    <row r="480" spans="2:17" x14ac:dyDescent="0.25">
      <c r="B480" s="29" t="s">
        <v>19</v>
      </c>
      <c r="C480" s="14" t="s">
        <v>189</v>
      </c>
      <c r="D480" s="14">
        <v>622</v>
      </c>
    </row>
    <row r="481" spans="2:4" x14ac:dyDescent="0.25">
      <c r="B481" s="29" t="s">
        <v>19</v>
      </c>
      <c r="C481" s="14" t="s">
        <v>190</v>
      </c>
      <c r="D481" s="14">
        <v>202</v>
      </c>
    </row>
    <row r="482" spans="2:4" x14ac:dyDescent="0.25">
      <c r="B482" s="29" t="s">
        <v>19</v>
      </c>
      <c r="C482" s="14" t="s">
        <v>180</v>
      </c>
      <c r="D482" s="14">
        <v>45</v>
      </c>
    </row>
    <row r="483" spans="2:4" x14ac:dyDescent="0.25">
      <c r="B483" s="29" t="s">
        <v>19</v>
      </c>
      <c r="C483" s="14" t="s">
        <v>181</v>
      </c>
      <c r="D483" s="14">
        <v>13</v>
      </c>
    </row>
    <row r="484" spans="2:4" x14ac:dyDescent="0.25">
      <c r="B484" s="29" t="s">
        <v>19</v>
      </c>
      <c r="C484" s="14" t="s">
        <v>182</v>
      </c>
      <c r="D484" s="14">
        <v>0</v>
      </c>
    </row>
    <row r="485" spans="2:4" x14ac:dyDescent="0.25">
      <c r="B485" s="29" t="s">
        <v>20</v>
      </c>
      <c r="C485" s="14" t="s">
        <v>179</v>
      </c>
      <c r="D485" s="14">
        <v>409</v>
      </c>
    </row>
    <row r="486" spans="2:4" x14ac:dyDescent="0.25">
      <c r="B486" s="29" t="s">
        <v>20</v>
      </c>
      <c r="C486" s="14" t="s">
        <v>189</v>
      </c>
      <c r="D486" s="14">
        <v>334</v>
      </c>
    </row>
    <row r="487" spans="2:4" x14ac:dyDescent="0.25">
      <c r="B487" s="29" t="s">
        <v>20</v>
      </c>
      <c r="C487" s="14" t="s">
        <v>190</v>
      </c>
      <c r="D487" s="14">
        <v>483</v>
      </c>
    </row>
    <row r="488" spans="2:4" x14ac:dyDescent="0.25">
      <c r="B488" s="29" t="s">
        <v>20</v>
      </c>
      <c r="C488" s="14" t="s">
        <v>180</v>
      </c>
      <c r="D488" s="14">
        <v>2</v>
      </c>
    </row>
    <row r="489" spans="2:4" x14ac:dyDescent="0.25">
      <c r="B489" s="29" t="s">
        <v>20</v>
      </c>
      <c r="C489" s="14" t="s">
        <v>181</v>
      </c>
      <c r="D489" s="14">
        <v>0</v>
      </c>
    </row>
    <row r="490" spans="2:4" x14ac:dyDescent="0.25">
      <c r="B490" s="29" t="s">
        <v>20</v>
      </c>
      <c r="C490" s="14" t="s">
        <v>182</v>
      </c>
      <c r="D490" s="14">
        <v>0</v>
      </c>
    </row>
    <row r="491" spans="2:4" x14ac:dyDescent="0.25">
      <c r="B491" s="29" t="s">
        <v>21</v>
      </c>
      <c r="C491" s="14" t="s">
        <v>179</v>
      </c>
      <c r="D491" s="14">
        <v>0</v>
      </c>
    </row>
    <row r="492" spans="2:4" x14ac:dyDescent="0.25">
      <c r="B492" s="29" t="s">
        <v>21</v>
      </c>
      <c r="C492" s="14" t="s">
        <v>189</v>
      </c>
      <c r="D492" s="14">
        <v>5</v>
      </c>
    </row>
    <row r="493" spans="2:4" x14ac:dyDescent="0.25">
      <c r="B493" s="29" t="s">
        <v>21</v>
      </c>
      <c r="C493" s="14" t="s">
        <v>190</v>
      </c>
      <c r="D493" s="14">
        <v>1</v>
      </c>
    </row>
    <row r="494" spans="2:4" x14ac:dyDescent="0.25">
      <c r="B494" s="29" t="s">
        <v>21</v>
      </c>
      <c r="C494" s="14" t="s">
        <v>180</v>
      </c>
      <c r="D494" s="14">
        <v>0</v>
      </c>
    </row>
    <row r="495" spans="2:4" x14ac:dyDescent="0.25">
      <c r="B495" s="29" t="s">
        <v>21</v>
      </c>
      <c r="C495" s="14" t="s">
        <v>181</v>
      </c>
      <c r="D495" s="14">
        <v>0</v>
      </c>
    </row>
    <row r="496" spans="2:4" x14ac:dyDescent="0.25">
      <c r="B496" s="29" t="s">
        <v>21</v>
      </c>
      <c r="C496" s="14" t="s">
        <v>182</v>
      </c>
      <c r="D496" s="14">
        <v>0</v>
      </c>
    </row>
    <row r="497" spans="2:4" x14ac:dyDescent="0.25">
      <c r="B497" s="29" t="s">
        <v>22</v>
      </c>
      <c r="C497" s="14" t="s">
        <v>179</v>
      </c>
      <c r="D497" s="14">
        <v>332</v>
      </c>
    </row>
    <row r="498" spans="2:4" x14ac:dyDescent="0.25">
      <c r="B498" s="29" t="s">
        <v>22</v>
      </c>
      <c r="C498" s="14" t="s">
        <v>189</v>
      </c>
      <c r="D498" s="14">
        <v>41</v>
      </c>
    </row>
    <row r="499" spans="2:4" x14ac:dyDescent="0.25">
      <c r="B499" s="29" t="s">
        <v>22</v>
      </c>
      <c r="C499" s="14" t="s">
        <v>190</v>
      </c>
      <c r="D499" s="14">
        <v>14</v>
      </c>
    </row>
    <row r="500" spans="2:4" x14ac:dyDescent="0.25">
      <c r="B500" s="29" t="s">
        <v>22</v>
      </c>
      <c r="C500" s="14" t="s">
        <v>180</v>
      </c>
      <c r="D500" s="14">
        <v>1</v>
      </c>
    </row>
    <row r="501" spans="2:4" x14ac:dyDescent="0.25">
      <c r="B501" s="29" t="s">
        <v>22</v>
      </c>
      <c r="C501" s="14" t="s">
        <v>181</v>
      </c>
      <c r="D501" s="14">
        <v>0</v>
      </c>
    </row>
    <row r="502" spans="2:4" x14ac:dyDescent="0.25">
      <c r="B502" s="29" t="s">
        <v>22</v>
      </c>
      <c r="C502" s="14" t="s">
        <v>182</v>
      </c>
      <c r="D502" s="14">
        <v>0</v>
      </c>
    </row>
    <row r="503" spans="2:4" x14ac:dyDescent="0.25">
      <c r="B503" s="29" t="s">
        <v>23</v>
      </c>
      <c r="C503" s="14" t="s">
        <v>179</v>
      </c>
      <c r="D503" s="14">
        <v>0</v>
      </c>
    </row>
    <row r="504" spans="2:4" x14ac:dyDescent="0.25">
      <c r="B504" s="29" t="s">
        <v>23</v>
      </c>
      <c r="C504" s="14" t="s">
        <v>189</v>
      </c>
      <c r="D504" s="14">
        <v>0</v>
      </c>
    </row>
    <row r="505" spans="2:4" x14ac:dyDescent="0.25">
      <c r="B505" s="29" t="s">
        <v>23</v>
      </c>
      <c r="C505" s="14" t="s">
        <v>190</v>
      </c>
      <c r="D505" s="14">
        <v>1</v>
      </c>
    </row>
    <row r="506" spans="2:4" x14ac:dyDescent="0.25">
      <c r="B506" s="29" t="s">
        <v>23</v>
      </c>
      <c r="C506" s="14" t="s">
        <v>180</v>
      </c>
      <c r="D506" s="14">
        <v>0</v>
      </c>
    </row>
    <row r="507" spans="2:4" x14ac:dyDescent="0.25">
      <c r="B507" s="29" t="s">
        <v>23</v>
      </c>
      <c r="C507" s="14" t="s">
        <v>181</v>
      </c>
      <c r="D507" s="14">
        <v>0</v>
      </c>
    </row>
    <row r="508" spans="2:4" x14ac:dyDescent="0.25">
      <c r="B508" s="29" t="s">
        <v>23</v>
      </c>
      <c r="C508" s="14" t="s">
        <v>182</v>
      </c>
      <c r="D508" s="14">
        <v>0</v>
      </c>
    </row>
    <row r="509" spans="2:4" x14ac:dyDescent="0.25">
      <c r="B509" s="29" t="s">
        <v>24</v>
      </c>
      <c r="C509" s="14" t="s">
        <v>179</v>
      </c>
      <c r="D509" s="14">
        <v>0</v>
      </c>
    </row>
    <row r="510" spans="2:4" x14ac:dyDescent="0.25">
      <c r="B510" s="29" t="s">
        <v>24</v>
      </c>
      <c r="C510" s="14" t="s">
        <v>189</v>
      </c>
      <c r="D510" s="14">
        <v>0</v>
      </c>
    </row>
    <row r="511" spans="2:4" x14ac:dyDescent="0.25">
      <c r="B511" s="29" t="s">
        <v>24</v>
      </c>
      <c r="C511" s="14" t="s">
        <v>190</v>
      </c>
      <c r="D511" s="14">
        <v>0</v>
      </c>
    </row>
    <row r="512" spans="2:4" x14ac:dyDescent="0.25">
      <c r="B512" s="29" t="s">
        <v>24</v>
      </c>
      <c r="C512" s="14" t="s">
        <v>180</v>
      </c>
      <c r="D512" s="14">
        <v>0</v>
      </c>
    </row>
    <row r="513" spans="2:17" x14ac:dyDescent="0.25">
      <c r="B513" s="29" t="s">
        <v>24</v>
      </c>
      <c r="C513" s="14" t="s">
        <v>181</v>
      </c>
      <c r="D513" s="14">
        <v>0</v>
      </c>
    </row>
    <row r="514" spans="2:17" x14ac:dyDescent="0.25">
      <c r="B514" s="29" t="s">
        <v>24</v>
      </c>
      <c r="C514" s="14" t="s">
        <v>182</v>
      </c>
      <c r="D514" s="14">
        <v>0</v>
      </c>
    </row>
    <row r="515" spans="2:17" x14ac:dyDescent="0.25">
      <c r="B515" s="29" t="s">
        <v>25</v>
      </c>
      <c r="C515" s="14" t="s">
        <v>179</v>
      </c>
      <c r="D515" s="14">
        <v>19</v>
      </c>
    </row>
    <row r="516" spans="2:17" x14ac:dyDescent="0.25">
      <c r="B516" s="29" t="s">
        <v>25</v>
      </c>
      <c r="C516" s="14" t="s">
        <v>189</v>
      </c>
      <c r="D516" s="14">
        <v>1</v>
      </c>
    </row>
    <row r="517" spans="2:17" x14ac:dyDescent="0.25">
      <c r="B517" s="29" t="s">
        <v>25</v>
      </c>
      <c r="C517" s="14" t="s">
        <v>190</v>
      </c>
      <c r="D517" s="14">
        <v>0</v>
      </c>
    </row>
    <row r="518" spans="2:17" x14ac:dyDescent="0.25">
      <c r="B518" s="29" t="s">
        <v>25</v>
      </c>
      <c r="C518" s="14" t="s">
        <v>180</v>
      </c>
      <c r="D518" s="14">
        <v>2</v>
      </c>
    </row>
    <row r="519" spans="2:17" x14ac:dyDescent="0.25">
      <c r="B519" s="29" t="s">
        <v>25</v>
      </c>
      <c r="C519" s="14" t="s">
        <v>181</v>
      </c>
      <c r="D519" s="14">
        <v>0</v>
      </c>
    </row>
    <row r="520" spans="2:17" x14ac:dyDescent="0.25">
      <c r="B520" s="29" t="s">
        <v>25</v>
      </c>
      <c r="C520" s="14" t="s">
        <v>182</v>
      </c>
      <c r="D520" s="14">
        <v>0</v>
      </c>
    </row>
    <row r="524" spans="2:17" x14ac:dyDescent="0.25">
      <c r="B524" t="s">
        <v>172</v>
      </c>
    </row>
    <row r="525" spans="2:17" x14ac:dyDescent="0.25">
      <c r="B525" s="14" t="s">
        <v>183</v>
      </c>
      <c r="C525" s="14" t="s">
        <v>178</v>
      </c>
      <c r="D525" s="14" t="s">
        <v>26</v>
      </c>
      <c r="F525" s="32" t="s">
        <v>193</v>
      </c>
      <c r="G525" s="32" t="s">
        <v>194</v>
      </c>
    </row>
    <row r="526" spans="2:17" x14ac:dyDescent="0.25">
      <c r="B526" s="13" t="s">
        <v>16</v>
      </c>
      <c r="C526" s="14" t="s">
        <v>179</v>
      </c>
      <c r="D526" s="14">
        <v>54</v>
      </c>
      <c r="F526" s="32" t="s">
        <v>191</v>
      </c>
      <c r="G526" t="s">
        <v>24</v>
      </c>
      <c r="H526" t="s">
        <v>16</v>
      </c>
      <c r="I526" t="s">
        <v>17</v>
      </c>
      <c r="J526" t="s">
        <v>18</v>
      </c>
      <c r="K526" t="s">
        <v>19</v>
      </c>
      <c r="L526" t="s">
        <v>20</v>
      </c>
      <c r="M526" t="s">
        <v>21</v>
      </c>
      <c r="N526" t="s">
        <v>22</v>
      </c>
      <c r="O526" t="s">
        <v>25</v>
      </c>
      <c r="P526" t="s">
        <v>23</v>
      </c>
      <c r="Q526" t="s">
        <v>192</v>
      </c>
    </row>
    <row r="527" spans="2:17" x14ac:dyDescent="0.25">
      <c r="B527" s="13" t="s">
        <v>16</v>
      </c>
      <c r="C527" s="14" t="s">
        <v>189</v>
      </c>
      <c r="D527" s="14">
        <v>27</v>
      </c>
      <c r="F527" s="33" t="s">
        <v>179</v>
      </c>
      <c r="G527" s="34">
        <v>0</v>
      </c>
      <c r="H527" s="34">
        <v>54</v>
      </c>
      <c r="I527" s="34">
        <v>785</v>
      </c>
      <c r="J527" s="34">
        <v>1142</v>
      </c>
      <c r="K527" s="34">
        <v>653</v>
      </c>
      <c r="L527" s="34">
        <v>76</v>
      </c>
      <c r="M527" s="34">
        <v>1</v>
      </c>
      <c r="N527" s="34">
        <v>204</v>
      </c>
      <c r="O527" s="34">
        <v>2</v>
      </c>
      <c r="P527" s="34">
        <v>7</v>
      </c>
      <c r="Q527" s="34">
        <v>2924</v>
      </c>
    </row>
    <row r="528" spans="2:17" x14ac:dyDescent="0.25">
      <c r="B528" s="13" t="s">
        <v>16</v>
      </c>
      <c r="C528" s="14" t="s">
        <v>190</v>
      </c>
      <c r="D528" s="14">
        <v>19</v>
      </c>
      <c r="F528" s="33" t="s">
        <v>189</v>
      </c>
      <c r="G528" s="34">
        <v>0</v>
      </c>
      <c r="H528" s="34">
        <v>27</v>
      </c>
      <c r="I528" s="34">
        <v>304</v>
      </c>
      <c r="J528" s="34">
        <v>272</v>
      </c>
      <c r="K528" s="34">
        <v>415</v>
      </c>
      <c r="L528" s="34">
        <v>269</v>
      </c>
      <c r="M528" s="34">
        <v>0</v>
      </c>
      <c r="N528" s="34">
        <v>26</v>
      </c>
      <c r="O528" s="34">
        <v>14</v>
      </c>
      <c r="P528" s="34">
        <v>3</v>
      </c>
      <c r="Q528" s="34">
        <v>1330</v>
      </c>
    </row>
    <row r="529" spans="2:17" x14ac:dyDescent="0.25">
      <c r="B529" s="13" t="s">
        <v>16</v>
      </c>
      <c r="C529" s="14" t="s">
        <v>180</v>
      </c>
      <c r="D529" s="14">
        <v>7</v>
      </c>
      <c r="F529" s="33" t="s">
        <v>190</v>
      </c>
      <c r="G529" s="34">
        <v>0</v>
      </c>
      <c r="H529" s="34">
        <v>19</v>
      </c>
      <c r="I529" s="34">
        <v>120</v>
      </c>
      <c r="J529" s="34">
        <v>53</v>
      </c>
      <c r="K529" s="34">
        <v>190</v>
      </c>
      <c r="L529" s="34">
        <v>237</v>
      </c>
      <c r="M529" s="34">
        <v>0</v>
      </c>
      <c r="N529" s="34">
        <v>2</v>
      </c>
      <c r="O529" s="34">
        <v>3</v>
      </c>
      <c r="P529" s="34">
        <v>0</v>
      </c>
      <c r="Q529" s="34">
        <v>624</v>
      </c>
    </row>
    <row r="530" spans="2:17" x14ac:dyDescent="0.25">
      <c r="B530" s="13" t="s">
        <v>16</v>
      </c>
      <c r="C530" s="14" t="s">
        <v>181</v>
      </c>
      <c r="D530" s="14">
        <v>7</v>
      </c>
      <c r="F530" s="33" t="s">
        <v>180</v>
      </c>
      <c r="G530" s="34">
        <v>0</v>
      </c>
      <c r="H530" s="34">
        <v>7</v>
      </c>
      <c r="I530" s="34">
        <v>1</v>
      </c>
      <c r="J530" s="34">
        <v>3</v>
      </c>
      <c r="K530" s="34">
        <v>15</v>
      </c>
      <c r="L530" s="34">
        <v>0</v>
      </c>
      <c r="M530" s="34">
        <v>0</v>
      </c>
      <c r="N530" s="34">
        <v>0</v>
      </c>
      <c r="O530" s="34">
        <v>0</v>
      </c>
      <c r="P530" s="34">
        <v>0</v>
      </c>
      <c r="Q530" s="34">
        <v>26</v>
      </c>
    </row>
    <row r="531" spans="2:17" x14ac:dyDescent="0.25">
      <c r="B531" s="13" t="s">
        <v>16</v>
      </c>
      <c r="C531" s="14" t="s">
        <v>182</v>
      </c>
      <c r="D531" s="14">
        <v>1</v>
      </c>
      <c r="F531" s="33" t="s">
        <v>181</v>
      </c>
      <c r="G531" s="34">
        <v>0</v>
      </c>
      <c r="H531" s="34">
        <v>7</v>
      </c>
      <c r="I531" s="34">
        <v>0</v>
      </c>
      <c r="J531" s="34">
        <v>0</v>
      </c>
      <c r="K531" s="34">
        <v>1</v>
      </c>
      <c r="L531" s="34">
        <v>0</v>
      </c>
      <c r="M531" s="34">
        <v>0</v>
      </c>
      <c r="N531" s="34">
        <v>0</v>
      </c>
      <c r="O531" s="34">
        <v>0</v>
      </c>
      <c r="P531" s="34">
        <v>0</v>
      </c>
      <c r="Q531" s="34">
        <v>8</v>
      </c>
    </row>
    <row r="532" spans="2:17" x14ac:dyDescent="0.25">
      <c r="B532" s="13" t="s">
        <v>17</v>
      </c>
      <c r="C532" s="14" t="s">
        <v>179</v>
      </c>
      <c r="D532" s="14">
        <v>785</v>
      </c>
      <c r="F532" s="33" t="s">
        <v>182</v>
      </c>
      <c r="G532" s="34">
        <v>0</v>
      </c>
      <c r="H532" s="34">
        <v>1</v>
      </c>
      <c r="I532" s="34">
        <v>0</v>
      </c>
      <c r="J532" s="34">
        <v>0</v>
      </c>
      <c r="K532" s="34">
        <v>0</v>
      </c>
      <c r="L532" s="34">
        <v>0</v>
      </c>
      <c r="M532" s="34">
        <v>0</v>
      </c>
      <c r="N532" s="34">
        <v>0</v>
      </c>
      <c r="O532" s="34">
        <v>0</v>
      </c>
      <c r="P532" s="34">
        <v>0</v>
      </c>
      <c r="Q532" s="34">
        <v>1</v>
      </c>
    </row>
    <row r="533" spans="2:17" x14ac:dyDescent="0.25">
      <c r="B533" s="13" t="s">
        <v>17</v>
      </c>
      <c r="C533" s="14" t="s">
        <v>189</v>
      </c>
      <c r="D533" s="14">
        <v>304</v>
      </c>
      <c r="F533" s="33" t="s">
        <v>192</v>
      </c>
      <c r="G533" s="34">
        <v>0</v>
      </c>
      <c r="H533" s="34">
        <v>115</v>
      </c>
      <c r="I533" s="34">
        <v>1210</v>
      </c>
      <c r="J533" s="34">
        <v>1470</v>
      </c>
      <c r="K533" s="34">
        <v>1274</v>
      </c>
      <c r="L533" s="34">
        <v>582</v>
      </c>
      <c r="M533" s="34">
        <v>1</v>
      </c>
      <c r="N533" s="34">
        <v>232</v>
      </c>
      <c r="O533" s="34">
        <v>19</v>
      </c>
      <c r="P533" s="34">
        <v>10</v>
      </c>
      <c r="Q533" s="34">
        <v>4913</v>
      </c>
    </row>
    <row r="534" spans="2:17" x14ac:dyDescent="0.25">
      <c r="B534" s="13" t="s">
        <v>17</v>
      </c>
      <c r="C534" s="14" t="s">
        <v>190</v>
      </c>
      <c r="D534" s="14">
        <v>120</v>
      </c>
    </row>
    <row r="535" spans="2:17" x14ac:dyDescent="0.25">
      <c r="B535" s="13" t="s">
        <v>17</v>
      </c>
      <c r="C535" s="14" t="s">
        <v>180</v>
      </c>
      <c r="D535" s="14">
        <v>1</v>
      </c>
    </row>
    <row r="536" spans="2:17" x14ac:dyDescent="0.25">
      <c r="B536" s="13" t="s">
        <v>17</v>
      </c>
      <c r="C536" s="14" t="s">
        <v>181</v>
      </c>
      <c r="D536" s="14">
        <v>0</v>
      </c>
    </row>
    <row r="537" spans="2:17" x14ac:dyDescent="0.25">
      <c r="B537" s="13" t="s">
        <v>17</v>
      </c>
      <c r="C537" s="14" t="s">
        <v>182</v>
      </c>
      <c r="D537" s="14">
        <v>0</v>
      </c>
    </row>
    <row r="538" spans="2:17" x14ac:dyDescent="0.25">
      <c r="B538" s="13" t="s">
        <v>18</v>
      </c>
      <c r="C538" s="14" t="s">
        <v>179</v>
      </c>
      <c r="D538" s="14">
        <v>1142</v>
      </c>
    </row>
    <row r="539" spans="2:17" x14ac:dyDescent="0.25">
      <c r="B539" s="13" t="s">
        <v>18</v>
      </c>
      <c r="C539" s="14" t="s">
        <v>189</v>
      </c>
      <c r="D539" s="14">
        <v>272</v>
      </c>
    </row>
    <row r="540" spans="2:17" x14ac:dyDescent="0.25">
      <c r="B540" s="13" t="s">
        <v>18</v>
      </c>
      <c r="C540" s="14" t="s">
        <v>190</v>
      </c>
      <c r="D540" s="14">
        <v>53</v>
      </c>
    </row>
    <row r="541" spans="2:17" x14ac:dyDescent="0.25">
      <c r="B541" s="13" t="s">
        <v>18</v>
      </c>
      <c r="C541" s="14" t="s">
        <v>180</v>
      </c>
      <c r="D541" s="14">
        <v>3</v>
      </c>
    </row>
    <row r="542" spans="2:17" x14ac:dyDescent="0.25">
      <c r="B542" s="13" t="s">
        <v>18</v>
      </c>
      <c r="C542" s="14" t="s">
        <v>181</v>
      </c>
      <c r="D542" s="14">
        <v>0</v>
      </c>
    </row>
    <row r="543" spans="2:17" x14ac:dyDescent="0.25">
      <c r="B543" s="29" t="s">
        <v>18</v>
      </c>
      <c r="C543" s="14" t="s">
        <v>182</v>
      </c>
      <c r="D543" s="14">
        <v>0</v>
      </c>
    </row>
    <row r="544" spans="2:17" x14ac:dyDescent="0.25">
      <c r="B544" s="29" t="s">
        <v>19</v>
      </c>
      <c r="C544" s="14" t="s">
        <v>179</v>
      </c>
      <c r="D544" s="14">
        <v>653</v>
      </c>
    </row>
    <row r="545" spans="2:4" x14ac:dyDescent="0.25">
      <c r="B545" s="29" t="s">
        <v>19</v>
      </c>
      <c r="C545" s="14" t="s">
        <v>189</v>
      </c>
      <c r="D545" s="14">
        <v>415</v>
      </c>
    </row>
    <row r="546" spans="2:4" x14ac:dyDescent="0.25">
      <c r="B546" s="29" t="s">
        <v>19</v>
      </c>
      <c r="C546" s="14" t="s">
        <v>190</v>
      </c>
      <c r="D546" s="14">
        <v>190</v>
      </c>
    </row>
    <row r="547" spans="2:4" x14ac:dyDescent="0.25">
      <c r="B547" s="29" t="s">
        <v>19</v>
      </c>
      <c r="C547" s="14" t="s">
        <v>180</v>
      </c>
      <c r="D547" s="14">
        <v>15</v>
      </c>
    </row>
    <row r="548" spans="2:4" x14ac:dyDescent="0.25">
      <c r="B548" s="29" t="s">
        <v>19</v>
      </c>
      <c r="C548" s="14" t="s">
        <v>181</v>
      </c>
      <c r="D548" s="14">
        <v>1</v>
      </c>
    </row>
    <row r="549" spans="2:4" x14ac:dyDescent="0.25">
      <c r="B549" s="29" t="s">
        <v>19</v>
      </c>
      <c r="C549" s="14" t="s">
        <v>182</v>
      </c>
      <c r="D549" s="14">
        <v>0</v>
      </c>
    </row>
    <row r="550" spans="2:4" x14ac:dyDescent="0.25">
      <c r="B550" s="29" t="s">
        <v>20</v>
      </c>
      <c r="C550" s="14" t="s">
        <v>179</v>
      </c>
      <c r="D550" s="14">
        <v>76</v>
      </c>
    </row>
    <row r="551" spans="2:4" x14ac:dyDescent="0.25">
      <c r="B551" s="29" t="s">
        <v>20</v>
      </c>
      <c r="C551" s="14" t="s">
        <v>189</v>
      </c>
      <c r="D551" s="14">
        <v>269</v>
      </c>
    </row>
    <row r="552" spans="2:4" x14ac:dyDescent="0.25">
      <c r="B552" s="29" t="s">
        <v>20</v>
      </c>
      <c r="C552" s="14" t="s">
        <v>190</v>
      </c>
      <c r="D552" s="14">
        <v>237</v>
      </c>
    </row>
    <row r="553" spans="2:4" x14ac:dyDescent="0.25">
      <c r="B553" s="29" t="s">
        <v>20</v>
      </c>
      <c r="C553" s="14" t="s">
        <v>180</v>
      </c>
      <c r="D553" s="14">
        <v>0</v>
      </c>
    </row>
    <row r="554" spans="2:4" x14ac:dyDescent="0.25">
      <c r="B554" s="29" t="s">
        <v>20</v>
      </c>
      <c r="C554" s="14" t="s">
        <v>181</v>
      </c>
      <c r="D554" s="14">
        <v>0</v>
      </c>
    </row>
    <row r="555" spans="2:4" x14ac:dyDescent="0.25">
      <c r="B555" s="29" t="s">
        <v>20</v>
      </c>
      <c r="C555" s="14" t="s">
        <v>182</v>
      </c>
      <c r="D555" s="14">
        <v>0</v>
      </c>
    </row>
    <row r="556" spans="2:4" x14ac:dyDescent="0.25">
      <c r="B556" s="29" t="s">
        <v>21</v>
      </c>
      <c r="C556" s="14" t="s">
        <v>179</v>
      </c>
      <c r="D556" s="14">
        <v>1</v>
      </c>
    </row>
    <row r="557" spans="2:4" x14ac:dyDescent="0.25">
      <c r="B557" s="29" t="s">
        <v>21</v>
      </c>
      <c r="C557" s="14" t="s">
        <v>189</v>
      </c>
      <c r="D557" s="14">
        <v>0</v>
      </c>
    </row>
    <row r="558" spans="2:4" x14ac:dyDescent="0.25">
      <c r="B558" s="29" t="s">
        <v>21</v>
      </c>
      <c r="C558" s="14" t="s">
        <v>190</v>
      </c>
      <c r="D558" s="14">
        <v>0</v>
      </c>
    </row>
    <row r="559" spans="2:4" x14ac:dyDescent="0.25">
      <c r="B559" s="29" t="s">
        <v>21</v>
      </c>
      <c r="C559" s="14" t="s">
        <v>180</v>
      </c>
      <c r="D559" s="14">
        <v>0</v>
      </c>
    </row>
    <row r="560" spans="2:4" x14ac:dyDescent="0.25">
      <c r="B560" s="29" t="s">
        <v>21</v>
      </c>
      <c r="C560" s="14" t="s">
        <v>181</v>
      </c>
      <c r="D560" s="14">
        <v>0</v>
      </c>
    </row>
    <row r="561" spans="2:4" x14ac:dyDescent="0.25">
      <c r="B561" s="29" t="s">
        <v>21</v>
      </c>
      <c r="C561" s="14" t="s">
        <v>182</v>
      </c>
      <c r="D561" s="14">
        <v>0</v>
      </c>
    </row>
    <row r="562" spans="2:4" x14ac:dyDescent="0.25">
      <c r="B562" s="29" t="s">
        <v>22</v>
      </c>
      <c r="C562" s="14" t="s">
        <v>179</v>
      </c>
      <c r="D562" s="14">
        <v>204</v>
      </c>
    </row>
    <row r="563" spans="2:4" x14ac:dyDescent="0.25">
      <c r="B563" s="29" t="s">
        <v>22</v>
      </c>
      <c r="C563" s="14" t="s">
        <v>189</v>
      </c>
      <c r="D563" s="14">
        <v>26</v>
      </c>
    </row>
    <row r="564" spans="2:4" x14ac:dyDescent="0.25">
      <c r="B564" s="29" t="s">
        <v>22</v>
      </c>
      <c r="C564" s="14" t="s">
        <v>190</v>
      </c>
      <c r="D564" s="14">
        <v>2</v>
      </c>
    </row>
    <row r="565" spans="2:4" x14ac:dyDescent="0.25">
      <c r="B565" s="29" t="s">
        <v>22</v>
      </c>
      <c r="C565" s="14" t="s">
        <v>180</v>
      </c>
      <c r="D565" s="14">
        <v>0</v>
      </c>
    </row>
    <row r="566" spans="2:4" x14ac:dyDescent="0.25">
      <c r="B566" s="29" t="s">
        <v>22</v>
      </c>
      <c r="C566" s="14" t="s">
        <v>181</v>
      </c>
      <c r="D566" s="14">
        <v>0</v>
      </c>
    </row>
    <row r="567" spans="2:4" x14ac:dyDescent="0.25">
      <c r="B567" s="29" t="s">
        <v>22</v>
      </c>
      <c r="C567" s="14" t="s">
        <v>182</v>
      </c>
      <c r="D567" s="14">
        <v>0</v>
      </c>
    </row>
    <row r="568" spans="2:4" x14ac:dyDescent="0.25">
      <c r="B568" s="29" t="s">
        <v>23</v>
      </c>
      <c r="C568" s="14" t="s">
        <v>179</v>
      </c>
      <c r="D568" s="14">
        <v>7</v>
      </c>
    </row>
    <row r="569" spans="2:4" x14ac:dyDescent="0.25">
      <c r="B569" s="29" t="s">
        <v>23</v>
      </c>
      <c r="C569" s="14" t="s">
        <v>189</v>
      </c>
      <c r="D569" s="14">
        <v>3</v>
      </c>
    </row>
    <row r="570" spans="2:4" x14ac:dyDescent="0.25">
      <c r="B570" s="29" t="s">
        <v>23</v>
      </c>
      <c r="C570" s="14" t="s">
        <v>190</v>
      </c>
      <c r="D570" s="14">
        <v>0</v>
      </c>
    </row>
    <row r="571" spans="2:4" x14ac:dyDescent="0.25">
      <c r="B571" s="29" t="s">
        <v>23</v>
      </c>
      <c r="C571" s="14" t="s">
        <v>180</v>
      </c>
      <c r="D571" s="14">
        <v>0</v>
      </c>
    </row>
    <row r="572" spans="2:4" x14ac:dyDescent="0.25">
      <c r="B572" s="29" t="s">
        <v>23</v>
      </c>
      <c r="C572" s="14" t="s">
        <v>181</v>
      </c>
      <c r="D572" s="14">
        <v>0</v>
      </c>
    </row>
    <row r="573" spans="2:4" x14ac:dyDescent="0.25">
      <c r="B573" s="29" t="s">
        <v>23</v>
      </c>
      <c r="C573" s="14" t="s">
        <v>182</v>
      </c>
      <c r="D573" s="14">
        <v>0</v>
      </c>
    </row>
    <row r="574" spans="2:4" x14ac:dyDescent="0.25">
      <c r="B574" s="29" t="s">
        <v>24</v>
      </c>
      <c r="C574" s="14" t="s">
        <v>179</v>
      </c>
      <c r="D574" s="14">
        <v>0</v>
      </c>
    </row>
    <row r="575" spans="2:4" x14ac:dyDescent="0.25">
      <c r="B575" s="29" t="s">
        <v>24</v>
      </c>
      <c r="C575" s="14" t="s">
        <v>189</v>
      </c>
      <c r="D575" s="14">
        <v>0</v>
      </c>
    </row>
    <row r="576" spans="2:4" x14ac:dyDescent="0.25">
      <c r="B576" s="29" t="s">
        <v>24</v>
      </c>
      <c r="C576" s="14" t="s">
        <v>190</v>
      </c>
      <c r="D576" s="14">
        <v>0</v>
      </c>
    </row>
    <row r="577" spans="2:17" x14ac:dyDescent="0.25">
      <c r="B577" s="29" t="s">
        <v>24</v>
      </c>
      <c r="C577" s="14" t="s">
        <v>180</v>
      </c>
      <c r="D577" s="14">
        <v>0</v>
      </c>
    </row>
    <row r="578" spans="2:17" x14ac:dyDescent="0.25">
      <c r="B578" s="29" t="s">
        <v>24</v>
      </c>
      <c r="C578" s="14" t="s">
        <v>181</v>
      </c>
      <c r="D578" s="14">
        <v>0</v>
      </c>
    </row>
    <row r="579" spans="2:17" x14ac:dyDescent="0.25">
      <c r="B579" s="29" t="s">
        <v>24</v>
      </c>
      <c r="C579" s="14" t="s">
        <v>182</v>
      </c>
      <c r="D579" s="14">
        <v>0</v>
      </c>
    </row>
    <row r="580" spans="2:17" x14ac:dyDescent="0.25">
      <c r="B580" s="29" t="s">
        <v>25</v>
      </c>
      <c r="C580" s="14" t="s">
        <v>179</v>
      </c>
      <c r="D580" s="14">
        <v>2</v>
      </c>
    </row>
    <row r="581" spans="2:17" x14ac:dyDescent="0.25">
      <c r="B581" s="29" t="s">
        <v>25</v>
      </c>
      <c r="C581" s="14" t="s">
        <v>189</v>
      </c>
      <c r="D581" s="14">
        <v>14</v>
      </c>
    </row>
    <row r="582" spans="2:17" x14ac:dyDescent="0.25">
      <c r="B582" s="29" t="s">
        <v>25</v>
      </c>
      <c r="C582" s="14" t="s">
        <v>190</v>
      </c>
      <c r="D582" s="14">
        <v>3</v>
      </c>
    </row>
    <row r="583" spans="2:17" x14ac:dyDescent="0.25">
      <c r="B583" s="29" t="s">
        <v>25</v>
      </c>
      <c r="C583" s="14" t="s">
        <v>180</v>
      </c>
      <c r="D583" s="14">
        <v>0</v>
      </c>
    </row>
    <row r="584" spans="2:17" x14ac:dyDescent="0.25">
      <c r="B584" s="29" t="s">
        <v>25</v>
      </c>
      <c r="C584" s="14" t="s">
        <v>181</v>
      </c>
      <c r="D584" s="14">
        <v>0</v>
      </c>
    </row>
    <row r="585" spans="2:17" x14ac:dyDescent="0.25">
      <c r="B585" s="29" t="s">
        <v>25</v>
      </c>
      <c r="C585" s="14" t="s">
        <v>182</v>
      </c>
      <c r="D585" s="14">
        <v>0</v>
      </c>
    </row>
    <row r="589" spans="2:17" x14ac:dyDescent="0.25">
      <c r="B589" t="s">
        <v>173</v>
      </c>
    </row>
    <row r="590" spans="2:17" x14ac:dyDescent="0.25">
      <c r="B590" s="14" t="s">
        <v>183</v>
      </c>
      <c r="C590" s="14" t="s">
        <v>178</v>
      </c>
      <c r="D590" s="14" t="s">
        <v>26</v>
      </c>
    </row>
    <row r="591" spans="2:17" x14ac:dyDescent="0.25">
      <c r="B591" s="13" t="s">
        <v>16</v>
      </c>
      <c r="C591" s="14" t="s">
        <v>179</v>
      </c>
      <c r="D591" s="14">
        <v>19</v>
      </c>
      <c r="F591" s="32" t="s">
        <v>193</v>
      </c>
      <c r="G591" s="32" t="s">
        <v>194</v>
      </c>
    </row>
    <row r="592" spans="2:17" x14ac:dyDescent="0.25">
      <c r="B592" s="13" t="s">
        <v>16</v>
      </c>
      <c r="C592" s="14" t="s">
        <v>189</v>
      </c>
      <c r="D592" s="14">
        <v>6</v>
      </c>
      <c r="F592" s="32" t="s">
        <v>191</v>
      </c>
      <c r="G592" t="s">
        <v>24</v>
      </c>
      <c r="H592" t="s">
        <v>16</v>
      </c>
      <c r="I592" t="s">
        <v>17</v>
      </c>
      <c r="J592" t="s">
        <v>18</v>
      </c>
      <c r="K592" t="s">
        <v>19</v>
      </c>
      <c r="L592" t="s">
        <v>20</v>
      </c>
      <c r="M592" t="s">
        <v>21</v>
      </c>
      <c r="N592" t="s">
        <v>22</v>
      </c>
      <c r="O592" t="s">
        <v>25</v>
      </c>
      <c r="P592" t="s">
        <v>23</v>
      </c>
      <c r="Q592" t="s">
        <v>192</v>
      </c>
    </row>
    <row r="593" spans="2:17" x14ac:dyDescent="0.25">
      <c r="B593" s="13" t="s">
        <v>16</v>
      </c>
      <c r="C593" s="14" t="s">
        <v>190</v>
      </c>
      <c r="D593" s="14">
        <v>5</v>
      </c>
      <c r="F593" s="33" t="s">
        <v>179</v>
      </c>
      <c r="G593" s="34">
        <v>0</v>
      </c>
      <c r="H593" s="34">
        <v>19</v>
      </c>
      <c r="I593" s="34">
        <v>269</v>
      </c>
      <c r="J593" s="34">
        <v>263</v>
      </c>
      <c r="K593" s="34">
        <v>183</v>
      </c>
      <c r="L593" s="34">
        <v>227</v>
      </c>
      <c r="M593" s="34">
        <v>2</v>
      </c>
      <c r="N593" s="34">
        <v>50</v>
      </c>
      <c r="O593" s="34">
        <v>28</v>
      </c>
      <c r="P593" s="34">
        <v>0</v>
      </c>
      <c r="Q593" s="34">
        <v>1041</v>
      </c>
    </row>
    <row r="594" spans="2:17" x14ac:dyDescent="0.25">
      <c r="B594" s="13" t="s">
        <v>16</v>
      </c>
      <c r="C594" s="14" t="s">
        <v>180</v>
      </c>
      <c r="D594" s="14">
        <v>0</v>
      </c>
      <c r="F594" s="33" t="s">
        <v>189</v>
      </c>
      <c r="G594" s="34">
        <v>0</v>
      </c>
      <c r="H594" s="34">
        <v>6</v>
      </c>
      <c r="I594" s="34">
        <v>166</v>
      </c>
      <c r="J594" s="34">
        <v>115</v>
      </c>
      <c r="K594" s="34">
        <v>90</v>
      </c>
      <c r="L594" s="34">
        <v>175</v>
      </c>
      <c r="M594" s="34">
        <v>0</v>
      </c>
      <c r="N594" s="34">
        <v>3</v>
      </c>
      <c r="O594" s="34">
        <v>9</v>
      </c>
      <c r="P594" s="34">
        <v>0</v>
      </c>
      <c r="Q594" s="34">
        <v>564</v>
      </c>
    </row>
    <row r="595" spans="2:17" x14ac:dyDescent="0.25">
      <c r="B595" s="13" t="s">
        <v>16</v>
      </c>
      <c r="C595" s="14" t="s">
        <v>181</v>
      </c>
      <c r="D595" s="14">
        <v>0</v>
      </c>
      <c r="F595" s="33" t="s">
        <v>190</v>
      </c>
      <c r="G595" s="34">
        <v>0</v>
      </c>
      <c r="H595" s="34">
        <v>5</v>
      </c>
      <c r="I595" s="34">
        <v>35</v>
      </c>
      <c r="J595" s="34">
        <v>41</v>
      </c>
      <c r="K595" s="34">
        <v>26</v>
      </c>
      <c r="L595" s="34">
        <v>85</v>
      </c>
      <c r="M595" s="34">
        <v>0</v>
      </c>
      <c r="N595" s="34">
        <v>1</v>
      </c>
      <c r="O595" s="34">
        <v>0</v>
      </c>
      <c r="P595" s="34">
        <v>0</v>
      </c>
      <c r="Q595" s="34">
        <v>193</v>
      </c>
    </row>
    <row r="596" spans="2:17" x14ac:dyDescent="0.25">
      <c r="B596" s="13" t="s">
        <v>16</v>
      </c>
      <c r="C596" s="14" t="s">
        <v>182</v>
      </c>
      <c r="D596" s="14">
        <v>0</v>
      </c>
      <c r="F596" s="33" t="s">
        <v>180</v>
      </c>
      <c r="G596" s="34">
        <v>0</v>
      </c>
      <c r="H596" s="34">
        <v>0</v>
      </c>
      <c r="I596" s="34">
        <v>2</v>
      </c>
      <c r="J596" s="34">
        <v>2</v>
      </c>
      <c r="K596" s="34">
        <v>2</v>
      </c>
      <c r="L596" s="34">
        <v>2</v>
      </c>
      <c r="M596" s="34">
        <v>0</v>
      </c>
      <c r="N596" s="34">
        <v>0</v>
      </c>
      <c r="O596" s="34">
        <v>0</v>
      </c>
      <c r="P596" s="34">
        <v>0</v>
      </c>
      <c r="Q596" s="34">
        <v>8</v>
      </c>
    </row>
    <row r="597" spans="2:17" x14ac:dyDescent="0.25">
      <c r="B597" s="13" t="s">
        <v>17</v>
      </c>
      <c r="C597" s="14" t="s">
        <v>179</v>
      </c>
      <c r="D597" s="14">
        <v>269</v>
      </c>
      <c r="F597" s="33" t="s">
        <v>181</v>
      </c>
      <c r="G597" s="34">
        <v>0</v>
      </c>
      <c r="H597" s="34">
        <v>0</v>
      </c>
      <c r="I597" s="34">
        <v>0</v>
      </c>
      <c r="J597" s="34">
        <v>0</v>
      </c>
      <c r="K597" s="34">
        <v>0</v>
      </c>
      <c r="L597" s="34">
        <v>0</v>
      </c>
      <c r="M597" s="34">
        <v>0</v>
      </c>
      <c r="N597" s="34">
        <v>0</v>
      </c>
      <c r="O597" s="34">
        <v>0</v>
      </c>
      <c r="P597" s="34">
        <v>0</v>
      </c>
      <c r="Q597" s="34">
        <v>0</v>
      </c>
    </row>
    <row r="598" spans="2:17" x14ac:dyDescent="0.25">
      <c r="B598" s="13" t="s">
        <v>17</v>
      </c>
      <c r="C598" s="14" t="s">
        <v>189</v>
      </c>
      <c r="D598" s="14">
        <v>166</v>
      </c>
      <c r="F598" s="33" t="s">
        <v>182</v>
      </c>
      <c r="G598" s="34">
        <v>0</v>
      </c>
      <c r="H598" s="34">
        <v>0</v>
      </c>
      <c r="I598" s="34">
        <v>0</v>
      </c>
      <c r="J598" s="34">
        <v>0</v>
      </c>
      <c r="K598" s="34">
        <v>0</v>
      </c>
      <c r="L598" s="34">
        <v>0</v>
      </c>
      <c r="M598" s="34">
        <v>0</v>
      </c>
      <c r="N598" s="34">
        <v>0</v>
      </c>
      <c r="O598" s="34">
        <v>0</v>
      </c>
      <c r="P598" s="34">
        <v>0</v>
      </c>
      <c r="Q598" s="34">
        <v>0</v>
      </c>
    </row>
    <row r="599" spans="2:17" x14ac:dyDescent="0.25">
      <c r="B599" s="13" t="s">
        <v>17</v>
      </c>
      <c r="C599" s="14" t="s">
        <v>190</v>
      </c>
      <c r="D599" s="14">
        <v>35</v>
      </c>
      <c r="F599" s="33" t="s">
        <v>192</v>
      </c>
      <c r="G599" s="34">
        <v>0</v>
      </c>
      <c r="H599" s="34">
        <v>30</v>
      </c>
      <c r="I599" s="34">
        <v>472</v>
      </c>
      <c r="J599" s="34">
        <v>421</v>
      </c>
      <c r="K599" s="34">
        <v>301</v>
      </c>
      <c r="L599" s="34">
        <v>489</v>
      </c>
      <c r="M599" s="34">
        <v>2</v>
      </c>
      <c r="N599" s="34">
        <v>54</v>
      </c>
      <c r="O599" s="34">
        <v>37</v>
      </c>
      <c r="P599" s="34">
        <v>0</v>
      </c>
      <c r="Q599" s="34">
        <v>1806</v>
      </c>
    </row>
    <row r="600" spans="2:17" x14ac:dyDescent="0.25">
      <c r="B600" s="13" t="s">
        <v>17</v>
      </c>
      <c r="C600" s="14" t="s">
        <v>180</v>
      </c>
      <c r="D600" s="14">
        <v>2</v>
      </c>
    </row>
    <row r="601" spans="2:17" x14ac:dyDescent="0.25">
      <c r="B601" s="13" t="s">
        <v>17</v>
      </c>
      <c r="C601" s="14" t="s">
        <v>181</v>
      </c>
      <c r="D601" s="14">
        <v>0</v>
      </c>
    </row>
    <row r="602" spans="2:17" x14ac:dyDescent="0.25">
      <c r="B602" s="13" t="s">
        <v>17</v>
      </c>
      <c r="C602" s="14" t="s">
        <v>182</v>
      </c>
      <c r="D602" s="14">
        <v>0</v>
      </c>
    </row>
    <row r="603" spans="2:17" x14ac:dyDescent="0.25">
      <c r="B603" s="13" t="s">
        <v>18</v>
      </c>
      <c r="C603" s="14" t="s">
        <v>179</v>
      </c>
      <c r="D603" s="14">
        <v>263</v>
      </c>
    </row>
    <row r="604" spans="2:17" x14ac:dyDescent="0.25">
      <c r="B604" s="13" t="s">
        <v>18</v>
      </c>
      <c r="C604" s="14" t="s">
        <v>189</v>
      </c>
      <c r="D604" s="14">
        <v>115</v>
      </c>
    </row>
    <row r="605" spans="2:17" x14ac:dyDescent="0.25">
      <c r="B605" s="13" t="s">
        <v>18</v>
      </c>
      <c r="C605" s="14" t="s">
        <v>190</v>
      </c>
      <c r="D605" s="14">
        <v>41</v>
      </c>
    </row>
    <row r="606" spans="2:17" x14ac:dyDescent="0.25">
      <c r="B606" s="13" t="s">
        <v>18</v>
      </c>
      <c r="C606" s="14" t="s">
        <v>180</v>
      </c>
      <c r="D606" s="14">
        <v>2</v>
      </c>
    </row>
    <row r="607" spans="2:17" x14ac:dyDescent="0.25">
      <c r="B607" s="13" t="s">
        <v>18</v>
      </c>
      <c r="C607" s="14" t="s">
        <v>181</v>
      </c>
      <c r="D607" s="14">
        <v>0</v>
      </c>
    </row>
    <row r="608" spans="2:17" x14ac:dyDescent="0.25">
      <c r="B608" s="29" t="s">
        <v>18</v>
      </c>
      <c r="C608" s="14" t="s">
        <v>182</v>
      </c>
      <c r="D608" s="14">
        <v>0</v>
      </c>
    </row>
    <row r="609" spans="2:4" x14ac:dyDescent="0.25">
      <c r="B609" s="29" t="s">
        <v>19</v>
      </c>
      <c r="C609" s="14" t="s">
        <v>179</v>
      </c>
      <c r="D609" s="14">
        <v>183</v>
      </c>
    </row>
    <row r="610" spans="2:4" x14ac:dyDescent="0.25">
      <c r="B610" s="29" t="s">
        <v>19</v>
      </c>
      <c r="C610" s="14" t="s">
        <v>189</v>
      </c>
      <c r="D610" s="14">
        <v>90</v>
      </c>
    </row>
    <row r="611" spans="2:4" x14ac:dyDescent="0.25">
      <c r="B611" s="29" t="s">
        <v>19</v>
      </c>
      <c r="C611" s="14" t="s">
        <v>190</v>
      </c>
      <c r="D611" s="14">
        <v>26</v>
      </c>
    </row>
    <row r="612" spans="2:4" x14ac:dyDescent="0.25">
      <c r="B612" s="29" t="s">
        <v>19</v>
      </c>
      <c r="C612" s="14" t="s">
        <v>180</v>
      </c>
      <c r="D612" s="14">
        <v>2</v>
      </c>
    </row>
    <row r="613" spans="2:4" x14ac:dyDescent="0.25">
      <c r="B613" s="29" t="s">
        <v>19</v>
      </c>
      <c r="C613" s="14" t="s">
        <v>181</v>
      </c>
      <c r="D613" s="14">
        <v>0</v>
      </c>
    </row>
    <row r="614" spans="2:4" x14ac:dyDescent="0.25">
      <c r="B614" s="29" t="s">
        <v>19</v>
      </c>
      <c r="C614" s="14" t="s">
        <v>182</v>
      </c>
      <c r="D614" s="14">
        <v>0</v>
      </c>
    </row>
    <row r="615" spans="2:4" x14ac:dyDescent="0.25">
      <c r="B615" s="29" t="s">
        <v>20</v>
      </c>
      <c r="C615" s="14" t="s">
        <v>179</v>
      </c>
      <c r="D615" s="14">
        <v>227</v>
      </c>
    </row>
    <row r="616" spans="2:4" x14ac:dyDescent="0.25">
      <c r="B616" s="29" t="s">
        <v>20</v>
      </c>
      <c r="C616" s="14" t="s">
        <v>189</v>
      </c>
      <c r="D616" s="14">
        <v>175</v>
      </c>
    </row>
    <row r="617" spans="2:4" x14ac:dyDescent="0.25">
      <c r="B617" s="29" t="s">
        <v>20</v>
      </c>
      <c r="C617" s="14" t="s">
        <v>190</v>
      </c>
      <c r="D617" s="14">
        <v>85</v>
      </c>
    </row>
    <row r="618" spans="2:4" x14ac:dyDescent="0.25">
      <c r="B618" s="29" t="s">
        <v>20</v>
      </c>
      <c r="C618" s="14" t="s">
        <v>180</v>
      </c>
      <c r="D618" s="14">
        <v>2</v>
      </c>
    </row>
    <row r="619" spans="2:4" x14ac:dyDescent="0.25">
      <c r="B619" s="29" t="s">
        <v>20</v>
      </c>
      <c r="C619" s="14" t="s">
        <v>181</v>
      </c>
      <c r="D619" s="14">
        <v>0</v>
      </c>
    </row>
    <row r="620" spans="2:4" x14ac:dyDescent="0.25">
      <c r="B620" s="29" t="s">
        <v>20</v>
      </c>
      <c r="C620" s="14" t="s">
        <v>182</v>
      </c>
      <c r="D620" s="14">
        <v>0</v>
      </c>
    </row>
    <row r="621" spans="2:4" x14ac:dyDescent="0.25">
      <c r="B621" s="29" t="s">
        <v>21</v>
      </c>
      <c r="C621" s="14" t="s">
        <v>179</v>
      </c>
      <c r="D621" s="14">
        <v>2</v>
      </c>
    </row>
    <row r="622" spans="2:4" x14ac:dyDescent="0.25">
      <c r="B622" s="29" t="s">
        <v>21</v>
      </c>
      <c r="C622" s="14" t="s">
        <v>189</v>
      </c>
      <c r="D622" s="14">
        <v>0</v>
      </c>
    </row>
    <row r="623" spans="2:4" x14ac:dyDescent="0.25">
      <c r="B623" s="29" t="s">
        <v>21</v>
      </c>
      <c r="C623" s="14" t="s">
        <v>190</v>
      </c>
      <c r="D623" s="14">
        <v>0</v>
      </c>
    </row>
    <row r="624" spans="2:4" x14ac:dyDescent="0.25">
      <c r="B624" s="29" t="s">
        <v>21</v>
      </c>
      <c r="C624" s="14" t="s">
        <v>180</v>
      </c>
      <c r="D624" s="14">
        <v>0</v>
      </c>
    </row>
    <row r="625" spans="2:4" x14ac:dyDescent="0.25">
      <c r="B625" s="29" t="s">
        <v>21</v>
      </c>
      <c r="C625" s="14" t="s">
        <v>181</v>
      </c>
      <c r="D625" s="14">
        <v>0</v>
      </c>
    </row>
    <row r="626" spans="2:4" x14ac:dyDescent="0.25">
      <c r="B626" s="29" t="s">
        <v>21</v>
      </c>
      <c r="C626" s="14" t="s">
        <v>182</v>
      </c>
      <c r="D626" s="14">
        <v>0</v>
      </c>
    </row>
    <row r="627" spans="2:4" x14ac:dyDescent="0.25">
      <c r="B627" s="29" t="s">
        <v>22</v>
      </c>
      <c r="C627" s="14" t="s">
        <v>179</v>
      </c>
      <c r="D627" s="14">
        <v>50</v>
      </c>
    </row>
    <row r="628" spans="2:4" x14ac:dyDescent="0.25">
      <c r="B628" s="29" t="s">
        <v>22</v>
      </c>
      <c r="C628" s="14" t="s">
        <v>189</v>
      </c>
      <c r="D628" s="14">
        <v>3</v>
      </c>
    </row>
    <row r="629" spans="2:4" x14ac:dyDescent="0.25">
      <c r="B629" s="29" t="s">
        <v>22</v>
      </c>
      <c r="C629" s="14" t="s">
        <v>190</v>
      </c>
      <c r="D629" s="14">
        <v>1</v>
      </c>
    </row>
    <row r="630" spans="2:4" x14ac:dyDescent="0.25">
      <c r="B630" s="29" t="s">
        <v>22</v>
      </c>
      <c r="C630" s="14" t="s">
        <v>180</v>
      </c>
      <c r="D630" s="14">
        <v>0</v>
      </c>
    </row>
    <row r="631" spans="2:4" x14ac:dyDescent="0.25">
      <c r="B631" s="29" t="s">
        <v>22</v>
      </c>
      <c r="C631" s="14" t="s">
        <v>181</v>
      </c>
      <c r="D631" s="14">
        <v>0</v>
      </c>
    </row>
    <row r="632" spans="2:4" x14ac:dyDescent="0.25">
      <c r="B632" s="29" t="s">
        <v>22</v>
      </c>
      <c r="C632" s="14" t="s">
        <v>182</v>
      </c>
      <c r="D632" s="14">
        <v>0</v>
      </c>
    </row>
    <row r="633" spans="2:4" x14ac:dyDescent="0.25">
      <c r="B633" s="29" t="s">
        <v>23</v>
      </c>
      <c r="C633" s="14" t="s">
        <v>179</v>
      </c>
      <c r="D633" s="14">
        <v>0</v>
      </c>
    </row>
    <row r="634" spans="2:4" x14ac:dyDescent="0.25">
      <c r="B634" s="29" t="s">
        <v>23</v>
      </c>
      <c r="C634" s="14" t="s">
        <v>189</v>
      </c>
      <c r="D634" s="14">
        <v>0</v>
      </c>
    </row>
    <row r="635" spans="2:4" x14ac:dyDescent="0.25">
      <c r="B635" s="29" t="s">
        <v>23</v>
      </c>
      <c r="C635" s="14" t="s">
        <v>190</v>
      </c>
      <c r="D635" s="14">
        <v>0</v>
      </c>
    </row>
    <row r="636" spans="2:4" x14ac:dyDescent="0.25">
      <c r="B636" s="29" t="s">
        <v>23</v>
      </c>
      <c r="C636" s="14" t="s">
        <v>180</v>
      </c>
      <c r="D636" s="14">
        <v>0</v>
      </c>
    </row>
    <row r="637" spans="2:4" x14ac:dyDescent="0.25">
      <c r="B637" s="29" t="s">
        <v>23</v>
      </c>
      <c r="C637" s="14" t="s">
        <v>181</v>
      </c>
      <c r="D637" s="14">
        <v>0</v>
      </c>
    </row>
    <row r="638" spans="2:4" x14ac:dyDescent="0.25">
      <c r="B638" s="29" t="s">
        <v>23</v>
      </c>
      <c r="C638" s="14" t="s">
        <v>182</v>
      </c>
      <c r="D638" s="14">
        <v>0</v>
      </c>
    </row>
    <row r="639" spans="2:4" x14ac:dyDescent="0.25">
      <c r="B639" s="29" t="s">
        <v>24</v>
      </c>
      <c r="C639" s="14" t="s">
        <v>179</v>
      </c>
      <c r="D639" s="14">
        <v>0</v>
      </c>
    </row>
    <row r="640" spans="2:4" x14ac:dyDescent="0.25">
      <c r="B640" s="29" t="s">
        <v>24</v>
      </c>
      <c r="C640" s="14" t="s">
        <v>189</v>
      </c>
      <c r="D640" s="14">
        <v>0</v>
      </c>
    </row>
    <row r="641" spans="2:7" x14ac:dyDescent="0.25">
      <c r="B641" s="29" t="s">
        <v>24</v>
      </c>
      <c r="C641" s="14" t="s">
        <v>190</v>
      </c>
      <c r="D641" s="14">
        <v>0</v>
      </c>
    </row>
    <row r="642" spans="2:7" x14ac:dyDescent="0.25">
      <c r="B642" s="29" t="s">
        <v>24</v>
      </c>
      <c r="C642" s="14" t="s">
        <v>180</v>
      </c>
      <c r="D642" s="14">
        <v>0</v>
      </c>
    </row>
    <row r="643" spans="2:7" x14ac:dyDescent="0.25">
      <c r="B643" s="29" t="s">
        <v>24</v>
      </c>
      <c r="C643" s="14" t="s">
        <v>181</v>
      </c>
      <c r="D643" s="14">
        <v>0</v>
      </c>
    </row>
    <row r="644" spans="2:7" x14ac:dyDescent="0.25">
      <c r="B644" s="29" t="s">
        <v>24</v>
      </c>
      <c r="C644" s="14" t="s">
        <v>182</v>
      </c>
      <c r="D644" s="14">
        <v>0</v>
      </c>
    </row>
    <row r="645" spans="2:7" x14ac:dyDescent="0.25">
      <c r="B645" s="29" t="s">
        <v>25</v>
      </c>
      <c r="C645" s="14" t="s">
        <v>179</v>
      </c>
      <c r="D645" s="14">
        <v>28</v>
      </c>
    </row>
    <row r="646" spans="2:7" x14ac:dyDescent="0.25">
      <c r="B646" s="29" t="s">
        <v>25</v>
      </c>
      <c r="C646" s="14" t="s">
        <v>189</v>
      </c>
      <c r="D646" s="14">
        <v>9</v>
      </c>
    </row>
    <row r="647" spans="2:7" x14ac:dyDescent="0.25">
      <c r="B647" s="29" t="s">
        <v>25</v>
      </c>
      <c r="C647" s="14" t="s">
        <v>190</v>
      </c>
      <c r="D647" s="14">
        <v>0</v>
      </c>
    </row>
    <row r="648" spans="2:7" x14ac:dyDescent="0.25">
      <c r="B648" s="29" t="s">
        <v>25</v>
      </c>
      <c r="C648" s="14" t="s">
        <v>180</v>
      </c>
      <c r="D648" s="14">
        <v>0</v>
      </c>
    </row>
    <row r="649" spans="2:7" x14ac:dyDescent="0.25">
      <c r="B649" s="29" t="s">
        <v>25</v>
      </c>
      <c r="C649" s="14" t="s">
        <v>181</v>
      </c>
      <c r="D649" s="14">
        <v>0</v>
      </c>
    </row>
    <row r="650" spans="2:7" x14ac:dyDescent="0.25">
      <c r="B650" s="29" t="s">
        <v>25</v>
      </c>
      <c r="C650" s="14" t="s">
        <v>182</v>
      </c>
      <c r="D650" s="14">
        <v>0</v>
      </c>
    </row>
    <row r="654" spans="2:7" x14ac:dyDescent="0.25">
      <c r="B654" t="s">
        <v>174</v>
      </c>
    </row>
    <row r="655" spans="2:7" x14ac:dyDescent="0.25">
      <c r="B655" s="14" t="s">
        <v>183</v>
      </c>
      <c r="C655" s="14" t="s">
        <v>178</v>
      </c>
      <c r="D655" s="14" t="s">
        <v>26</v>
      </c>
    </row>
    <row r="656" spans="2:7" x14ac:dyDescent="0.25">
      <c r="B656" s="13" t="s">
        <v>16</v>
      </c>
      <c r="C656" s="14" t="s">
        <v>179</v>
      </c>
      <c r="D656" s="14">
        <v>84</v>
      </c>
      <c r="F656" s="32" t="s">
        <v>193</v>
      </c>
      <c r="G656" s="32" t="s">
        <v>194</v>
      </c>
    </row>
    <row r="657" spans="2:17" x14ac:dyDescent="0.25">
      <c r="B657" s="13" t="s">
        <v>16</v>
      </c>
      <c r="C657" s="14" t="s">
        <v>189</v>
      </c>
      <c r="D657" s="14">
        <v>38</v>
      </c>
      <c r="F657" s="32" t="s">
        <v>191</v>
      </c>
      <c r="G657" t="s">
        <v>24</v>
      </c>
      <c r="H657" t="s">
        <v>16</v>
      </c>
      <c r="I657" t="s">
        <v>17</v>
      </c>
      <c r="J657" t="s">
        <v>18</v>
      </c>
      <c r="K657" t="s">
        <v>19</v>
      </c>
      <c r="L657" t="s">
        <v>20</v>
      </c>
      <c r="M657" t="s">
        <v>21</v>
      </c>
      <c r="N657" t="s">
        <v>22</v>
      </c>
      <c r="O657" t="s">
        <v>25</v>
      </c>
      <c r="P657" t="s">
        <v>23</v>
      </c>
      <c r="Q657" t="s">
        <v>192</v>
      </c>
    </row>
    <row r="658" spans="2:17" x14ac:dyDescent="0.25">
      <c r="B658" s="13" t="s">
        <v>16</v>
      </c>
      <c r="C658" s="14" t="s">
        <v>190</v>
      </c>
      <c r="D658" s="14">
        <v>20</v>
      </c>
      <c r="F658" s="33" t="s">
        <v>179</v>
      </c>
      <c r="G658" s="34">
        <v>0</v>
      </c>
      <c r="H658" s="34">
        <v>84</v>
      </c>
      <c r="I658" s="34">
        <v>1213</v>
      </c>
      <c r="J658" s="34">
        <v>1695</v>
      </c>
      <c r="K658" s="34">
        <v>1038</v>
      </c>
      <c r="L658" s="34">
        <v>119</v>
      </c>
      <c r="M658" s="34">
        <v>1</v>
      </c>
      <c r="N658" s="34">
        <v>236</v>
      </c>
      <c r="O658" s="34">
        <v>5</v>
      </c>
      <c r="P658" s="34">
        <v>2</v>
      </c>
      <c r="Q658" s="34">
        <v>4393</v>
      </c>
    </row>
    <row r="659" spans="2:17" x14ac:dyDescent="0.25">
      <c r="B659" s="13" t="s">
        <v>16</v>
      </c>
      <c r="C659" s="14" t="s">
        <v>180</v>
      </c>
      <c r="D659" s="14">
        <v>21</v>
      </c>
      <c r="F659" s="33" t="s">
        <v>189</v>
      </c>
      <c r="G659" s="34">
        <v>0</v>
      </c>
      <c r="H659" s="34">
        <v>38</v>
      </c>
      <c r="I659" s="34">
        <v>787</v>
      </c>
      <c r="J659" s="34">
        <v>712</v>
      </c>
      <c r="K659" s="34">
        <v>911</v>
      </c>
      <c r="L659" s="34">
        <v>432</v>
      </c>
      <c r="M659" s="34">
        <v>1</v>
      </c>
      <c r="N659" s="34">
        <v>28</v>
      </c>
      <c r="O659" s="34">
        <v>12</v>
      </c>
      <c r="P659" s="34">
        <v>1</v>
      </c>
      <c r="Q659" s="34">
        <v>2922</v>
      </c>
    </row>
    <row r="660" spans="2:17" x14ac:dyDescent="0.25">
      <c r="B660" s="13" t="s">
        <v>16</v>
      </c>
      <c r="C660" s="14" t="s">
        <v>181</v>
      </c>
      <c r="D660" s="14">
        <v>6</v>
      </c>
      <c r="F660" s="33" t="s">
        <v>190</v>
      </c>
      <c r="G660" s="34">
        <v>0</v>
      </c>
      <c r="H660" s="34">
        <v>20</v>
      </c>
      <c r="I660" s="34">
        <v>396</v>
      </c>
      <c r="J660" s="34">
        <v>307</v>
      </c>
      <c r="K660" s="34">
        <v>516</v>
      </c>
      <c r="L660" s="34">
        <v>357</v>
      </c>
      <c r="M660" s="34">
        <v>5</v>
      </c>
      <c r="N660" s="34">
        <v>8</v>
      </c>
      <c r="O660" s="34">
        <v>1</v>
      </c>
      <c r="P660" s="34">
        <v>1</v>
      </c>
      <c r="Q660" s="34">
        <v>1611</v>
      </c>
    </row>
    <row r="661" spans="2:17" x14ac:dyDescent="0.25">
      <c r="B661" s="13" t="s">
        <v>16</v>
      </c>
      <c r="C661" s="14" t="s">
        <v>182</v>
      </c>
      <c r="D661" s="14">
        <v>0</v>
      </c>
      <c r="F661" s="33" t="s">
        <v>180</v>
      </c>
      <c r="G661" s="34">
        <v>0</v>
      </c>
      <c r="H661" s="34">
        <v>21</v>
      </c>
      <c r="I661" s="34">
        <v>69</v>
      </c>
      <c r="J661" s="34">
        <v>78</v>
      </c>
      <c r="K661" s="34">
        <v>88</v>
      </c>
      <c r="L661" s="34">
        <v>7</v>
      </c>
      <c r="M661" s="34">
        <v>0</v>
      </c>
      <c r="N661" s="34">
        <v>3</v>
      </c>
      <c r="O661" s="34">
        <v>13</v>
      </c>
      <c r="P661" s="34">
        <v>0</v>
      </c>
      <c r="Q661" s="34">
        <v>279</v>
      </c>
    </row>
    <row r="662" spans="2:17" x14ac:dyDescent="0.25">
      <c r="B662" s="13" t="s">
        <v>17</v>
      </c>
      <c r="C662" s="14" t="s">
        <v>179</v>
      </c>
      <c r="D662" s="14">
        <v>1213</v>
      </c>
      <c r="F662" s="33" t="s">
        <v>181</v>
      </c>
      <c r="G662" s="34">
        <v>0</v>
      </c>
      <c r="H662" s="34">
        <v>6</v>
      </c>
      <c r="I662" s="34">
        <v>8</v>
      </c>
      <c r="J662" s="34">
        <v>3</v>
      </c>
      <c r="K662" s="34">
        <v>33</v>
      </c>
      <c r="L662" s="34">
        <v>5</v>
      </c>
      <c r="M662" s="34">
        <v>0</v>
      </c>
      <c r="N662" s="34">
        <v>0</v>
      </c>
      <c r="O662" s="34">
        <v>0</v>
      </c>
      <c r="P662" s="34">
        <v>0</v>
      </c>
      <c r="Q662" s="34">
        <v>55</v>
      </c>
    </row>
    <row r="663" spans="2:17" x14ac:dyDescent="0.25">
      <c r="B663" s="13" t="s">
        <v>17</v>
      </c>
      <c r="C663" s="14" t="s">
        <v>189</v>
      </c>
      <c r="D663" s="14">
        <v>787</v>
      </c>
      <c r="F663" s="33" t="s">
        <v>182</v>
      </c>
      <c r="G663" s="34">
        <v>0</v>
      </c>
      <c r="H663" s="34">
        <v>0</v>
      </c>
      <c r="I663" s="34">
        <v>1</v>
      </c>
      <c r="J663" s="34">
        <v>0</v>
      </c>
      <c r="K663" s="34">
        <v>0</v>
      </c>
      <c r="L663" s="34">
        <v>0</v>
      </c>
      <c r="M663" s="34">
        <v>0</v>
      </c>
      <c r="N663" s="34">
        <v>0</v>
      </c>
      <c r="O663" s="34">
        <v>1</v>
      </c>
      <c r="P663" s="34">
        <v>0</v>
      </c>
      <c r="Q663" s="34">
        <v>2</v>
      </c>
    </row>
    <row r="664" spans="2:17" x14ac:dyDescent="0.25">
      <c r="B664" s="13" t="s">
        <v>17</v>
      </c>
      <c r="C664" s="14" t="s">
        <v>190</v>
      </c>
      <c r="D664" s="14">
        <v>396</v>
      </c>
      <c r="F664" s="33" t="s">
        <v>192</v>
      </c>
      <c r="G664" s="34">
        <v>0</v>
      </c>
      <c r="H664" s="34">
        <v>169</v>
      </c>
      <c r="I664" s="34">
        <v>2474</v>
      </c>
      <c r="J664" s="34">
        <v>2795</v>
      </c>
      <c r="K664" s="34">
        <v>2586</v>
      </c>
      <c r="L664" s="34">
        <v>920</v>
      </c>
      <c r="M664" s="34">
        <v>7</v>
      </c>
      <c r="N664" s="34">
        <v>275</v>
      </c>
      <c r="O664" s="34">
        <v>32</v>
      </c>
      <c r="P664" s="34">
        <v>4</v>
      </c>
      <c r="Q664" s="34">
        <v>9262</v>
      </c>
    </row>
    <row r="665" spans="2:17" x14ac:dyDescent="0.25">
      <c r="B665" s="13" t="s">
        <v>17</v>
      </c>
      <c r="C665" s="14" t="s">
        <v>180</v>
      </c>
      <c r="D665" s="14">
        <v>69</v>
      </c>
    </row>
    <row r="666" spans="2:17" x14ac:dyDescent="0.25">
      <c r="B666" s="13" t="s">
        <v>17</v>
      </c>
      <c r="C666" s="14" t="s">
        <v>181</v>
      </c>
      <c r="D666" s="14">
        <v>8</v>
      </c>
    </row>
    <row r="667" spans="2:17" x14ac:dyDescent="0.25">
      <c r="B667" s="13" t="s">
        <v>17</v>
      </c>
      <c r="C667" s="14" t="s">
        <v>182</v>
      </c>
      <c r="D667" s="14">
        <v>1</v>
      </c>
    </row>
    <row r="668" spans="2:17" x14ac:dyDescent="0.25">
      <c r="B668" s="13" t="s">
        <v>18</v>
      </c>
      <c r="C668" s="14" t="s">
        <v>179</v>
      </c>
      <c r="D668" s="14">
        <v>1695</v>
      </c>
    </row>
    <row r="669" spans="2:17" x14ac:dyDescent="0.25">
      <c r="B669" s="13" t="s">
        <v>18</v>
      </c>
      <c r="C669" s="14" t="s">
        <v>189</v>
      </c>
      <c r="D669" s="14">
        <v>712</v>
      </c>
    </row>
    <row r="670" spans="2:17" x14ac:dyDescent="0.25">
      <c r="B670" s="13" t="s">
        <v>18</v>
      </c>
      <c r="C670" s="14" t="s">
        <v>190</v>
      </c>
      <c r="D670" s="14">
        <v>307</v>
      </c>
    </row>
    <row r="671" spans="2:17" x14ac:dyDescent="0.25">
      <c r="B671" s="13" t="s">
        <v>18</v>
      </c>
      <c r="C671" s="14" t="s">
        <v>180</v>
      </c>
      <c r="D671" s="14">
        <v>78</v>
      </c>
    </row>
    <row r="672" spans="2:17" x14ac:dyDescent="0.25">
      <c r="B672" s="13" t="s">
        <v>18</v>
      </c>
      <c r="C672" s="14" t="s">
        <v>181</v>
      </c>
      <c r="D672" s="14">
        <v>3</v>
      </c>
    </row>
    <row r="673" spans="2:4" x14ac:dyDescent="0.25">
      <c r="B673" s="29" t="s">
        <v>18</v>
      </c>
      <c r="C673" s="14" t="s">
        <v>182</v>
      </c>
      <c r="D673" s="14">
        <v>0</v>
      </c>
    </row>
    <row r="674" spans="2:4" x14ac:dyDescent="0.25">
      <c r="B674" s="29" t="s">
        <v>19</v>
      </c>
      <c r="C674" s="14" t="s">
        <v>179</v>
      </c>
      <c r="D674" s="14">
        <v>1038</v>
      </c>
    </row>
    <row r="675" spans="2:4" x14ac:dyDescent="0.25">
      <c r="B675" s="29" t="s">
        <v>19</v>
      </c>
      <c r="C675" s="14" t="s">
        <v>189</v>
      </c>
      <c r="D675" s="14">
        <v>911</v>
      </c>
    </row>
    <row r="676" spans="2:4" x14ac:dyDescent="0.25">
      <c r="B676" s="29" t="s">
        <v>19</v>
      </c>
      <c r="C676" s="14" t="s">
        <v>190</v>
      </c>
      <c r="D676" s="14">
        <v>516</v>
      </c>
    </row>
    <row r="677" spans="2:4" x14ac:dyDescent="0.25">
      <c r="B677" s="29" t="s">
        <v>19</v>
      </c>
      <c r="C677" s="14" t="s">
        <v>180</v>
      </c>
      <c r="D677" s="14">
        <v>88</v>
      </c>
    </row>
    <row r="678" spans="2:4" x14ac:dyDescent="0.25">
      <c r="B678" s="29" t="s">
        <v>19</v>
      </c>
      <c r="C678" s="14" t="s">
        <v>181</v>
      </c>
      <c r="D678" s="14">
        <v>33</v>
      </c>
    </row>
    <row r="679" spans="2:4" x14ac:dyDescent="0.25">
      <c r="B679" s="29" t="s">
        <v>19</v>
      </c>
      <c r="C679" s="14" t="s">
        <v>182</v>
      </c>
      <c r="D679" s="14">
        <v>0</v>
      </c>
    </row>
    <row r="680" spans="2:4" x14ac:dyDescent="0.25">
      <c r="B680" s="29" t="s">
        <v>20</v>
      </c>
      <c r="C680" s="14" t="s">
        <v>179</v>
      </c>
      <c r="D680" s="14">
        <v>119</v>
      </c>
    </row>
    <row r="681" spans="2:4" x14ac:dyDescent="0.25">
      <c r="B681" s="29" t="s">
        <v>20</v>
      </c>
      <c r="C681" s="14" t="s">
        <v>189</v>
      </c>
      <c r="D681" s="14">
        <v>432</v>
      </c>
    </row>
    <row r="682" spans="2:4" x14ac:dyDescent="0.25">
      <c r="B682" s="29" t="s">
        <v>20</v>
      </c>
      <c r="C682" s="14" t="s">
        <v>190</v>
      </c>
      <c r="D682" s="14">
        <v>357</v>
      </c>
    </row>
    <row r="683" spans="2:4" x14ac:dyDescent="0.25">
      <c r="B683" s="29" t="s">
        <v>20</v>
      </c>
      <c r="C683" s="14" t="s">
        <v>180</v>
      </c>
      <c r="D683" s="14">
        <v>7</v>
      </c>
    </row>
    <row r="684" spans="2:4" x14ac:dyDescent="0.25">
      <c r="B684" s="29" t="s">
        <v>20</v>
      </c>
      <c r="C684" s="14" t="s">
        <v>181</v>
      </c>
      <c r="D684" s="14">
        <v>5</v>
      </c>
    </row>
    <row r="685" spans="2:4" x14ac:dyDescent="0.25">
      <c r="B685" s="29" t="s">
        <v>20</v>
      </c>
      <c r="C685" s="14" t="s">
        <v>182</v>
      </c>
      <c r="D685" s="14">
        <v>0</v>
      </c>
    </row>
    <row r="686" spans="2:4" x14ac:dyDescent="0.25">
      <c r="B686" s="29" t="s">
        <v>21</v>
      </c>
      <c r="C686" s="14" t="s">
        <v>179</v>
      </c>
      <c r="D686" s="14">
        <v>1</v>
      </c>
    </row>
    <row r="687" spans="2:4" x14ac:dyDescent="0.25">
      <c r="B687" s="29" t="s">
        <v>21</v>
      </c>
      <c r="C687" s="14" t="s">
        <v>189</v>
      </c>
      <c r="D687" s="14">
        <v>1</v>
      </c>
    </row>
    <row r="688" spans="2:4" x14ac:dyDescent="0.25">
      <c r="B688" s="29" t="s">
        <v>21</v>
      </c>
      <c r="C688" s="14" t="s">
        <v>190</v>
      </c>
      <c r="D688" s="14">
        <v>5</v>
      </c>
    </row>
    <row r="689" spans="2:4" x14ac:dyDescent="0.25">
      <c r="B689" s="29" t="s">
        <v>21</v>
      </c>
      <c r="C689" s="14" t="s">
        <v>180</v>
      </c>
      <c r="D689" s="14">
        <v>0</v>
      </c>
    </row>
    <row r="690" spans="2:4" x14ac:dyDescent="0.25">
      <c r="B690" s="29" t="s">
        <v>21</v>
      </c>
      <c r="C690" s="14" t="s">
        <v>181</v>
      </c>
      <c r="D690" s="14">
        <v>0</v>
      </c>
    </row>
    <row r="691" spans="2:4" x14ac:dyDescent="0.25">
      <c r="B691" s="29" t="s">
        <v>21</v>
      </c>
      <c r="C691" s="14" t="s">
        <v>182</v>
      </c>
      <c r="D691" s="14">
        <v>0</v>
      </c>
    </row>
    <row r="692" spans="2:4" x14ac:dyDescent="0.25">
      <c r="B692" s="29" t="s">
        <v>22</v>
      </c>
      <c r="C692" s="14" t="s">
        <v>179</v>
      </c>
      <c r="D692" s="14">
        <v>236</v>
      </c>
    </row>
    <row r="693" spans="2:4" x14ac:dyDescent="0.25">
      <c r="B693" s="29" t="s">
        <v>22</v>
      </c>
      <c r="C693" s="14" t="s">
        <v>189</v>
      </c>
      <c r="D693" s="14">
        <v>28</v>
      </c>
    </row>
    <row r="694" spans="2:4" x14ac:dyDescent="0.25">
      <c r="B694" s="29" t="s">
        <v>22</v>
      </c>
      <c r="C694" s="14" t="s">
        <v>190</v>
      </c>
      <c r="D694" s="14">
        <v>8</v>
      </c>
    </row>
    <row r="695" spans="2:4" x14ac:dyDescent="0.25">
      <c r="B695" s="29" t="s">
        <v>22</v>
      </c>
      <c r="C695" s="14" t="s">
        <v>180</v>
      </c>
      <c r="D695" s="14">
        <v>3</v>
      </c>
    </row>
    <row r="696" spans="2:4" x14ac:dyDescent="0.25">
      <c r="B696" s="29" t="s">
        <v>22</v>
      </c>
      <c r="C696" s="14" t="s">
        <v>181</v>
      </c>
      <c r="D696" s="14">
        <v>0</v>
      </c>
    </row>
    <row r="697" spans="2:4" x14ac:dyDescent="0.25">
      <c r="B697" s="29" t="s">
        <v>22</v>
      </c>
      <c r="C697" s="14" t="s">
        <v>182</v>
      </c>
      <c r="D697" s="14">
        <v>0</v>
      </c>
    </row>
    <row r="698" spans="2:4" x14ac:dyDescent="0.25">
      <c r="B698" s="29" t="s">
        <v>23</v>
      </c>
      <c r="C698" s="14" t="s">
        <v>179</v>
      </c>
      <c r="D698" s="14">
        <v>2</v>
      </c>
    </row>
    <row r="699" spans="2:4" x14ac:dyDescent="0.25">
      <c r="B699" s="29" t="s">
        <v>23</v>
      </c>
      <c r="C699" s="14" t="s">
        <v>189</v>
      </c>
      <c r="D699" s="14">
        <v>1</v>
      </c>
    </row>
    <row r="700" spans="2:4" x14ac:dyDescent="0.25">
      <c r="B700" s="29" t="s">
        <v>23</v>
      </c>
      <c r="C700" s="14" t="s">
        <v>190</v>
      </c>
      <c r="D700" s="14">
        <v>1</v>
      </c>
    </row>
    <row r="701" spans="2:4" x14ac:dyDescent="0.25">
      <c r="B701" s="29" t="s">
        <v>23</v>
      </c>
      <c r="C701" s="14" t="s">
        <v>180</v>
      </c>
      <c r="D701" s="14">
        <v>0</v>
      </c>
    </row>
    <row r="702" spans="2:4" x14ac:dyDescent="0.25">
      <c r="B702" s="29" t="s">
        <v>23</v>
      </c>
      <c r="C702" s="14" t="s">
        <v>181</v>
      </c>
      <c r="D702" s="14">
        <v>0</v>
      </c>
    </row>
    <row r="703" spans="2:4" x14ac:dyDescent="0.25">
      <c r="B703" s="29" t="s">
        <v>23</v>
      </c>
      <c r="C703" s="14" t="s">
        <v>182</v>
      </c>
      <c r="D703" s="14">
        <v>0</v>
      </c>
    </row>
    <row r="704" spans="2:4" x14ac:dyDescent="0.25">
      <c r="B704" s="29" t="s">
        <v>24</v>
      </c>
      <c r="C704" s="14" t="s">
        <v>179</v>
      </c>
      <c r="D704" s="14">
        <v>0</v>
      </c>
    </row>
    <row r="705" spans="2:4" x14ac:dyDescent="0.25">
      <c r="B705" s="29" t="s">
        <v>24</v>
      </c>
      <c r="C705" s="14" t="s">
        <v>189</v>
      </c>
      <c r="D705" s="14">
        <v>0</v>
      </c>
    </row>
    <row r="706" spans="2:4" x14ac:dyDescent="0.25">
      <c r="B706" s="29" t="s">
        <v>24</v>
      </c>
      <c r="C706" s="14" t="s">
        <v>190</v>
      </c>
      <c r="D706" s="14">
        <v>0</v>
      </c>
    </row>
    <row r="707" spans="2:4" x14ac:dyDescent="0.25">
      <c r="B707" s="29" t="s">
        <v>24</v>
      </c>
      <c r="C707" s="14" t="s">
        <v>180</v>
      </c>
      <c r="D707" s="14">
        <v>0</v>
      </c>
    </row>
    <row r="708" spans="2:4" x14ac:dyDescent="0.25">
      <c r="B708" s="29" t="s">
        <v>24</v>
      </c>
      <c r="C708" s="14" t="s">
        <v>181</v>
      </c>
      <c r="D708" s="14">
        <v>0</v>
      </c>
    </row>
    <row r="709" spans="2:4" x14ac:dyDescent="0.25">
      <c r="B709" s="29" t="s">
        <v>24</v>
      </c>
      <c r="C709" s="14" t="s">
        <v>182</v>
      </c>
      <c r="D709" s="14">
        <v>0</v>
      </c>
    </row>
    <row r="710" spans="2:4" x14ac:dyDescent="0.25">
      <c r="B710" s="29" t="s">
        <v>25</v>
      </c>
      <c r="C710" s="14" t="s">
        <v>179</v>
      </c>
      <c r="D710" s="14">
        <v>5</v>
      </c>
    </row>
    <row r="711" spans="2:4" x14ac:dyDescent="0.25">
      <c r="B711" s="29" t="s">
        <v>25</v>
      </c>
      <c r="C711" s="14" t="s">
        <v>189</v>
      </c>
      <c r="D711" s="14">
        <v>12</v>
      </c>
    </row>
    <row r="712" spans="2:4" x14ac:dyDescent="0.25">
      <c r="B712" s="29" t="s">
        <v>25</v>
      </c>
      <c r="C712" s="14" t="s">
        <v>190</v>
      </c>
      <c r="D712" s="14">
        <v>1</v>
      </c>
    </row>
    <row r="713" spans="2:4" x14ac:dyDescent="0.25">
      <c r="B713" s="29" t="s">
        <v>25</v>
      </c>
      <c r="C713" s="14" t="s">
        <v>180</v>
      </c>
      <c r="D713" s="14">
        <v>13</v>
      </c>
    </row>
    <row r="714" spans="2:4" x14ac:dyDescent="0.25">
      <c r="B714" s="29" t="s">
        <v>25</v>
      </c>
      <c r="C714" s="14" t="s">
        <v>181</v>
      </c>
      <c r="D714" s="14">
        <v>0</v>
      </c>
    </row>
    <row r="715" spans="2:4" x14ac:dyDescent="0.25">
      <c r="B715" s="29" t="s">
        <v>25</v>
      </c>
      <c r="C715" s="14" t="s">
        <v>182</v>
      </c>
      <c r="D715" s="14">
        <v>1</v>
      </c>
    </row>
    <row r="719" spans="2:4" x14ac:dyDescent="0.25">
      <c r="B719" t="s">
        <v>175</v>
      </c>
    </row>
    <row r="720" spans="2:4" x14ac:dyDescent="0.25">
      <c r="B720" s="14" t="s">
        <v>183</v>
      </c>
      <c r="C720" s="14" t="s">
        <v>178</v>
      </c>
      <c r="D720" s="14" t="s">
        <v>26</v>
      </c>
    </row>
    <row r="721" spans="2:17" x14ac:dyDescent="0.25">
      <c r="B721" s="13" t="s">
        <v>16</v>
      </c>
      <c r="C721" s="14" t="s">
        <v>179</v>
      </c>
      <c r="D721" s="14">
        <v>34</v>
      </c>
      <c r="F721" s="32" t="s">
        <v>193</v>
      </c>
      <c r="G721" s="32" t="s">
        <v>194</v>
      </c>
    </row>
    <row r="722" spans="2:17" x14ac:dyDescent="0.25">
      <c r="B722" s="13" t="s">
        <v>16</v>
      </c>
      <c r="C722" s="14" t="s">
        <v>189</v>
      </c>
      <c r="D722" s="14">
        <v>21</v>
      </c>
      <c r="F722" s="32" t="s">
        <v>191</v>
      </c>
      <c r="G722" t="s">
        <v>24</v>
      </c>
      <c r="H722" t="s">
        <v>16</v>
      </c>
      <c r="I722" t="s">
        <v>17</v>
      </c>
      <c r="J722" t="s">
        <v>18</v>
      </c>
      <c r="K722" t="s">
        <v>19</v>
      </c>
      <c r="L722" t="s">
        <v>20</v>
      </c>
      <c r="M722" t="s">
        <v>21</v>
      </c>
      <c r="N722" t="s">
        <v>22</v>
      </c>
      <c r="O722" t="s">
        <v>25</v>
      </c>
      <c r="P722" t="s">
        <v>23</v>
      </c>
      <c r="Q722" t="s">
        <v>192</v>
      </c>
    </row>
    <row r="723" spans="2:17" x14ac:dyDescent="0.25">
      <c r="B723" s="13" t="s">
        <v>16</v>
      </c>
      <c r="C723" s="14" t="s">
        <v>190</v>
      </c>
      <c r="D723" s="14">
        <v>18</v>
      </c>
      <c r="F723" s="33" t="s">
        <v>179</v>
      </c>
      <c r="G723" s="34">
        <v>0</v>
      </c>
      <c r="H723" s="34">
        <v>34</v>
      </c>
      <c r="I723" s="34">
        <v>683</v>
      </c>
      <c r="J723" s="34">
        <v>682</v>
      </c>
      <c r="K723" s="34">
        <v>240</v>
      </c>
      <c r="L723" s="34">
        <v>72</v>
      </c>
      <c r="M723" s="34">
        <v>0</v>
      </c>
      <c r="N723" s="34">
        <v>99</v>
      </c>
      <c r="O723" s="34">
        <v>0</v>
      </c>
      <c r="P723" s="34">
        <v>0</v>
      </c>
      <c r="Q723" s="34">
        <v>1810</v>
      </c>
    </row>
    <row r="724" spans="2:17" x14ac:dyDescent="0.25">
      <c r="B724" s="13" t="s">
        <v>16</v>
      </c>
      <c r="C724" s="14" t="s">
        <v>180</v>
      </c>
      <c r="D724" s="14">
        <v>5</v>
      </c>
      <c r="F724" s="33" t="s">
        <v>189</v>
      </c>
      <c r="G724" s="34">
        <v>0</v>
      </c>
      <c r="H724" s="34">
        <v>21</v>
      </c>
      <c r="I724" s="34">
        <v>451</v>
      </c>
      <c r="J724" s="34">
        <v>338</v>
      </c>
      <c r="K724" s="34">
        <v>508</v>
      </c>
      <c r="L724" s="34">
        <v>240</v>
      </c>
      <c r="M724" s="34">
        <v>0</v>
      </c>
      <c r="N724" s="34">
        <v>4</v>
      </c>
      <c r="O724" s="34">
        <v>0</v>
      </c>
      <c r="P724" s="34">
        <v>0</v>
      </c>
      <c r="Q724" s="34">
        <v>1562</v>
      </c>
    </row>
    <row r="725" spans="2:17" x14ac:dyDescent="0.25">
      <c r="B725" s="13" t="s">
        <v>16</v>
      </c>
      <c r="C725" s="14" t="s">
        <v>181</v>
      </c>
      <c r="D725" s="14">
        <v>3</v>
      </c>
      <c r="F725" s="33" t="s">
        <v>190</v>
      </c>
      <c r="G725" s="34">
        <v>0</v>
      </c>
      <c r="H725" s="34">
        <v>18</v>
      </c>
      <c r="I725" s="34">
        <v>92</v>
      </c>
      <c r="J725" s="34">
        <v>90</v>
      </c>
      <c r="K725" s="34">
        <v>162</v>
      </c>
      <c r="L725" s="34">
        <v>50</v>
      </c>
      <c r="M725" s="34">
        <v>0</v>
      </c>
      <c r="N725" s="34">
        <v>2</v>
      </c>
      <c r="O725" s="34">
        <v>0</v>
      </c>
      <c r="P725" s="34">
        <v>0</v>
      </c>
      <c r="Q725" s="34">
        <v>414</v>
      </c>
    </row>
    <row r="726" spans="2:17" x14ac:dyDescent="0.25">
      <c r="B726" s="13" t="s">
        <v>16</v>
      </c>
      <c r="C726" s="14" t="s">
        <v>182</v>
      </c>
      <c r="D726" s="14">
        <v>0</v>
      </c>
      <c r="F726" s="33" t="s">
        <v>180</v>
      </c>
      <c r="G726" s="34">
        <v>0</v>
      </c>
      <c r="H726" s="34">
        <v>5</v>
      </c>
      <c r="I726" s="34">
        <v>14</v>
      </c>
      <c r="J726" s="34">
        <v>29</v>
      </c>
      <c r="K726" s="34">
        <v>52</v>
      </c>
      <c r="L726" s="34">
        <v>42</v>
      </c>
      <c r="M726" s="34">
        <v>0</v>
      </c>
      <c r="N726" s="34">
        <v>0</v>
      </c>
      <c r="O726" s="34">
        <v>1</v>
      </c>
      <c r="P726" s="34">
        <v>0</v>
      </c>
      <c r="Q726" s="34">
        <v>143</v>
      </c>
    </row>
    <row r="727" spans="2:17" x14ac:dyDescent="0.25">
      <c r="B727" s="13" t="s">
        <v>17</v>
      </c>
      <c r="C727" s="14" t="s">
        <v>179</v>
      </c>
      <c r="D727" s="14">
        <v>683</v>
      </c>
      <c r="F727" s="33" t="s">
        <v>181</v>
      </c>
      <c r="G727" s="34">
        <v>0</v>
      </c>
      <c r="H727" s="34">
        <v>3</v>
      </c>
      <c r="I727" s="34">
        <v>2</v>
      </c>
      <c r="J727" s="34">
        <v>2</v>
      </c>
      <c r="K727" s="34">
        <v>17</v>
      </c>
      <c r="L727" s="34">
        <v>2</v>
      </c>
      <c r="M727" s="34">
        <v>0</v>
      </c>
      <c r="N727" s="34">
        <v>0</v>
      </c>
      <c r="O727" s="34">
        <v>0</v>
      </c>
      <c r="P727" s="34">
        <v>0</v>
      </c>
      <c r="Q727" s="34">
        <v>26</v>
      </c>
    </row>
    <row r="728" spans="2:17" x14ac:dyDescent="0.25">
      <c r="B728" s="13" t="s">
        <v>17</v>
      </c>
      <c r="C728" s="14" t="s">
        <v>189</v>
      </c>
      <c r="D728" s="14">
        <v>451</v>
      </c>
      <c r="F728" s="33" t="s">
        <v>182</v>
      </c>
      <c r="G728" s="34">
        <v>0</v>
      </c>
      <c r="H728" s="34">
        <v>0</v>
      </c>
      <c r="I728" s="34">
        <v>1</v>
      </c>
      <c r="J728" s="34">
        <v>1</v>
      </c>
      <c r="K728" s="34">
        <v>0</v>
      </c>
      <c r="L728" s="34">
        <v>0</v>
      </c>
      <c r="M728" s="34">
        <v>0</v>
      </c>
      <c r="N728" s="34">
        <v>0</v>
      </c>
      <c r="O728" s="34">
        <v>0</v>
      </c>
      <c r="P728" s="34">
        <v>0</v>
      </c>
      <c r="Q728" s="34">
        <v>2</v>
      </c>
    </row>
    <row r="729" spans="2:17" x14ac:dyDescent="0.25">
      <c r="B729" s="13" t="s">
        <v>17</v>
      </c>
      <c r="C729" s="14" t="s">
        <v>190</v>
      </c>
      <c r="D729" s="14">
        <v>92</v>
      </c>
      <c r="F729" s="33" t="s">
        <v>192</v>
      </c>
      <c r="G729" s="34">
        <v>0</v>
      </c>
      <c r="H729" s="34">
        <v>81</v>
      </c>
      <c r="I729" s="34">
        <v>1243</v>
      </c>
      <c r="J729" s="34">
        <v>1142</v>
      </c>
      <c r="K729" s="34">
        <v>979</v>
      </c>
      <c r="L729" s="34">
        <v>406</v>
      </c>
      <c r="M729" s="34">
        <v>0</v>
      </c>
      <c r="N729" s="34">
        <v>105</v>
      </c>
      <c r="O729" s="34">
        <v>1</v>
      </c>
      <c r="P729" s="34">
        <v>0</v>
      </c>
      <c r="Q729" s="34">
        <v>3957</v>
      </c>
    </row>
    <row r="730" spans="2:17" x14ac:dyDescent="0.25">
      <c r="B730" s="13" t="s">
        <v>17</v>
      </c>
      <c r="C730" s="14" t="s">
        <v>180</v>
      </c>
      <c r="D730" s="14">
        <v>14</v>
      </c>
    </row>
    <row r="731" spans="2:17" x14ac:dyDescent="0.25">
      <c r="B731" s="13" t="s">
        <v>17</v>
      </c>
      <c r="C731" s="14" t="s">
        <v>181</v>
      </c>
      <c r="D731" s="14">
        <v>2</v>
      </c>
    </row>
    <row r="732" spans="2:17" x14ac:dyDescent="0.25">
      <c r="B732" s="13" t="s">
        <v>17</v>
      </c>
      <c r="C732" s="14" t="s">
        <v>182</v>
      </c>
      <c r="D732" s="14">
        <v>1</v>
      </c>
    </row>
    <row r="733" spans="2:17" x14ac:dyDescent="0.25">
      <c r="B733" s="13" t="s">
        <v>18</v>
      </c>
      <c r="C733" s="14" t="s">
        <v>179</v>
      </c>
      <c r="D733" s="14">
        <v>682</v>
      </c>
    </row>
    <row r="734" spans="2:17" x14ac:dyDescent="0.25">
      <c r="B734" s="13" t="s">
        <v>18</v>
      </c>
      <c r="C734" s="14" t="s">
        <v>189</v>
      </c>
      <c r="D734" s="14">
        <v>338</v>
      </c>
    </row>
    <row r="735" spans="2:17" x14ac:dyDescent="0.25">
      <c r="B735" s="13" t="s">
        <v>18</v>
      </c>
      <c r="C735" s="14" t="s">
        <v>190</v>
      </c>
      <c r="D735" s="14">
        <v>90</v>
      </c>
    </row>
    <row r="736" spans="2:17" x14ac:dyDescent="0.25">
      <c r="B736" s="13" t="s">
        <v>18</v>
      </c>
      <c r="C736" s="14" t="s">
        <v>180</v>
      </c>
      <c r="D736" s="14">
        <v>29</v>
      </c>
    </row>
    <row r="737" spans="2:4" x14ac:dyDescent="0.25">
      <c r="B737" s="13" t="s">
        <v>18</v>
      </c>
      <c r="C737" s="14" t="s">
        <v>181</v>
      </c>
      <c r="D737" s="14">
        <v>2</v>
      </c>
    </row>
    <row r="738" spans="2:4" x14ac:dyDescent="0.25">
      <c r="B738" s="29" t="s">
        <v>18</v>
      </c>
      <c r="C738" s="14" t="s">
        <v>182</v>
      </c>
      <c r="D738" s="14">
        <v>1</v>
      </c>
    </row>
    <row r="739" spans="2:4" x14ac:dyDescent="0.25">
      <c r="B739" s="29" t="s">
        <v>19</v>
      </c>
      <c r="C739" s="14" t="s">
        <v>179</v>
      </c>
      <c r="D739" s="14">
        <v>240</v>
      </c>
    </row>
    <row r="740" spans="2:4" x14ac:dyDescent="0.25">
      <c r="B740" s="29" t="s">
        <v>19</v>
      </c>
      <c r="C740" s="14" t="s">
        <v>189</v>
      </c>
      <c r="D740" s="14">
        <v>508</v>
      </c>
    </row>
    <row r="741" spans="2:4" x14ac:dyDescent="0.25">
      <c r="B741" s="29" t="s">
        <v>19</v>
      </c>
      <c r="C741" s="14" t="s">
        <v>190</v>
      </c>
      <c r="D741" s="14">
        <v>162</v>
      </c>
    </row>
    <row r="742" spans="2:4" x14ac:dyDescent="0.25">
      <c r="B742" s="29" t="s">
        <v>19</v>
      </c>
      <c r="C742" s="14" t="s">
        <v>180</v>
      </c>
      <c r="D742" s="14">
        <v>52</v>
      </c>
    </row>
    <row r="743" spans="2:4" x14ac:dyDescent="0.25">
      <c r="B743" s="29" t="s">
        <v>19</v>
      </c>
      <c r="C743" s="14" t="s">
        <v>181</v>
      </c>
      <c r="D743" s="14">
        <v>17</v>
      </c>
    </row>
    <row r="744" spans="2:4" x14ac:dyDescent="0.25">
      <c r="B744" s="29" t="s">
        <v>19</v>
      </c>
      <c r="C744" s="14" t="s">
        <v>182</v>
      </c>
      <c r="D744" s="14">
        <v>0</v>
      </c>
    </row>
    <row r="745" spans="2:4" x14ac:dyDescent="0.25">
      <c r="B745" s="29" t="s">
        <v>20</v>
      </c>
      <c r="C745" s="14" t="s">
        <v>179</v>
      </c>
      <c r="D745" s="14">
        <v>72</v>
      </c>
    </row>
    <row r="746" spans="2:4" x14ac:dyDescent="0.25">
      <c r="B746" s="29" t="s">
        <v>20</v>
      </c>
      <c r="C746" s="14" t="s">
        <v>189</v>
      </c>
      <c r="D746" s="14">
        <v>240</v>
      </c>
    </row>
    <row r="747" spans="2:4" x14ac:dyDescent="0.25">
      <c r="B747" s="29" t="s">
        <v>20</v>
      </c>
      <c r="C747" s="14" t="s">
        <v>190</v>
      </c>
      <c r="D747" s="14">
        <v>50</v>
      </c>
    </row>
    <row r="748" spans="2:4" x14ac:dyDescent="0.25">
      <c r="B748" s="29" t="s">
        <v>20</v>
      </c>
      <c r="C748" s="14" t="s">
        <v>180</v>
      </c>
      <c r="D748" s="14">
        <v>42</v>
      </c>
    </row>
    <row r="749" spans="2:4" x14ac:dyDescent="0.25">
      <c r="B749" s="29" t="s">
        <v>20</v>
      </c>
      <c r="C749" s="14" t="s">
        <v>181</v>
      </c>
      <c r="D749" s="14">
        <v>2</v>
      </c>
    </row>
    <row r="750" spans="2:4" x14ac:dyDescent="0.25">
      <c r="B750" s="29" t="s">
        <v>20</v>
      </c>
      <c r="C750" s="14" t="s">
        <v>182</v>
      </c>
      <c r="D750" s="14">
        <v>0</v>
      </c>
    </row>
    <row r="751" spans="2:4" x14ac:dyDescent="0.25">
      <c r="B751" s="29" t="s">
        <v>21</v>
      </c>
      <c r="C751" s="14" t="s">
        <v>179</v>
      </c>
      <c r="D751" s="14">
        <v>0</v>
      </c>
    </row>
    <row r="752" spans="2:4" x14ac:dyDescent="0.25">
      <c r="B752" s="29" t="s">
        <v>21</v>
      </c>
      <c r="C752" s="14" t="s">
        <v>189</v>
      </c>
      <c r="D752" s="14">
        <v>0</v>
      </c>
    </row>
    <row r="753" spans="2:4" x14ac:dyDescent="0.25">
      <c r="B753" s="29" t="s">
        <v>21</v>
      </c>
      <c r="C753" s="14" t="s">
        <v>190</v>
      </c>
      <c r="D753" s="14">
        <v>0</v>
      </c>
    </row>
    <row r="754" spans="2:4" x14ac:dyDescent="0.25">
      <c r="B754" s="29" t="s">
        <v>21</v>
      </c>
      <c r="C754" s="14" t="s">
        <v>180</v>
      </c>
      <c r="D754" s="14">
        <v>0</v>
      </c>
    </row>
    <row r="755" spans="2:4" x14ac:dyDescent="0.25">
      <c r="B755" s="29" t="s">
        <v>21</v>
      </c>
      <c r="C755" s="14" t="s">
        <v>181</v>
      </c>
      <c r="D755" s="14">
        <v>0</v>
      </c>
    </row>
    <row r="756" spans="2:4" x14ac:dyDescent="0.25">
      <c r="B756" s="29" t="s">
        <v>21</v>
      </c>
      <c r="C756" s="14" t="s">
        <v>182</v>
      </c>
      <c r="D756" s="14">
        <v>0</v>
      </c>
    </row>
    <row r="757" spans="2:4" x14ac:dyDescent="0.25">
      <c r="B757" s="29" t="s">
        <v>22</v>
      </c>
      <c r="C757" s="14" t="s">
        <v>179</v>
      </c>
      <c r="D757" s="14">
        <v>99</v>
      </c>
    </row>
    <row r="758" spans="2:4" x14ac:dyDescent="0.25">
      <c r="B758" s="29" t="s">
        <v>22</v>
      </c>
      <c r="C758" s="14" t="s">
        <v>189</v>
      </c>
      <c r="D758" s="14">
        <v>4</v>
      </c>
    </row>
    <row r="759" spans="2:4" x14ac:dyDescent="0.25">
      <c r="B759" s="29" t="s">
        <v>22</v>
      </c>
      <c r="C759" s="14" t="s">
        <v>190</v>
      </c>
      <c r="D759" s="14">
        <v>2</v>
      </c>
    </row>
    <row r="760" spans="2:4" x14ac:dyDescent="0.25">
      <c r="B760" s="29" t="s">
        <v>22</v>
      </c>
      <c r="C760" s="14" t="s">
        <v>180</v>
      </c>
      <c r="D760" s="14">
        <v>0</v>
      </c>
    </row>
    <row r="761" spans="2:4" x14ac:dyDescent="0.25">
      <c r="B761" s="29" t="s">
        <v>22</v>
      </c>
      <c r="C761" s="14" t="s">
        <v>181</v>
      </c>
      <c r="D761" s="14">
        <v>0</v>
      </c>
    </row>
    <row r="762" spans="2:4" x14ac:dyDescent="0.25">
      <c r="B762" s="29" t="s">
        <v>22</v>
      </c>
      <c r="C762" s="14" t="s">
        <v>182</v>
      </c>
      <c r="D762" s="14">
        <v>0</v>
      </c>
    </row>
    <row r="763" spans="2:4" x14ac:dyDescent="0.25">
      <c r="B763" s="29" t="s">
        <v>23</v>
      </c>
      <c r="C763" s="14" t="s">
        <v>179</v>
      </c>
      <c r="D763" s="14">
        <v>0</v>
      </c>
    </row>
    <row r="764" spans="2:4" x14ac:dyDescent="0.25">
      <c r="B764" s="29" t="s">
        <v>23</v>
      </c>
      <c r="C764" s="14" t="s">
        <v>189</v>
      </c>
      <c r="D764" s="14">
        <v>0</v>
      </c>
    </row>
    <row r="765" spans="2:4" x14ac:dyDescent="0.25">
      <c r="B765" s="29" t="s">
        <v>23</v>
      </c>
      <c r="C765" s="14" t="s">
        <v>190</v>
      </c>
      <c r="D765" s="14">
        <v>0</v>
      </c>
    </row>
    <row r="766" spans="2:4" x14ac:dyDescent="0.25">
      <c r="B766" s="29" t="s">
        <v>23</v>
      </c>
      <c r="C766" s="14" t="s">
        <v>180</v>
      </c>
      <c r="D766" s="14">
        <v>0</v>
      </c>
    </row>
    <row r="767" spans="2:4" x14ac:dyDescent="0.25">
      <c r="B767" s="29" t="s">
        <v>23</v>
      </c>
      <c r="C767" s="14" t="s">
        <v>181</v>
      </c>
      <c r="D767" s="14">
        <v>0</v>
      </c>
    </row>
    <row r="768" spans="2:4" x14ac:dyDescent="0.25">
      <c r="B768" s="29" t="s">
        <v>23</v>
      </c>
      <c r="C768" s="14" t="s">
        <v>182</v>
      </c>
      <c r="D768" s="14">
        <v>0</v>
      </c>
    </row>
    <row r="769" spans="2:4" x14ac:dyDescent="0.25">
      <c r="B769" s="29" t="s">
        <v>24</v>
      </c>
      <c r="C769" s="14" t="s">
        <v>179</v>
      </c>
      <c r="D769" s="14">
        <v>0</v>
      </c>
    </row>
    <row r="770" spans="2:4" x14ac:dyDescent="0.25">
      <c r="B770" s="29" t="s">
        <v>24</v>
      </c>
      <c r="C770" s="14" t="s">
        <v>189</v>
      </c>
      <c r="D770" s="14">
        <v>0</v>
      </c>
    </row>
    <row r="771" spans="2:4" x14ac:dyDescent="0.25">
      <c r="B771" s="29" t="s">
        <v>24</v>
      </c>
      <c r="C771" s="14" t="s">
        <v>190</v>
      </c>
      <c r="D771" s="14">
        <v>0</v>
      </c>
    </row>
    <row r="772" spans="2:4" x14ac:dyDescent="0.25">
      <c r="B772" s="29" t="s">
        <v>24</v>
      </c>
      <c r="C772" s="14" t="s">
        <v>180</v>
      </c>
      <c r="D772" s="14">
        <v>0</v>
      </c>
    </row>
    <row r="773" spans="2:4" x14ac:dyDescent="0.25">
      <c r="B773" s="29" t="s">
        <v>24</v>
      </c>
      <c r="C773" s="14" t="s">
        <v>181</v>
      </c>
      <c r="D773" s="14">
        <v>0</v>
      </c>
    </row>
    <row r="774" spans="2:4" x14ac:dyDescent="0.25">
      <c r="B774" s="29" t="s">
        <v>24</v>
      </c>
      <c r="C774" s="14" t="s">
        <v>182</v>
      </c>
      <c r="D774" s="14">
        <v>0</v>
      </c>
    </row>
    <row r="775" spans="2:4" x14ac:dyDescent="0.25">
      <c r="B775" s="29" t="s">
        <v>25</v>
      </c>
      <c r="C775" s="14" t="s">
        <v>179</v>
      </c>
      <c r="D775" s="14">
        <v>0</v>
      </c>
    </row>
    <row r="776" spans="2:4" x14ac:dyDescent="0.25">
      <c r="B776" s="29" t="s">
        <v>25</v>
      </c>
      <c r="C776" s="14" t="s">
        <v>189</v>
      </c>
      <c r="D776" s="14">
        <v>0</v>
      </c>
    </row>
    <row r="777" spans="2:4" x14ac:dyDescent="0.25">
      <c r="B777" s="29" t="s">
        <v>25</v>
      </c>
      <c r="C777" s="14" t="s">
        <v>190</v>
      </c>
      <c r="D777" s="14">
        <v>0</v>
      </c>
    </row>
    <row r="778" spans="2:4" x14ac:dyDescent="0.25">
      <c r="B778" s="29" t="s">
        <v>25</v>
      </c>
      <c r="C778" s="14" t="s">
        <v>180</v>
      </c>
      <c r="D778" s="14">
        <v>1</v>
      </c>
    </row>
    <row r="779" spans="2:4" x14ac:dyDescent="0.25">
      <c r="B779" s="29" t="s">
        <v>25</v>
      </c>
      <c r="C779" s="14" t="s">
        <v>181</v>
      </c>
      <c r="D779" s="14">
        <v>0</v>
      </c>
    </row>
    <row r="780" spans="2:4" x14ac:dyDescent="0.25">
      <c r="B780" s="29" t="s">
        <v>25</v>
      </c>
      <c r="C780" s="14" t="s">
        <v>182</v>
      </c>
      <c r="D780" s="14">
        <v>0</v>
      </c>
    </row>
    <row r="784" spans="2:4" x14ac:dyDescent="0.25">
      <c r="B784" t="s">
        <v>198</v>
      </c>
    </row>
    <row r="785" spans="2:17" x14ac:dyDescent="0.25">
      <c r="B785" s="14" t="s">
        <v>183</v>
      </c>
      <c r="C785" s="14" t="s">
        <v>178</v>
      </c>
      <c r="D785" s="14" t="s">
        <v>26</v>
      </c>
    </row>
    <row r="786" spans="2:17" x14ac:dyDescent="0.25">
      <c r="B786" s="13" t="s">
        <v>16</v>
      </c>
      <c r="C786" s="14" t="s">
        <v>179</v>
      </c>
      <c r="D786" s="14">
        <v>28</v>
      </c>
      <c r="F786" s="32" t="s">
        <v>193</v>
      </c>
      <c r="G786" s="32" t="s">
        <v>194</v>
      </c>
    </row>
    <row r="787" spans="2:17" x14ac:dyDescent="0.25">
      <c r="B787" s="13" t="s">
        <v>16</v>
      </c>
      <c r="C787" s="14" t="s">
        <v>189</v>
      </c>
      <c r="D787" s="14">
        <v>7</v>
      </c>
      <c r="F787" s="32" t="s">
        <v>191</v>
      </c>
      <c r="G787" t="s">
        <v>24</v>
      </c>
      <c r="H787" t="s">
        <v>16</v>
      </c>
      <c r="I787" t="s">
        <v>17</v>
      </c>
      <c r="J787" t="s">
        <v>18</v>
      </c>
      <c r="K787" t="s">
        <v>19</v>
      </c>
      <c r="L787" t="s">
        <v>20</v>
      </c>
      <c r="M787" t="s">
        <v>21</v>
      </c>
      <c r="N787" t="s">
        <v>22</v>
      </c>
      <c r="O787" t="s">
        <v>25</v>
      </c>
      <c r="P787" t="s">
        <v>23</v>
      </c>
      <c r="Q787" t="s">
        <v>192</v>
      </c>
    </row>
    <row r="788" spans="2:17" x14ac:dyDescent="0.25">
      <c r="B788" s="13" t="s">
        <v>16</v>
      </c>
      <c r="C788" s="14" t="s">
        <v>190</v>
      </c>
      <c r="D788" s="14">
        <v>1</v>
      </c>
      <c r="F788" s="33" t="s">
        <v>179</v>
      </c>
      <c r="G788" s="34">
        <v>0</v>
      </c>
      <c r="H788" s="34">
        <v>28</v>
      </c>
      <c r="I788" s="34">
        <v>719</v>
      </c>
      <c r="J788" s="34">
        <v>898</v>
      </c>
      <c r="K788" s="34">
        <v>370</v>
      </c>
      <c r="L788" s="34">
        <v>0</v>
      </c>
      <c r="M788" s="34">
        <v>0</v>
      </c>
      <c r="N788" s="34">
        <v>67</v>
      </c>
      <c r="O788" s="34">
        <v>0</v>
      </c>
      <c r="P788" s="34">
        <v>0</v>
      </c>
      <c r="Q788" s="34">
        <v>2082</v>
      </c>
    </row>
    <row r="789" spans="2:17" x14ac:dyDescent="0.25">
      <c r="B789" s="13" t="s">
        <v>16</v>
      </c>
      <c r="C789" s="14" t="s">
        <v>180</v>
      </c>
      <c r="D789" s="14">
        <v>0</v>
      </c>
      <c r="F789" s="33" t="s">
        <v>189</v>
      </c>
      <c r="G789" s="34">
        <v>0</v>
      </c>
      <c r="H789" s="34">
        <v>7</v>
      </c>
      <c r="I789" s="34">
        <v>424</v>
      </c>
      <c r="J789" s="34">
        <v>428</v>
      </c>
      <c r="K789" s="34">
        <v>202</v>
      </c>
      <c r="L789" s="34">
        <v>326</v>
      </c>
      <c r="M789" s="34">
        <v>0</v>
      </c>
      <c r="N789" s="34">
        <v>3</v>
      </c>
      <c r="O789" s="34">
        <v>0</v>
      </c>
      <c r="P789" s="34">
        <v>0</v>
      </c>
      <c r="Q789" s="34">
        <v>1390</v>
      </c>
    </row>
    <row r="790" spans="2:17" x14ac:dyDescent="0.25">
      <c r="B790" s="13" t="s">
        <v>16</v>
      </c>
      <c r="C790" s="14" t="s">
        <v>181</v>
      </c>
      <c r="D790" s="14">
        <v>0</v>
      </c>
      <c r="F790" s="33" t="s">
        <v>190</v>
      </c>
      <c r="G790" s="34">
        <v>0</v>
      </c>
      <c r="H790" s="34">
        <v>1</v>
      </c>
      <c r="I790" s="34">
        <v>52</v>
      </c>
      <c r="J790" s="34">
        <v>36</v>
      </c>
      <c r="K790" s="34">
        <v>51</v>
      </c>
      <c r="L790" s="34">
        <v>42</v>
      </c>
      <c r="M790" s="34">
        <v>0</v>
      </c>
      <c r="N790" s="34">
        <v>0</v>
      </c>
      <c r="O790" s="34">
        <v>0</v>
      </c>
      <c r="P790" s="34">
        <v>0</v>
      </c>
      <c r="Q790" s="34">
        <v>182</v>
      </c>
    </row>
    <row r="791" spans="2:17" x14ac:dyDescent="0.25">
      <c r="B791" s="13" t="s">
        <v>16</v>
      </c>
      <c r="C791" s="14" t="s">
        <v>182</v>
      </c>
      <c r="D791" s="14">
        <v>0</v>
      </c>
      <c r="F791" s="33" t="s">
        <v>180</v>
      </c>
      <c r="G791" s="34">
        <v>0</v>
      </c>
      <c r="H791" s="34">
        <v>0</v>
      </c>
      <c r="I791" s="34">
        <v>5</v>
      </c>
      <c r="J791" s="34">
        <v>10</v>
      </c>
      <c r="K791" s="34">
        <v>13</v>
      </c>
      <c r="L791" s="34">
        <v>2</v>
      </c>
      <c r="M791" s="34">
        <v>0</v>
      </c>
      <c r="N791" s="34">
        <v>0</v>
      </c>
      <c r="O791" s="34">
        <v>0</v>
      </c>
      <c r="P791" s="34">
        <v>0</v>
      </c>
      <c r="Q791" s="34">
        <v>30</v>
      </c>
    </row>
    <row r="792" spans="2:17" x14ac:dyDescent="0.25">
      <c r="B792" s="13" t="s">
        <v>17</v>
      </c>
      <c r="C792" s="14" t="s">
        <v>179</v>
      </c>
      <c r="D792" s="14">
        <v>719</v>
      </c>
      <c r="F792" s="33" t="s">
        <v>181</v>
      </c>
      <c r="G792" s="34">
        <v>0</v>
      </c>
      <c r="H792" s="34">
        <v>0</v>
      </c>
      <c r="I792" s="34">
        <v>0</v>
      </c>
      <c r="J792" s="34">
        <v>0</v>
      </c>
      <c r="K792" s="34">
        <v>0</v>
      </c>
      <c r="L792" s="34">
        <v>1</v>
      </c>
      <c r="M792" s="34">
        <v>0</v>
      </c>
      <c r="N792" s="34">
        <v>1</v>
      </c>
      <c r="O792" s="34">
        <v>0</v>
      </c>
      <c r="P792" s="34">
        <v>0</v>
      </c>
      <c r="Q792" s="34">
        <v>2</v>
      </c>
    </row>
    <row r="793" spans="2:17" x14ac:dyDescent="0.25">
      <c r="B793" s="13" t="s">
        <v>17</v>
      </c>
      <c r="C793" s="14" t="s">
        <v>189</v>
      </c>
      <c r="D793" s="14">
        <v>424</v>
      </c>
      <c r="F793" s="33" t="s">
        <v>182</v>
      </c>
      <c r="G793" s="34">
        <v>0</v>
      </c>
      <c r="H793" s="34">
        <v>0</v>
      </c>
      <c r="I793" s="34">
        <v>0</v>
      </c>
      <c r="J793" s="34">
        <v>0</v>
      </c>
      <c r="K793" s="34">
        <v>0</v>
      </c>
      <c r="L793" s="34">
        <v>0</v>
      </c>
      <c r="M793" s="34">
        <v>0</v>
      </c>
      <c r="N793" s="34">
        <v>0</v>
      </c>
      <c r="O793" s="34">
        <v>0</v>
      </c>
      <c r="P793" s="34">
        <v>0</v>
      </c>
      <c r="Q793" s="34">
        <v>0</v>
      </c>
    </row>
    <row r="794" spans="2:17" x14ac:dyDescent="0.25">
      <c r="B794" s="13" t="s">
        <v>17</v>
      </c>
      <c r="C794" s="14" t="s">
        <v>190</v>
      </c>
      <c r="D794" s="14">
        <v>52</v>
      </c>
      <c r="F794" s="33" t="s">
        <v>192</v>
      </c>
      <c r="G794" s="34">
        <v>0</v>
      </c>
      <c r="H794" s="34">
        <v>36</v>
      </c>
      <c r="I794" s="34">
        <v>1200</v>
      </c>
      <c r="J794" s="34">
        <v>1372</v>
      </c>
      <c r="K794" s="34">
        <v>636</v>
      </c>
      <c r="L794" s="34">
        <v>371</v>
      </c>
      <c r="M794" s="34">
        <v>0</v>
      </c>
      <c r="N794" s="34">
        <v>71</v>
      </c>
      <c r="O794" s="34">
        <v>0</v>
      </c>
      <c r="P794" s="34">
        <v>0</v>
      </c>
      <c r="Q794" s="34">
        <v>3686</v>
      </c>
    </row>
    <row r="795" spans="2:17" x14ac:dyDescent="0.25">
      <c r="B795" s="13" t="s">
        <v>17</v>
      </c>
      <c r="C795" s="14" t="s">
        <v>180</v>
      </c>
      <c r="D795" s="14">
        <v>5</v>
      </c>
    </row>
    <row r="796" spans="2:17" x14ac:dyDescent="0.25">
      <c r="B796" s="13" t="s">
        <v>17</v>
      </c>
      <c r="C796" s="14" t="s">
        <v>181</v>
      </c>
      <c r="D796" s="14">
        <v>0</v>
      </c>
    </row>
    <row r="797" spans="2:17" x14ac:dyDescent="0.25">
      <c r="B797" s="13" t="s">
        <v>17</v>
      </c>
      <c r="C797" s="14" t="s">
        <v>182</v>
      </c>
      <c r="D797" s="14">
        <v>0</v>
      </c>
    </row>
    <row r="798" spans="2:17" x14ac:dyDescent="0.25">
      <c r="B798" s="13" t="s">
        <v>18</v>
      </c>
      <c r="C798" s="14" t="s">
        <v>179</v>
      </c>
      <c r="D798" s="14">
        <v>898</v>
      </c>
    </row>
    <row r="799" spans="2:17" x14ac:dyDescent="0.25">
      <c r="B799" s="13" t="s">
        <v>18</v>
      </c>
      <c r="C799" s="14" t="s">
        <v>189</v>
      </c>
      <c r="D799" s="14">
        <v>428</v>
      </c>
    </row>
    <row r="800" spans="2:17" x14ac:dyDescent="0.25">
      <c r="B800" s="13" t="s">
        <v>18</v>
      </c>
      <c r="C800" s="14" t="s">
        <v>190</v>
      </c>
      <c r="D800" s="14">
        <v>36</v>
      </c>
    </row>
    <row r="801" spans="2:4" x14ac:dyDescent="0.25">
      <c r="B801" s="13" t="s">
        <v>18</v>
      </c>
      <c r="C801" s="14" t="s">
        <v>180</v>
      </c>
      <c r="D801" s="14">
        <v>10</v>
      </c>
    </row>
    <row r="802" spans="2:4" x14ac:dyDescent="0.25">
      <c r="B802" s="13" t="s">
        <v>18</v>
      </c>
      <c r="C802" s="14" t="s">
        <v>181</v>
      </c>
      <c r="D802" s="14">
        <v>0</v>
      </c>
    </row>
    <row r="803" spans="2:4" x14ac:dyDescent="0.25">
      <c r="B803" s="29" t="s">
        <v>18</v>
      </c>
      <c r="C803" s="14" t="s">
        <v>182</v>
      </c>
      <c r="D803" s="14">
        <v>0</v>
      </c>
    </row>
    <row r="804" spans="2:4" x14ac:dyDescent="0.25">
      <c r="B804" s="29" t="s">
        <v>19</v>
      </c>
      <c r="C804" s="14" t="s">
        <v>179</v>
      </c>
      <c r="D804" s="14">
        <v>370</v>
      </c>
    </row>
    <row r="805" spans="2:4" x14ac:dyDescent="0.25">
      <c r="B805" s="29" t="s">
        <v>19</v>
      </c>
      <c r="C805" s="14" t="s">
        <v>189</v>
      </c>
      <c r="D805" s="14">
        <v>202</v>
      </c>
    </row>
    <row r="806" spans="2:4" x14ac:dyDescent="0.25">
      <c r="B806" s="29" t="s">
        <v>19</v>
      </c>
      <c r="C806" s="14" t="s">
        <v>190</v>
      </c>
      <c r="D806" s="14">
        <v>51</v>
      </c>
    </row>
    <row r="807" spans="2:4" x14ac:dyDescent="0.25">
      <c r="B807" s="29" t="s">
        <v>19</v>
      </c>
      <c r="C807" s="14" t="s">
        <v>180</v>
      </c>
      <c r="D807" s="14">
        <v>13</v>
      </c>
    </row>
    <row r="808" spans="2:4" x14ac:dyDescent="0.25">
      <c r="B808" s="29" t="s">
        <v>19</v>
      </c>
      <c r="C808" s="14" t="s">
        <v>181</v>
      </c>
      <c r="D808" s="14">
        <v>0</v>
      </c>
    </row>
    <row r="809" spans="2:4" x14ac:dyDescent="0.25">
      <c r="B809" s="29" t="s">
        <v>19</v>
      </c>
      <c r="C809" s="14" t="s">
        <v>182</v>
      </c>
      <c r="D809" s="14">
        <v>0</v>
      </c>
    </row>
    <row r="810" spans="2:4" x14ac:dyDescent="0.25">
      <c r="B810" s="29" t="s">
        <v>20</v>
      </c>
      <c r="C810" s="14" t="s">
        <v>179</v>
      </c>
      <c r="D810" s="14">
        <v>0</v>
      </c>
    </row>
    <row r="811" spans="2:4" x14ac:dyDescent="0.25">
      <c r="B811" s="29" t="s">
        <v>20</v>
      </c>
      <c r="C811" s="14" t="s">
        <v>189</v>
      </c>
      <c r="D811" s="14">
        <v>326</v>
      </c>
    </row>
    <row r="812" spans="2:4" x14ac:dyDescent="0.25">
      <c r="B812" s="29" t="s">
        <v>20</v>
      </c>
      <c r="C812" s="14" t="s">
        <v>190</v>
      </c>
      <c r="D812" s="14">
        <v>42</v>
      </c>
    </row>
    <row r="813" spans="2:4" x14ac:dyDescent="0.25">
      <c r="B813" s="29" t="s">
        <v>20</v>
      </c>
      <c r="C813" s="14" t="s">
        <v>180</v>
      </c>
      <c r="D813" s="14">
        <v>2</v>
      </c>
    </row>
    <row r="814" spans="2:4" x14ac:dyDescent="0.25">
      <c r="B814" s="29" t="s">
        <v>20</v>
      </c>
      <c r="C814" s="14" t="s">
        <v>181</v>
      </c>
      <c r="D814" s="14">
        <v>1</v>
      </c>
    </row>
    <row r="815" spans="2:4" x14ac:dyDescent="0.25">
      <c r="B815" s="29" t="s">
        <v>20</v>
      </c>
      <c r="C815" s="14" t="s">
        <v>182</v>
      </c>
      <c r="D815" s="14">
        <v>0</v>
      </c>
    </row>
    <row r="816" spans="2:4" x14ac:dyDescent="0.25">
      <c r="B816" s="29" t="s">
        <v>21</v>
      </c>
      <c r="C816" s="14" t="s">
        <v>179</v>
      </c>
      <c r="D816" s="14">
        <v>0</v>
      </c>
    </row>
    <row r="817" spans="2:4" x14ac:dyDescent="0.25">
      <c r="B817" s="29" t="s">
        <v>21</v>
      </c>
      <c r="C817" s="14" t="s">
        <v>189</v>
      </c>
      <c r="D817" s="14">
        <v>0</v>
      </c>
    </row>
    <row r="818" spans="2:4" x14ac:dyDescent="0.25">
      <c r="B818" s="29" t="s">
        <v>21</v>
      </c>
      <c r="C818" s="14" t="s">
        <v>190</v>
      </c>
      <c r="D818" s="14">
        <v>0</v>
      </c>
    </row>
    <row r="819" spans="2:4" x14ac:dyDescent="0.25">
      <c r="B819" s="29" t="s">
        <v>21</v>
      </c>
      <c r="C819" s="14" t="s">
        <v>180</v>
      </c>
      <c r="D819" s="14">
        <v>0</v>
      </c>
    </row>
    <row r="820" spans="2:4" x14ac:dyDescent="0.25">
      <c r="B820" s="29" t="s">
        <v>21</v>
      </c>
      <c r="C820" s="14" t="s">
        <v>181</v>
      </c>
      <c r="D820" s="14">
        <v>0</v>
      </c>
    </row>
    <row r="821" spans="2:4" x14ac:dyDescent="0.25">
      <c r="B821" s="29" t="s">
        <v>21</v>
      </c>
      <c r="C821" s="14" t="s">
        <v>182</v>
      </c>
      <c r="D821" s="14">
        <v>0</v>
      </c>
    </row>
    <row r="822" spans="2:4" x14ac:dyDescent="0.25">
      <c r="B822" s="29" t="s">
        <v>22</v>
      </c>
      <c r="C822" s="14" t="s">
        <v>179</v>
      </c>
      <c r="D822" s="14">
        <v>67</v>
      </c>
    </row>
    <row r="823" spans="2:4" x14ac:dyDescent="0.25">
      <c r="B823" s="29" t="s">
        <v>22</v>
      </c>
      <c r="C823" s="14" t="s">
        <v>189</v>
      </c>
      <c r="D823" s="14">
        <v>3</v>
      </c>
    </row>
    <row r="824" spans="2:4" x14ac:dyDescent="0.25">
      <c r="B824" s="29" t="s">
        <v>22</v>
      </c>
      <c r="C824" s="14" t="s">
        <v>190</v>
      </c>
      <c r="D824" s="14">
        <v>0</v>
      </c>
    </row>
    <row r="825" spans="2:4" x14ac:dyDescent="0.25">
      <c r="B825" s="29" t="s">
        <v>22</v>
      </c>
      <c r="C825" s="14" t="s">
        <v>180</v>
      </c>
      <c r="D825" s="14">
        <v>0</v>
      </c>
    </row>
    <row r="826" spans="2:4" x14ac:dyDescent="0.25">
      <c r="B826" s="29" t="s">
        <v>22</v>
      </c>
      <c r="C826" s="14" t="s">
        <v>181</v>
      </c>
      <c r="D826" s="14">
        <v>1</v>
      </c>
    </row>
    <row r="827" spans="2:4" x14ac:dyDescent="0.25">
      <c r="B827" s="29" t="s">
        <v>22</v>
      </c>
      <c r="C827" s="14" t="s">
        <v>182</v>
      </c>
      <c r="D827" s="14">
        <v>0</v>
      </c>
    </row>
    <row r="828" spans="2:4" x14ac:dyDescent="0.25">
      <c r="B828" s="29" t="s">
        <v>23</v>
      </c>
      <c r="C828" s="14" t="s">
        <v>179</v>
      </c>
      <c r="D828" s="14">
        <v>0</v>
      </c>
    </row>
    <row r="829" spans="2:4" x14ac:dyDescent="0.25">
      <c r="B829" s="29" t="s">
        <v>23</v>
      </c>
      <c r="C829" s="14" t="s">
        <v>189</v>
      </c>
      <c r="D829" s="14">
        <v>0</v>
      </c>
    </row>
    <row r="830" spans="2:4" x14ac:dyDescent="0.25">
      <c r="B830" s="29" t="s">
        <v>23</v>
      </c>
      <c r="C830" s="14" t="s">
        <v>190</v>
      </c>
      <c r="D830" s="14">
        <v>0</v>
      </c>
    </row>
    <row r="831" spans="2:4" x14ac:dyDescent="0.25">
      <c r="B831" s="29" t="s">
        <v>23</v>
      </c>
      <c r="C831" s="14" t="s">
        <v>180</v>
      </c>
      <c r="D831" s="14">
        <v>0</v>
      </c>
    </row>
    <row r="832" spans="2:4" x14ac:dyDescent="0.25">
      <c r="B832" s="29" t="s">
        <v>23</v>
      </c>
      <c r="C832" s="14" t="s">
        <v>181</v>
      </c>
      <c r="D832" s="14">
        <v>0</v>
      </c>
    </row>
    <row r="833" spans="2:4" x14ac:dyDescent="0.25">
      <c r="B833" s="29" t="s">
        <v>23</v>
      </c>
      <c r="C833" s="14" t="s">
        <v>182</v>
      </c>
      <c r="D833" s="14">
        <v>0</v>
      </c>
    </row>
    <row r="834" spans="2:4" x14ac:dyDescent="0.25">
      <c r="B834" s="29" t="s">
        <v>24</v>
      </c>
      <c r="C834" s="14" t="s">
        <v>179</v>
      </c>
      <c r="D834" s="14">
        <v>0</v>
      </c>
    </row>
    <row r="835" spans="2:4" x14ac:dyDescent="0.25">
      <c r="B835" s="29" t="s">
        <v>24</v>
      </c>
      <c r="C835" s="14" t="s">
        <v>189</v>
      </c>
      <c r="D835" s="14">
        <v>0</v>
      </c>
    </row>
    <row r="836" spans="2:4" x14ac:dyDescent="0.25">
      <c r="B836" s="29" t="s">
        <v>24</v>
      </c>
      <c r="C836" s="14" t="s">
        <v>190</v>
      </c>
      <c r="D836" s="14">
        <v>0</v>
      </c>
    </row>
    <row r="837" spans="2:4" x14ac:dyDescent="0.25">
      <c r="B837" s="29" t="s">
        <v>24</v>
      </c>
      <c r="C837" s="14" t="s">
        <v>180</v>
      </c>
      <c r="D837" s="14">
        <v>0</v>
      </c>
    </row>
    <row r="838" spans="2:4" x14ac:dyDescent="0.25">
      <c r="B838" s="29" t="s">
        <v>24</v>
      </c>
      <c r="C838" s="14" t="s">
        <v>181</v>
      </c>
      <c r="D838" s="14">
        <v>0</v>
      </c>
    </row>
    <row r="839" spans="2:4" x14ac:dyDescent="0.25">
      <c r="B839" s="29" t="s">
        <v>24</v>
      </c>
      <c r="C839" s="14" t="s">
        <v>182</v>
      </c>
      <c r="D839" s="14">
        <v>0</v>
      </c>
    </row>
    <row r="840" spans="2:4" x14ac:dyDescent="0.25">
      <c r="B840" s="29" t="s">
        <v>25</v>
      </c>
      <c r="C840" s="14" t="s">
        <v>179</v>
      </c>
      <c r="D840" s="14">
        <v>0</v>
      </c>
    </row>
    <row r="841" spans="2:4" x14ac:dyDescent="0.25">
      <c r="B841" s="29" t="s">
        <v>25</v>
      </c>
      <c r="C841" s="14" t="s">
        <v>189</v>
      </c>
      <c r="D841" s="14">
        <v>0</v>
      </c>
    </row>
    <row r="842" spans="2:4" x14ac:dyDescent="0.25">
      <c r="B842" s="29" t="s">
        <v>25</v>
      </c>
      <c r="C842" s="14" t="s">
        <v>190</v>
      </c>
      <c r="D842" s="14">
        <v>0</v>
      </c>
    </row>
    <row r="843" spans="2:4" x14ac:dyDescent="0.25">
      <c r="B843" s="29" t="s">
        <v>25</v>
      </c>
      <c r="C843" s="14" t="s">
        <v>180</v>
      </c>
      <c r="D843" s="14">
        <v>0</v>
      </c>
    </row>
    <row r="844" spans="2:4" x14ac:dyDescent="0.25">
      <c r="B844" s="29" t="s">
        <v>25</v>
      </c>
      <c r="C844" s="14" t="s">
        <v>181</v>
      </c>
      <c r="D844" s="14">
        <v>0</v>
      </c>
    </row>
    <row r="845" spans="2:4" x14ac:dyDescent="0.25">
      <c r="B845" s="29" t="s">
        <v>25</v>
      </c>
      <c r="C845" s="14" t="s">
        <v>182</v>
      </c>
      <c r="D845" s="14">
        <v>0</v>
      </c>
    </row>
    <row r="849" spans="2:17" x14ac:dyDescent="0.25">
      <c r="B849" t="s">
        <v>177</v>
      </c>
    </row>
    <row r="850" spans="2:17" x14ac:dyDescent="0.25">
      <c r="B850" s="14" t="s">
        <v>183</v>
      </c>
      <c r="C850" s="14" t="s">
        <v>178</v>
      </c>
      <c r="D850" s="14" t="s">
        <v>26</v>
      </c>
      <c r="F850" s="32" t="s">
        <v>193</v>
      </c>
      <c r="G850" s="32" t="s">
        <v>194</v>
      </c>
    </row>
    <row r="851" spans="2:17" x14ac:dyDescent="0.25">
      <c r="B851" s="13" t="s">
        <v>16</v>
      </c>
      <c r="C851" s="14" t="s">
        <v>179</v>
      </c>
      <c r="D851" s="14">
        <v>9</v>
      </c>
      <c r="F851" s="32" t="s">
        <v>191</v>
      </c>
      <c r="G851" t="s">
        <v>24</v>
      </c>
      <c r="H851" t="s">
        <v>16</v>
      </c>
      <c r="I851" t="s">
        <v>17</v>
      </c>
      <c r="J851" t="s">
        <v>18</v>
      </c>
      <c r="K851" t="s">
        <v>19</v>
      </c>
      <c r="L851" t="s">
        <v>20</v>
      </c>
      <c r="M851" t="s">
        <v>21</v>
      </c>
      <c r="N851" t="s">
        <v>22</v>
      </c>
      <c r="O851" t="s">
        <v>25</v>
      </c>
      <c r="P851" t="s">
        <v>23</v>
      </c>
      <c r="Q851" t="s">
        <v>192</v>
      </c>
    </row>
    <row r="852" spans="2:17" x14ac:dyDescent="0.25">
      <c r="B852" s="13" t="s">
        <v>16</v>
      </c>
      <c r="C852" s="14" t="s">
        <v>189</v>
      </c>
      <c r="D852" s="14">
        <v>8</v>
      </c>
      <c r="F852" s="33" t="s">
        <v>179</v>
      </c>
      <c r="G852" s="34">
        <v>0</v>
      </c>
      <c r="H852" s="34">
        <v>9</v>
      </c>
      <c r="I852" s="34">
        <v>305</v>
      </c>
      <c r="J852" s="34">
        <v>406</v>
      </c>
      <c r="K852" s="34">
        <v>28</v>
      </c>
      <c r="L852" s="34">
        <v>197</v>
      </c>
      <c r="M852" s="34">
        <v>0</v>
      </c>
      <c r="N852" s="34">
        <v>63</v>
      </c>
      <c r="O852" s="34">
        <v>0</v>
      </c>
      <c r="P852" s="34">
        <v>0</v>
      </c>
      <c r="Q852" s="34">
        <v>1008</v>
      </c>
    </row>
    <row r="853" spans="2:17" x14ac:dyDescent="0.25">
      <c r="B853" s="13" t="s">
        <v>16</v>
      </c>
      <c r="C853" s="14" t="s">
        <v>190</v>
      </c>
      <c r="D853" s="14">
        <v>2</v>
      </c>
      <c r="F853" s="33" t="s">
        <v>189</v>
      </c>
      <c r="G853" s="34">
        <v>0</v>
      </c>
      <c r="H853" s="34">
        <v>8</v>
      </c>
      <c r="I853" s="34">
        <v>190</v>
      </c>
      <c r="J853" s="34">
        <v>187</v>
      </c>
      <c r="K853" s="34">
        <v>161</v>
      </c>
      <c r="L853" s="34">
        <v>318</v>
      </c>
      <c r="M853" s="34">
        <v>0</v>
      </c>
      <c r="N853" s="34">
        <v>6</v>
      </c>
      <c r="O853" s="34">
        <v>2</v>
      </c>
      <c r="P853" s="34">
        <v>0</v>
      </c>
      <c r="Q853" s="34">
        <v>872</v>
      </c>
    </row>
    <row r="854" spans="2:17" x14ac:dyDescent="0.25">
      <c r="B854" s="13" t="s">
        <v>16</v>
      </c>
      <c r="C854" s="14" t="s">
        <v>180</v>
      </c>
      <c r="D854" s="14">
        <v>0</v>
      </c>
      <c r="F854" s="33" t="s">
        <v>190</v>
      </c>
      <c r="G854" s="34">
        <v>0</v>
      </c>
      <c r="H854" s="34">
        <v>2</v>
      </c>
      <c r="I854" s="34">
        <v>48</v>
      </c>
      <c r="J854" s="34">
        <v>77</v>
      </c>
      <c r="K854" s="34">
        <v>61</v>
      </c>
      <c r="L854" s="34">
        <v>20</v>
      </c>
      <c r="M854" s="34">
        <v>0</v>
      </c>
      <c r="N854" s="34">
        <v>0</v>
      </c>
      <c r="O854" s="34">
        <v>5</v>
      </c>
      <c r="P854" s="34">
        <v>0</v>
      </c>
      <c r="Q854" s="34">
        <v>213</v>
      </c>
    </row>
    <row r="855" spans="2:17" x14ac:dyDescent="0.25">
      <c r="B855" s="13" t="s">
        <v>16</v>
      </c>
      <c r="C855" s="14" t="s">
        <v>181</v>
      </c>
      <c r="D855" s="14">
        <v>0</v>
      </c>
      <c r="F855" s="33" t="s">
        <v>180</v>
      </c>
      <c r="G855" s="34">
        <v>0</v>
      </c>
      <c r="H855" s="34">
        <v>0</v>
      </c>
      <c r="I855" s="34">
        <v>0</v>
      </c>
      <c r="J855" s="34">
        <v>0</v>
      </c>
      <c r="K855" s="34">
        <v>15</v>
      </c>
      <c r="L855" s="34">
        <v>0</v>
      </c>
      <c r="M855" s="34">
        <v>0</v>
      </c>
      <c r="N855" s="34">
        <v>1</v>
      </c>
      <c r="O855" s="34">
        <v>0</v>
      </c>
      <c r="P855" s="34">
        <v>0</v>
      </c>
      <c r="Q855" s="34">
        <v>16</v>
      </c>
    </row>
    <row r="856" spans="2:17" x14ac:dyDescent="0.25">
      <c r="B856" s="13" t="s">
        <v>16</v>
      </c>
      <c r="C856" s="14" t="s">
        <v>182</v>
      </c>
      <c r="D856" s="14">
        <v>0</v>
      </c>
      <c r="F856" s="33" t="s">
        <v>181</v>
      </c>
      <c r="G856" s="34">
        <v>0</v>
      </c>
      <c r="H856" s="34">
        <v>0</v>
      </c>
      <c r="I856" s="34">
        <v>0</v>
      </c>
      <c r="J856" s="34">
        <v>0</v>
      </c>
      <c r="K856" s="34">
        <v>0</v>
      </c>
      <c r="L856" s="34">
        <v>0</v>
      </c>
      <c r="M856" s="34">
        <v>0</v>
      </c>
      <c r="N856" s="34">
        <v>0</v>
      </c>
      <c r="O856" s="34">
        <v>0</v>
      </c>
      <c r="P856" s="34">
        <v>0</v>
      </c>
      <c r="Q856" s="34">
        <v>0</v>
      </c>
    </row>
    <row r="857" spans="2:17" x14ac:dyDescent="0.25">
      <c r="B857" s="13" t="s">
        <v>17</v>
      </c>
      <c r="C857" s="14" t="s">
        <v>179</v>
      </c>
      <c r="D857" s="14">
        <v>305</v>
      </c>
      <c r="F857" s="33" t="s">
        <v>182</v>
      </c>
      <c r="G857" s="34">
        <v>0</v>
      </c>
      <c r="H857" s="34">
        <v>0</v>
      </c>
      <c r="I857" s="34">
        <v>0</v>
      </c>
      <c r="J857" s="34">
        <v>0</v>
      </c>
      <c r="K857" s="34">
        <v>0</v>
      </c>
      <c r="L857" s="34">
        <v>0</v>
      </c>
      <c r="M857" s="34">
        <v>0</v>
      </c>
      <c r="N857" s="34">
        <v>0</v>
      </c>
      <c r="O857" s="34">
        <v>0</v>
      </c>
      <c r="P857" s="34">
        <v>0</v>
      </c>
      <c r="Q857" s="34">
        <v>0</v>
      </c>
    </row>
    <row r="858" spans="2:17" x14ac:dyDescent="0.25">
      <c r="B858" s="13" t="s">
        <v>17</v>
      </c>
      <c r="C858" s="14" t="s">
        <v>189</v>
      </c>
      <c r="D858" s="14">
        <v>190</v>
      </c>
      <c r="F858" s="33" t="s">
        <v>192</v>
      </c>
      <c r="G858" s="34">
        <v>0</v>
      </c>
      <c r="H858" s="34">
        <v>19</v>
      </c>
      <c r="I858" s="34">
        <v>543</v>
      </c>
      <c r="J858" s="34">
        <v>670</v>
      </c>
      <c r="K858" s="34">
        <v>265</v>
      </c>
      <c r="L858" s="34">
        <v>535</v>
      </c>
      <c r="M858" s="34">
        <v>0</v>
      </c>
      <c r="N858" s="34">
        <v>70</v>
      </c>
      <c r="O858" s="34">
        <v>7</v>
      </c>
      <c r="P858" s="34">
        <v>0</v>
      </c>
      <c r="Q858" s="34">
        <v>2109</v>
      </c>
    </row>
    <row r="859" spans="2:17" x14ac:dyDescent="0.25">
      <c r="B859" s="13" t="s">
        <v>17</v>
      </c>
      <c r="C859" s="14" t="s">
        <v>190</v>
      </c>
      <c r="D859" s="14">
        <v>48</v>
      </c>
    </row>
    <row r="860" spans="2:17" x14ac:dyDescent="0.25">
      <c r="B860" s="13" t="s">
        <v>17</v>
      </c>
      <c r="C860" s="14" t="s">
        <v>180</v>
      </c>
      <c r="D860" s="14">
        <v>0</v>
      </c>
    </row>
    <row r="861" spans="2:17" x14ac:dyDescent="0.25">
      <c r="B861" s="13" t="s">
        <v>17</v>
      </c>
      <c r="C861" s="14" t="s">
        <v>181</v>
      </c>
      <c r="D861" s="14">
        <v>0</v>
      </c>
    </row>
    <row r="862" spans="2:17" x14ac:dyDescent="0.25">
      <c r="B862" s="13" t="s">
        <v>17</v>
      </c>
      <c r="C862" s="14" t="s">
        <v>182</v>
      </c>
      <c r="D862" s="14">
        <v>0</v>
      </c>
    </row>
    <row r="863" spans="2:17" x14ac:dyDescent="0.25">
      <c r="B863" s="13" t="s">
        <v>18</v>
      </c>
      <c r="C863" s="14" t="s">
        <v>179</v>
      </c>
      <c r="D863" s="14">
        <v>406</v>
      </c>
    </row>
    <row r="864" spans="2:17" x14ac:dyDescent="0.25">
      <c r="B864" s="13" t="s">
        <v>18</v>
      </c>
      <c r="C864" s="14" t="s">
        <v>189</v>
      </c>
      <c r="D864" s="14">
        <v>187</v>
      </c>
    </row>
    <row r="865" spans="2:4" x14ac:dyDescent="0.25">
      <c r="B865" s="13" t="s">
        <v>18</v>
      </c>
      <c r="C865" s="14" t="s">
        <v>190</v>
      </c>
      <c r="D865" s="14">
        <v>77</v>
      </c>
    </row>
    <row r="866" spans="2:4" x14ac:dyDescent="0.25">
      <c r="B866" s="13" t="s">
        <v>18</v>
      </c>
      <c r="C866" s="14" t="s">
        <v>180</v>
      </c>
      <c r="D866" s="14">
        <v>0</v>
      </c>
    </row>
    <row r="867" spans="2:4" x14ac:dyDescent="0.25">
      <c r="B867" s="13" t="s">
        <v>18</v>
      </c>
      <c r="C867" s="14" t="s">
        <v>181</v>
      </c>
      <c r="D867" s="14">
        <v>0</v>
      </c>
    </row>
    <row r="868" spans="2:4" x14ac:dyDescent="0.25">
      <c r="B868" s="29" t="s">
        <v>18</v>
      </c>
      <c r="C868" s="14" t="s">
        <v>182</v>
      </c>
      <c r="D868" s="14">
        <v>0</v>
      </c>
    </row>
    <row r="869" spans="2:4" x14ac:dyDescent="0.25">
      <c r="B869" s="29" t="s">
        <v>19</v>
      </c>
      <c r="C869" s="14" t="s">
        <v>179</v>
      </c>
      <c r="D869" s="14">
        <v>28</v>
      </c>
    </row>
    <row r="870" spans="2:4" x14ac:dyDescent="0.25">
      <c r="B870" s="29" t="s">
        <v>19</v>
      </c>
      <c r="C870" s="14" t="s">
        <v>189</v>
      </c>
      <c r="D870" s="14">
        <v>161</v>
      </c>
    </row>
    <row r="871" spans="2:4" x14ac:dyDescent="0.25">
      <c r="B871" s="29" t="s">
        <v>19</v>
      </c>
      <c r="C871" s="14" t="s">
        <v>190</v>
      </c>
      <c r="D871" s="14">
        <v>61</v>
      </c>
    </row>
    <row r="872" spans="2:4" x14ac:dyDescent="0.25">
      <c r="B872" s="29" t="s">
        <v>19</v>
      </c>
      <c r="C872" s="14" t="s">
        <v>180</v>
      </c>
      <c r="D872" s="14">
        <v>15</v>
      </c>
    </row>
    <row r="873" spans="2:4" x14ac:dyDescent="0.25">
      <c r="B873" s="29" t="s">
        <v>19</v>
      </c>
      <c r="C873" s="14" t="s">
        <v>181</v>
      </c>
      <c r="D873" s="14">
        <v>0</v>
      </c>
    </row>
    <row r="874" spans="2:4" x14ac:dyDescent="0.25">
      <c r="B874" s="29" t="s">
        <v>19</v>
      </c>
      <c r="C874" s="14" t="s">
        <v>182</v>
      </c>
      <c r="D874" s="14">
        <v>0</v>
      </c>
    </row>
    <row r="875" spans="2:4" x14ac:dyDescent="0.25">
      <c r="B875" s="29" t="s">
        <v>20</v>
      </c>
      <c r="C875" s="14" t="s">
        <v>179</v>
      </c>
      <c r="D875" s="14">
        <v>197</v>
      </c>
    </row>
    <row r="876" spans="2:4" x14ac:dyDescent="0.25">
      <c r="B876" s="29" t="s">
        <v>20</v>
      </c>
      <c r="C876" s="14" t="s">
        <v>189</v>
      </c>
      <c r="D876" s="14">
        <v>318</v>
      </c>
    </row>
    <row r="877" spans="2:4" x14ac:dyDescent="0.25">
      <c r="B877" s="29" t="s">
        <v>20</v>
      </c>
      <c r="C877" s="14" t="s">
        <v>190</v>
      </c>
      <c r="D877" s="14">
        <v>20</v>
      </c>
    </row>
    <row r="878" spans="2:4" x14ac:dyDescent="0.25">
      <c r="B878" s="29" t="s">
        <v>20</v>
      </c>
      <c r="C878" s="14" t="s">
        <v>180</v>
      </c>
      <c r="D878" s="14">
        <v>0</v>
      </c>
    </row>
    <row r="879" spans="2:4" x14ac:dyDescent="0.25">
      <c r="B879" s="29" t="s">
        <v>20</v>
      </c>
      <c r="C879" s="14" t="s">
        <v>181</v>
      </c>
      <c r="D879" s="14">
        <v>0</v>
      </c>
    </row>
    <row r="880" spans="2:4" x14ac:dyDescent="0.25">
      <c r="B880" s="29" t="s">
        <v>20</v>
      </c>
      <c r="C880" s="14" t="s">
        <v>182</v>
      </c>
      <c r="D880" s="14">
        <v>0</v>
      </c>
    </row>
    <row r="881" spans="2:4" x14ac:dyDescent="0.25">
      <c r="B881" s="29" t="s">
        <v>21</v>
      </c>
      <c r="C881" s="14" t="s">
        <v>179</v>
      </c>
      <c r="D881" s="14">
        <v>0</v>
      </c>
    </row>
    <row r="882" spans="2:4" x14ac:dyDescent="0.25">
      <c r="B882" s="29" t="s">
        <v>21</v>
      </c>
      <c r="C882" s="14" t="s">
        <v>189</v>
      </c>
      <c r="D882" s="14">
        <v>0</v>
      </c>
    </row>
    <row r="883" spans="2:4" x14ac:dyDescent="0.25">
      <c r="B883" s="29" t="s">
        <v>21</v>
      </c>
      <c r="C883" s="14" t="s">
        <v>190</v>
      </c>
      <c r="D883" s="14">
        <v>0</v>
      </c>
    </row>
    <row r="884" spans="2:4" x14ac:dyDescent="0.25">
      <c r="B884" s="29" t="s">
        <v>21</v>
      </c>
      <c r="C884" s="14" t="s">
        <v>180</v>
      </c>
      <c r="D884" s="14">
        <v>0</v>
      </c>
    </row>
    <row r="885" spans="2:4" x14ac:dyDescent="0.25">
      <c r="B885" s="29" t="s">
        <v>21</v>
      </c>
      <c r="C885" s="14" t="s">
        <v>181</v>
      </c>
      <c r="D885" s="14">
        <v>0</v>
      </c>
    </row>
    <row r="886" spans="2:4" x14ac:dyDescent="0.25">
      <c r="B886" s="29" t="s">
        <v>21</v>
      </c>
      <c r="C886" s="14" t="s">
        <v>182</v>
      </c>
      <c r="D886" s="14">
        <v>0</v>
      </c>
    </row>
    <row r="887" spans="2:4" x14ac:dyDescent="0.25">
      <c r="B887" s="29" t="s">
        <v>22</v>
      </c>
      <c r="C887" s="14" t="s">
        <v>179</v>
      </c>
      <c r="D887" s="14">
        <v>63</v>
      </c>
    </row>
    <row r="888" spans="2:4" x14ac:dyDescent="0.25">
      <c r="B888" s="29" t="s">
        <v>22</v>
      </c>
      <c r="C888" s="14" t="s">
        <v>189</v>
      </c>
      <c r="D888" s="14">
        <v>6</v>
      </c>
    </row>
    <row r="889" spans="2:4" x14ac:dyDescent="0.25">
      <c r="B889" s="29" t="s">
        <v>22</v>
      </c>
      <c r="C889" s="14" t="s">
        <v>190</v>
      </c>
      <c r="D889" s="14">
        <v>0</v>
      </c>
    </row>
    <row r="890" spans="2:4" x14ac:dyDescent="0.25">
      <c r="B890" s="29" t="s">
        <v>22</v>
      </c>
      <c r="C890" s="14" t="s">
        <v>180</v>
      </c>
      <c r="D890" s="14">
        <v>1</v>
      </c>
    </row>
    <row r="891" spans="2:4" x14ac:dyDescent="0.25">
      <c r="B891" s="29" t="s">
        <v>22</v>
      </c>
      <c r="C891" s="14" t="s">
        <v>181</v>
      </c>
      <c r="D891" s="14">
        <v>0</v>
      </c>
    </row>
    <row r="892" spans="2:4" x14ac:dyDescent="0.25">
      <c r="B892" s="29" t="s">
        <v>22</v>
      </c>
      <c r="C892" s="14" t="s">
        <v>182</v>
      </c>
      <c r="D892" s="14">
        <v>0</v>
      </c>
    </row>
    <row r="893" spans="2:4" x14ac:dyDescent="0.25">
      <c r="B893" s="29" t="s">
        <v>23</v>
      </c>
      <c r="C893" s="14" t="s">
        <v>179</v>
      </c>
      <c r="D893" s="14">
        <v>0</v>
      </c>
    </row>
    <row r="894" spans="2:4" x14ac:dyDescent="0.25">
      <c r="B894" s="29" t="s">
        <v>23</v>
      </c>
      <c r="C894" s="14" t="s">
        <v>189</v>
      </c>
      <c r="D894" s="14">
        <v>0</v>
      </c>
    </row>
    <row r="895" spans="2:4" x14ac:dyDescent="0.25">
      <c r="B895" s="29" t="s">
        <v>23</v>
      </c>
      <c r="C895" s="14" t="s">
        <v>190</v>
      </c>
      <c r="D895" s="14">
        <v>0</v>
      </c>
    </row>
    <row r="896" spans="2:4" x14ac:dyDescent="0.25">
      <c r="B896" s="29" t="s">
        <v>23</v>
      </c>
      <c r="C896" s="14" t="s">
        <v>180</v>
      </c>
      <c r="D896" s="14">
        <v>0</v>
      </c>
    </row>
    <row r="897" spans="2:4" x14ac:dyDescent="0.25">
      <c r="B897" s="29" t="s">
        <v>23</v>
      </c>
      <c r="C897" s="14" t="s">
        <v>181</v>
      </c>
      <c r="D897" s="14">
        <v>0</v>
      </c>
    </row>
    <row r="898" spans="2:4" x14ac:dyDescent="0.25">
      <c r="B898" s="29" t="s">
        <v>23</v>
      </c>
      <c r="C898" s="14" t="s">
        <v>182</v>
      </c>
      <c r="D898" s="14">
        <v>0</v>
      </c>
    </row>
    <row r="899" spans="2:4" x14ac:dyDescent="0.25">
      <c r="B899" s="29" t="s">
        <v>24</v>
      </c>
      <c r="C899" s="14" t="s">
        <v>179</v>
      </c>
      <c r="D899" s="14">
        <v>0</v>
      </c>
    </row>
    <row r="900" spans="2:4" x14ac:dyDescent="0.25">
      <c r="B900" s="29" t="s">
        <v>24</v>
      </c>
      <c r="C900" s="14" t="s">
        <v>189</v>
      </c>
      <c r="D900" s="14">
        <v>0</v>
      </c>
    </row>
    <row r="901" spans="2:4" x14ac:dyDescent="0.25">
      <c r="B901" s="29" t="s">
        <v>24</v>
      </c>
      <c r="C901" s="14" t="s">
        <v>190</v>
      </c>
      <c r="D901" s="14">
        <v>0</v>
      </c>
    </row>
    <row r="902" spans="2:4" x14ac:dyDescent="0.25">
      <c r="B902" s="29" t="s">
        <v>24</v>
      </c>
      <c r="C902" s="14" t="s">
        <v>180</v>
      </c>
      <c r="D902" s="14">
        <v>0</v>
      </c>
    </row>
    <row r="903" spans="2:4" x14ac:dyDescent="0.25">
      <c r="B903" s="29" t="s">
        <v>24</v>
      </c>
      <c r="C903" s="14" t="s">
        <v>181</v>
      </c>
      <c r="D903" s="14">
        <v>0</v>
      </c>
    </row>
    <row r="904" spans="2:4" x14ac:dyDescent="0.25">
      <c r="B904" s="29" t="s">
        <v>24</v>
      </c>
      <c r="C904" s="14" t="s">
        <v>182</v>
      </c>
      <c r="D904" s="14">
        <v>0</v>
      </c>
    </row>
    <row r="905" spans="2:4" x14ac:dyDescent="0.25">
      <c r="B905" s="29" t="s">
        <v>25</v>
      </c>
      <c r="C905" s="14" t="s">
        <v>179</v>
      </c>
      <c r="D905" s="14">
        <v>0</v>
      </c>
    </row>
    <row r="906" spans="2:4" x14ac:dyDescent="0.25">
      <c r="B906" s="29" t="s">
        <v>25</v>
      </c>
      <c r="C906" s="14" t="s">
        <v>189</v>
      </c>
      <c r="D906" s="14">
        <v>2</v>
      </c>
    </row>
    <row r="907" spans="2:4" x14ac:dyDescent="0.25">
      <c r="B907" s="29" t="s">
        <v>25</v>
      </c>
      <c r="C907" s="14" t="s">
        <v>190</v>
      </c>
      <c r="D907" s="14">
        <v>5</v>
      </c>
    </row>
    <row r="908" spans="2:4" x14ac:dyDescent="0.25">
      <c r="B908" s="29" t="s">
        <v>25</v>
      </c>
      <c r="C908" s="14" t="s">
        <v>180</v>
      </c>
      <c r="D908" s="14">
        <v>0</v>
      </c>
    </row>
    <row r="909" spans="2:4" x14ac:dyDescent="0.25">
      <c r="B909" s="29" t="s">
        <v>25</v>
      </c>
      <c r="C909" s="14" t="s">
        <v>181</v>
      </c>
      <c r="D909" s="14">
        <v>0</v>
      </c>
    </row>
    <row r="910" spans="2:4" x14ac:dyDescent="0.25">
      <c r="B910" s="29" t="s">
        <v>25</v>
      </c>
      <c r="C910" s="14" t="s">
        <v>182</v>
      </c>
      <c r="D910" s="14">
        <v>0</v>
      </c>
    </row>
    <row r="915" spans="2:17" x14ac:dyDescent="0.25">
      <c r="B915" t="s">
        <v>199</v>
      </c>
    </row>
    <row r="916" spans="2:17" x14ac:dyDescent="0.25">
      <c r="B916" s="14" t="s">
        <v>183</v>
      </c>
      <c r="C916" s="14" t="s">
        <v>178</v>
      </c>
      <c r="D916" s="14" t="s">
        <v>26</v>
      </c>
    </row>
    <row r="917" spans="2:17" x14ac:dyDescent="0.25">
      <c r="B917" s="13" t="s">
        <v>16</v>
      </c>
      <c r="C917" s="14" t="s">
        <v>179</v>
      </c>
      <c r="D917" s="14">
        <v>7</v>
      </c>
    </row>
    <row r="918" spans="2:17" x14ac:dyDescent="0.25">
      <c r="B918" s="13" t="s">
        <v>16</v>
      </c>
      <c r="C918" s="14" t="s">
        <v>189</v>
      </c>
      <c r="D918" s="14">
        <v>8</v>
      </c>
      <c r="F918" s="32" t="s">
        <v>193</v>
      </c>
      <c r="G918" s="32" t="s">
        <v>194</v>
      </c>
    </row>
    <row r="919" spans="2:17" x14ac:dyDescent="0.25">
      <c r="B919" s="13" t="s">
        <v>16</v>
      </c>
      <c r="C919" s="14" t="s">
        <v>190</v>
      </c>
      <c r="D919" s="14">
        <v>1</v>
      </c>
      <c r="F919" s="32" t="s">
        <v>191</v>
      </c>
      <c r="G919" t="s">
        <v>24</v>
      </c>
      <c r="H919" t="s">
        <v>16</v>
      </c>
      <c r="I919" t="s">
        <v>17</v>
      </c>
      <c r="J919" t="s">
        <v>18</v>
      </c>
      <c r="K919" t="s">
        <v>19</v>
      </c>
      <c r="L919" t="s">
        <v>20</v>
      </c>
      <c r="M919" t="s">
        <v>21</v>
      </c>
      <c r="N919" t="s">
        <v>22</v>
      </c>
      <c r="O919" t="s">
        <v>25</v>
      </c>
      <c r="P919" t="s">
        <v>23</v>
      </c>
      <c r="Q919" t="s">
        <v>192</v>
      </c>
    </row>
    <row r="920" spans="2:17" x14ac:dyDescent="0.25">
      <c r="B920" s="13" t="s">
        <v>16</v>
      </c>
      <c r="C920" s="14" t="s">
        <v>180</v>
      </c>
      <c r="D920" s="14">
        <v>1</v>
      </c>
      <c r="F920" s="33" t="s">
        <v>179</v>
      </c>
      <c r="G920" s="34">
        <v>0</v>
      </c>
      <c r="H920" s="34">
        <v>7</v>
      </c>
      <c r="I920" s="34">
        <v>199</v>
      </c>
      <c r="J920" s="34">
        <v>212</v>
      </c>
      <c r="K920" s="34">
        <v>98</v>
      </c>
      <c r="L920" s="34">
        <v>32</v>
      </c>
      <c r="M920" s="34">
        <v>1</v>
      </c>
      <c r="N920" s="34">
        <v>50</v>
      </c>
      <c r="O920" s="34">
        <v>0</v>
      </c>
      <c r="P920" s="34">
        <v>0</v>
      </c>
      <c r="Q920" s="34">
        <v>599</v>
      </c>
    </row>
    <row r="921" spans="2:17" x14ac:dyDescent="0.25">
      <c r="B921" s="13" t="s">
        <v>16</v>
      </c>
      <c r="C921" s="14" t="s">
        <v>181</v>
      </c>
      <c r="D921" s="14">
        <v>0</v>
      </c>
      <c r="F921" s="33" t="s">
        <v>189</v>
      </c>
      <c r="G921" s="34">
        <v>0</v>
      </c>
      <c r="H921" s="34">
        <v>8</v>
      </c>
      <c r="I921" s="34">
        <v>110</v>
      </c>
      <c r="J921" s="34">
        <v>81</v>
      </c>
      <c r="K921" s="34">
        <v>126</v>
      </c>
      <c r="L921" s="34">
        <v>179</v>
      </c>
      <c r="M921" s="34">
        <v>1</v>
      </c>
      <c r="N921" s="34">
        <v>4</v>
      </c>
      <c r="O921" s="34">
        <v>6</v>
      </c>
      <c r="P921" s="34">
        <v>6</v>
      </c>
      <c r="Q921" s="34">
        <v>521</v>
      </c>
    </row>
    <row r="922" spans="2:17" x14ac:dyDescent="0.25">
      <c r="B922" s="13" t="s">
        <v>16</v>
      </c>
      <c r="C922" s="14" t="s">
        <v>182</v>
      </c>
      <c r="D922" s="14">
        <v>0</v>
      </c>
      <c r="F922" s="33" t="s">
        <v>190</v>
      </c>
      <c r="G922" s="34">
        <v>0</v>
      </c>
      <c r="H922" s="34">
        <v>1</v>
      </c>
      <c r="I922" s="34">
        <v>64</v>
      </c>
      <c r="J922" s="34">
        <v>39</v>
      </c>
      <c r="K922" s="34">
        <v>82</v>
      </c>
      <c r="L922" s="34">
        <v>104</v>
      </c>
      <c r="M922" s="34">
        <v>0</v>
      </c>
      <c r="N922" s="34">
        <v>30</v>
      </c>
      <c r="O922" s="34">
        <v>2</v>
      </c>
      <c r="P922" s="34">
        <v>0</v>
      </c>
      <c r="Q922" s="34">
        <v>322</v>
      </c>
    </row>
    <row r="923" spans="2:17" x14ac:dyDescent="0.25">
      <c r="B923" s="13" t="s">
        <v>17</v>
      </c>
      <c r="C923" s="14" t="s">
        <v>179</v>
      </c>
      <c r="D923" s="14">
        <v>199</v>
      </c>
      <c r="F923" s="33" t="s">
        <v>180</v>
      </c>
      <c r="G923" s="34">
        <v>0</v>
      </c>
      <c r="H923" s="34">
        <v>1</v>
      </c>
      <c r="I923" s="34">
        <v>13</v>
      </c>
      <c r="J923" s="34">
        <v>18</v>
      </c>
      <c r="K923" s="34">
        <v>49</v>
      </c>
      <c r="L923" s="34">
        <v>51</v>
      </c>
      <c r="M923" s="34">
        <v>0</v>
      </c>
      <c r="N923" s="34">
        <v>0</v>
      </c>
      <c r="O923" s="34">
        <v>0</v>
      </c>
      <c r="P923" s="34">
        <v>0</v>
      </c>
      <c r="Q923" s="34">
        <v>132</v>
      </c>
    </row>
    <row r="924" spans="2:17" x14ac:dyDescent="0.25">
      <c r="B924" s="13" t="s">
        <v>17</v>
      </c>
      <c r="C924" s="14" t="s">
        <v>189</v>
      </c>
      <c r="D924" s="14">
        <v>110</v>
      </c>
      <c r="F924" s="33" t="s">
        <v>181</v>
      </c>
      <c r="G924" s="34">
        <v>0</v>
      </c>
      <c r="H924" s="34">
        <v>0</v>
      </c>
      <c r="I924" s="34">
        <v>2</v>
      </c>
      <c r="J924" s="34">
        <v>2</v>
      </c>
      <c r="K924" s="34">
        <v>3</v>
      </c>
      <c r="L924" s="34">
        <v>0</v>
      </c>
      <c r="M924" s="34">
        <v>0</v>
      </c>
      <c r="N924" s="34">
        <v>1</v>
      </c>
      <c r="O924" s="34">
        <v>0</v>
      </c>
      <c r="P924" s="34">
        <v>0</v>
      </c>
      <c r="Q924" s="34">
        <v>8</v>
      </c>
    </row>
    <row r="925" spans="2:17" x14ac:dyDescent="0.25">
      <c r="B925" s="13" t="s">
        <v>17</v>
      </c>
      <c r="C925" s="14" t="s">
        <v>190</v>
      </c>
      <c r="D925" s="14">
        <v>64</v>
      </c>
      <c r="F925" s="33" t="s">
        <v>182</v>
      </c>
      <c r="G925" s="34">
        <v>0</v>
      </c>
      <c r="H925" s="34">
        <v>0</v>
      </c>
      <c r="I925" s="34">
        <v>0</v>
      </c>
      <c r="J925" s="34">
        <v>0</v>
      </c>
      <c r="K925" s="34">
        <v>0</v>
      </c>
      <c r="L925" s="34">
        <v>0</v>
      </c>
      <c r="M925" s="34">
        <v>0</v>
      </c>
      <c r="N925" s="34">
        <v>0</v>
      </c>
      <c r="O925" s="34">
        <v>0</v>
      </c>
      <c r="P925" s="34">
        <v>0</v>
      </c>
      <c r="Q925" s="34">
        <v>0</v>
      </c>
    </row>
    <row r="926" spans="2:17" x14ac:dyDescent="0.25">
      <c r="B926" s="13" t="s">
        <v>17</v>
      </c>
      <c r="C926" s="14" t="s">
        <v>180</v>
      </c>
      <c r="D926" s="14">
        <v>13</v>
      </c>
      <c r="F926" s="33" t="s">
        <v>192</v>
      </c>
      <c r="G926" s="34">
        <v>0</v>
      </c>
      <c r="H926" s="34">
        <v>17</v>
      </c>
      <c r="I926" s="34">
        <v>388</v>
      </c>
      <c r="J926" s="34">
        <v>352</v>
      </c>
      <c r="K926" s="34">
        <v>358</v>
      </c>
      <c r="L926" s="34">
        <v>366</v>
      </c>
      <c r="M926" s="34">
        <v>2</v>
      </c>
      <c r="N926" s="34">
        <v>85</v>
      </c>
      <c r="O926" s="34">
        <v>8</v>
      </c>
      <c r="P926" s="34">
        <v>6</v>
      </c>
      <c r="Q926" s="34">
        <v>1582</v>
      </c>
    </row>
    <row r="927" spans="2:17" x14ac:dyDescent="0.25">
      <c r="B927" s="13" t="s">
        <v>17</v>
      </c>
      <c r="C927" s="14" t="s">
        <v>181</v>
      </c>
      <c r="D927" s="14">
        <v>2</v>
      </c>
    </row>
    <row r="928" spans="2:17" x14ac:dyDescent="0.25">
      <c r="B928" s="13" t="s">
        <v>17</v>
      </c>
      <c r="C928" s="14" t="s">
        <v>182</v>
      </c>
      <c r="D928" s="14">
        <v>0</v>
      </c>
    </row>
    <row r="929" spans="2:4" x14ac:dyDescent="0.25">
      <c r="B929" s="13" t="s">
        <v>18</v>
      </c>
      <c r="C929" s="14" t="s">
        <v>179</v>
      </c>
      <c r="D929" s="14">
        <v>212</v>
      </c>
    </row>
    <row r="930" spans="2:4" x14ac:dyDescent="0.25">
      <c r="B930" s="13" t="s">
        <v>18</v>
      </c>
      <c r="C930" s="14" t="s">
        <v>189</v>
      </c>
      <c r="D930" s="14">
        <v>81</v>
      </c>
    </row>
    <row r="931" spans="2:4" x14ac:dyDescent="0.25">
      <c r="B931" s="13" t="s">
        <v>18</v>
      </c>
      <c r="C931" s="14" t="s">
        <v>190</v>
      </c>
      <c r="D931" s="14">
        <v>39</v>
      </c>
    </row>
    <row r="932" spans="2:4" x14ac:dyDescent="0.25">
      <c r="B932" s="13" t="s">
        <v>18</v>
      </c>
      <c r="C932" s="14" t="s">
        <v>180</v>
      </c>
      <c r="D932" s="14">
        <v>18</v>
      </c>
    </row>
    <row r="933" spans="2:4" x14ac:dyDescent="0.25">
      <c r="B933" s="13" t="s">
        <v>18</v>
      </c>
      <c r="C933" s="14" t="s">
        <v>181</v>
      </c>
      <c r="D933" s="14">
        <v>2</v>
      </c>
    </row>
    <row r="934" spans="2:4" x14ac:dyDescent="0.25">
      <c r="B934" s="29" t="s">
        <v>18</v>
      </c>
      <c r="C934" s="14" t="s">
        <v>182</v>
      </c>
      <c r="D934" s="14">
        <v>0</v>
      </c>
    </row>
    <row r="935" spans="2:4" x14ac:dyDescent="0.25">
      <c r="B935" s="29" t="s">
        <v>19</v>
      </c>
      <c r="C935" s="14" t="s">
        <v>179</v>
      </c>
      <c r="D935" s="14">
        <v>98</v>
      </c>
    </row>
    <row r="936" spans="2:4" x14ac:dyDescent="0.25">
      <c r="B936" s="29" t="s">
        <v>19</v>
      </c>
      <c r="C936" s="14" t="s">
        <v>189</v>
      </c>
      <c r="D936" s="14">
        <v>126</v>
      </c>
    </row>
    <row r="937" spans="2:4" x14ac:dyDescent="0.25">
      <c r="B937" s="29" t="s">
        <v>19</v>
      </c>
      <c r="C937" s="14" t="s">
        <v>190</v>
      </c>
      <c r="D937" s="14">
        <v>82</v>
      </c>
    </row>
    <row r="938" spans="2:4" x14ac:dyDescent="0.25">
      <c r="B938" s="29" t="s">
        <v>19</v>
      </c>
      <c r="C938" s="14" t="s">
        <v>180</v>
      </c>
      <c r="D938" s="14">
        <v>49</v>
      </c>
    </row>
    <row r="939" spans="2:4" x14ac:dyDescent="0.25">
      <c r="B939" s="29" t="s">
        <v>19</v>
      </c>
      <c r="C939" s="14" t="s">
        <v>181</v>
      </c>
      <c r="D939" s="14">
        <v>3</v>
      </c>
    </row>
    <row r="940" spans="2:4" x14ac:dyDescent="0.25">
      <c r="B940" s="29" t="s">
        <v>19</v>
      </c>
      <c r="C940" s="14" t="s">
        <v>182</v>
      </c>
      <c r="D940" s="14">
        <v>0</v>
      </c>
    </row>
    <row r="941" spans="2:4" x14ac:dyDescent="0.25">
      <c r="B941" s="29" t="s">
        <v>20</v>
      </c>
      <c r="C941" s="14" t="s">
        <v>179</v>
      </c>
      <c r="D941" s="14">
        <v>32</v>
      </c>
    </row>
    <row r="942" spans="2:4" x14ac:dyDescent="0.25">
      <c r="B942" s="29" t="s">
        <v>20</v>
      </c>
      <c r="C942" s="14" t="s">
        <v>189</v>
      </c>
      <c r="D942" s="14">
        <v>179</v>
      </c>
    </row>
    <row r="943" spans="2:4" x14ac:dyDescent="0.25">
      <c r="B943" s="29" t="s">
        <v>20</v>
      </c>
      <c r="C943" s="14" t="s">
        <v>190</v>
      </c>
      <c r="D943" s="14">
        <v>104</v>
      </c>
    </row>
    <row r="944" spans="2:4" x14ac:dyDescent="0.25">
      <c r="B944" s="29" t="s">
        <v>20</v>
      </c>
      <c r="C944" s="14" t="s">
        <v>180</v>
      </c>
      <c r="D944" s="14">
        <v>51</v>
      </c>
    </row>
    <row r="945" spans="2:4" x14ac:dyDescent="0.25">
      <c r="B945" s="29" t="s">
        <v>20</v>
      </c>
      <c r="C945" s="14" t="s">
        <v>181</v>
      </c>
      <c r="D945" s="14">
        <v>0</v>
      </c>
    </row>
    <row r="946" spans="2:4" x14ac:dyDescent="0.25">
      <c r="B946" s="29" t="s">
        <v>20</v>
      </c>
      <c r="C946" s="14" t="s">
        <v>182</v>
      </c>
      <c r="D946" s="14">
        <v>0</v>
      </c>
    </row>
    <row r="947" spans="2:4" x14ac:dyDescent="0.25">
      <c r="B947" s="29" t="s">
        <v>21</v>
      </c>
      <c r="C947" s="14" t="s">
        <v>179</v>
      </c>
      <c r="D947" s="14">
        <v>1</v>
      </c>
    </row>
    <row r="948" spans="2:4" x14ac:dyDescent="0.25">
      <c r="B948" s="29" t="s">
        <v>21</v>
      </c>
      <c r="C948" s="14" t="s">
        <v>189</v>
      </c>
      <c r="D948" s="14">
        <v>1</v>
      </c>
    </row>
    <row r="949" spans="2:4" x14ac:dyDescent="0.25">
      <c r="B949" s="29" t="s">
        <v>21</v>
      </c>
      <c r="C949" s="14" t="s">
        <v>190</v>
      </c>
      <c r="D949" s="14">
        <v>0</v>
      </c>
    </row>
    <row r="950" spans="2:4" x14ac:dyDescent="0.25">
      <c r="B950" s="29" t="s">
        <v>21</v>
      </c>
      <c r="C950" s="14" t="s">
        <v>180</v>
      </c>
      <c r="D950" s="14">
        <v>0</v>
      </c>
    </row>
    <row r="951" spans="2:4" x14ac:dyDescent="0.25">
      <c r="B951" s="29" t="s">
        <v>21</v>
      </c>
      <c r="C951" s="14" t="s">
        <v>181</v>
      </c>
      <c r="D951" s="14">
        <v>0</v>
      </c>
    </row>
    <row r="952" spans="2:4" x14ac:dyDescent="0.25">
      <c r="B952" s="29" t="s">
        <v>21</v>
      </c>
      <c r="C952" s="14" t="s">
        <v>182</v>
      </c>
      <c r="D952" s="14">
        <v>0</v>
      </c>
    </row>
    <row r="953" spans="2:4" x14ac:dyDescent="0.25">
      <c r="B953" s="29" t="s">
        <v>22</v>
      </c>
      <c r="C953" s="14" t="s">
        <v>179</v>
      </c>
      <c r="D953" s="14">
        <v>50</v>
      </c>
    </row>
    <row r="954" spans="2:4" x14ac:dyDescent="0.25">
      <c r="B954" s="29" t="s">
        <v>22</v>
      </c>
      <c r="C954" s="14" t="s">
        <v>189</v>
      </c>
      <c r="D954" s="14">
        <v>4</v>
      </c>
    </row>
    <row r="955" spans="2:4" x14ac:dyDescent="0.25">
      <c r="B955" s="29" t="s">
        <v>22</v>
      </c>
      <c r="C955" s="14" t="s">
        <v>190</v>
      </c>
      <c r="D955" s="14">
        <v>30</v>
      </c>
    </row>
    <row r="956" spans="2:4" x14ac:dyDescent="0.25">
      <c r="B956" s="29" t="s">
        <v>22</v>
      </c>
      <c r="C956" s="14" t="s">
        <v>180</v>
      </c>
      <c r="D956" s="14">
        <v>0</v>
      </c>
    </row>
    <row r="957" spans="2:4" x14ac:dyDescent="0.25">
      <c r="B957" s="29" t="s">
        <v>22</v>
      </c>
      <c r="C957" s="14" t="s">
        <v>181</v>
      </c>
      <c r="D957" s="14">
        <v>1</v>
      </c>
    </row>
    <row r="958" spans="2:4" x14ac:dyDescent="0.25">
      <c r="B958" s="29" t="s">
        <v>22</v>
      </c>
      <c r="C958" s="14" t="s">
        <v>182</v>
      </c>
      <c r="D958" s="14">
        <v>0</v>
      </c>
    </row>
    <row r="959" spans="2:4" x14ac:dyDescent="0.25">
      <c r="B959" s="29" t="s">
        <v>23</v>
      </c>
      <c r="C959" s="14" t="s">
        <v>179</v>
      </c>
      <c r="D959" s="14">
        <v>0</v>
      </c>
    </row>
    <row r="960" spans="2:4" x14ac:dyDescent="0.25">
      <c r="B960" s="29" t="s">
        <v>23</v>
      </c>
      <c r="C960" s="14" t="s">
        <v>189</v>
      </c>
      <c r="D960" s="14">
        <v>6</v>
      </c>
    </row>
    <row r="961" spans="2:4" x14ac:dyDescent="0.25">
      <c r="B961" s="29" t="s">
        <v>23</v>
      </c>
      <c r="C961" s="14" t="s">
        <v>190</v>
      </c>
      <c r="D961" s="14">
        <v>0</v>
      </c>
    </row>
    <row r="962" spans="2:4" x14ac:dyDescent="0.25">
      <c r="B962" s="29" t="s">
        <v>23</v>
      </c>
      <c r="C962" s="14" t="s">
        <v>180</v>
      </c>
      <c r="D962" s="14">
        <v>0</v>
      </c>
    </row>
    <row r="963" spans="2:4" x14ac:dyDescent="0.25">
      <c r="B963" s="29" t="s">
        <v>23</v>
      </c>
      <c r="C963" s="14" t="s">
        <v>181</v>
      </c>
      <c r="D963" s="14">
        <v>0</v>
      </c>
    </row>
    <row r="964" spans="2:4" x14ac:dyDescent="0.25">
      <c r="B964" s="29" t="s">
        <v>23</v>
      </c>
      <c r="C964" s="14" t="s">
        <v>182</v>
      </c>
      <c r="D964" s="14">
        <v>0</v>
      </c>
    </row>
    <row r="965" spans="2:4" x14ac:dyDescent="0.25">
      <c r="B965" s="29" t="s">
        <v>24</v>
      </c>
      <c r="C965" s="14" t="s">
        <v>179</v>
      </c>
      <c r="D965" s="14">
        <v>0</v>
      </c>
    </row>
    <row r="966" spans="2:4" x14ac:dyDescent="0.25">
      <c r="B966" s="29" t="s">
        <v>24</v>
      </c>
      <c r="C966" s="14" t="s">
        <v>189</v>
      </c>
      <c r="D966" s="14">
        <v>0</v>
      </c>
    </row>
    <row r="967" spans="2:4" x14ac:dyDescent="0.25">
      <c r="B967" s="29" t="s">
        <v>24</v>
      </c>
      <c r="C967" s="14" t="s">
        <v>190</v>
      </c>
      <c r="D967" s="14">
        <v>0</v>
      </c>
    </row>
    <row r="968" spans="2:4" x14ac:dyDescent="0.25">
      <c r="B968" s="29" t="s">
        <v>24</v>
      </c>
      <c r="C968" s="14" t="s">
        <v>180</v>
      </c>
      <c r="D968" s="14">
        <v>0</v>
      </c>
    </row>
    <row r="969" spans="2:4" x14ac:dyDescent="0.25">
      <c r="B969" s="29" t="s">
        <v>24</v>
      </c>
      <c r="C969" s="14" t="s">
        <v>181</v>
      </c>
      <c r="D969" s="14">
        <v>0</v>
      </c>
    </row>
    <row r="970" spans="2:4" x14ac:dyDescent="0.25">
      <c r="B970" s="29" t="s">
        <v>24</v>
      </c>
      <c r="C970" s="14" t="s">
        <v>182</v>
      </c>
      <c r="D970" s="14">
        <v>0</v>
      </c>
    </row>
    <row r="971" spans="2:4" x14ac:dyDescent="0.25">
      <c r="B971" s="29" t="s">
        <v>25</v>
      </c>
      <c r="C971" s="14" t="s">
        <v>179</v>
      </c>
      <c r="D971" s="14">
        <v>0</v>
      </c>
    </row>
    <row r="972" spans="2:4" x14ac:dyDescent="0.25">
      <c r="B972" s="29" t="s">
        <v>25</v>
      </c>
      <c r="C972" s="14" t="s">
        <v>189</v>
      </c>
      <c r="D972" s="14">
        <v>6</v>
      </c>
    </row>
    <row r="973" spans="2:4" x14ac:dyDescent="0.25">
      <c r="B973" s="29" t="s">
        <v>25</v>
      </c>
      <c r="C973" s="14" t="s">
        <v>190</v>
      </c>
      <c r="D973" s="14">
        <v>2</v>
      </c>
    </row>
    <row r="974" spans="2:4" x14ac:dyDescent="0.25">
      <c r="B974" s="29" t="s">
        <v>25</v>
      </c>
      <c r="C974" s="14" t="s">
        <v>180</v>
      </c>
      <c r="D974" s="14">
        <v>0</v>
      </c>
    </row>
    <row r="975" spans="2:4" x14ac:dyDescent="0.25">
      <c r="B975" s="29" t="s">
        <v>25</v>
      </c>
      <c r="C975" s="14" t="s">
        <v>181</v>
      </c>
      <c r="D975" s="14">
        <v>0</v>
      </c>
    </row>
    <row r="976" spans="2:4" x14ac:dyDescent="0.25">
      <c r="B976" s="29" t="s">
        <v>25</v>
      </c>
      <c r="C976" s="14" t="s">
        <v>182</v>
      </c>
      <c r="D976" s="14">
        <v>0</v>
      </c>
    </row>
  </sheetData>
  <pageMargins left="0.7" right="0.7" top="0.75" bottom="0.75" header="0.3" footer="0.3"/>
  <pageSetup orientation="portrait" verticalDpi="0" r:id="rId16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I10" sqref="I10:L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Campaña Influenza 2018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dcterms:created xsi:type="dcterms:W3CDTF">2018-08-08T15:01:48Z</dcterms:created>
  <dcterms:modified xsi:type="dcterms:W3CDTF">2018-08-10T18:57:07Z</dcterms:modified>
</cp:coreProperties>
</file>